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C0E03CD-05F5-40DC-A831-68595388CDBD}" xr6:coauthVersionLast="40" xr6:coauthVersionMax="40" xr10:uidLastSave="{00000000-0000-0000-0000-000000000000}"/>
  <bookViews>
    <workbookView xWindow="-120" yWindow="-120" windowWidth="29040" windowHeight="15840" tabRatio="500" xr2:uid="{00000000-000D-0000-FFFF-FFFF00000000}"/>
  </bookViews>
  <sheets>
    <sheet name="LB " sheetId="12" r:id="rId1"/>
  </sheets>
  <definedNames>
    <definedName name="_xlnm._FilterDatabase" localSheetId="0" hidden="1">'LB '!$A$3:$O$744</definedName>
  </definedNames>
  <calcPr calcId="181029"/>
</workbook>
</file>

<file path=xl/calcChain.xml><?xml version="1.0" encoding="utf-8"?>
<calcChain xmlns="http://schemas.openxmlformats.org/spreadsheetml/2006/main">
  <c r="J738" i="12" l="1"/>
  <c r="J732" i="12"/>
  <c r="J729" i="12"/>
  <c r="J727" i="12"/>
  <c r="J720" i="12"/>
  <c r="J713" i="12"/>
  <c r="J707" i="12"/>
  <c r="J704" i="12"/>
  <c r="J702" i="12"/>
  <c r="J695" i="12"/>
  <c r="J688" i="12"/>
  <c r="J682" i="12"/>
  <c r="J679" i="12"/>
  <c r="J677" i="12"/>
  <c r="J670" i="12"/>
  <c r="J663" i="12"/>
  <c r="J657" i="12"/>
  <c r="J654" i="12"/>
  <c r="J652" i="12"/>
  <c r="J645" i="12"/>
  <c r="J639" i="12"/>
  <c r="J636" i="12"/>
  <c r="J629" i="12"/>
  <c r="J623" i="12"/>
  <c r="J620" i="12"/>
  <c r="J613" i="12"/>
  <c r="J607" i="12"/>
  <c r="J604" i="12"/>
  <c r="J597" i="12"/>
  <c r="J591" i="12"/>
  <c r="J588" i="12"/>
  <c r="J581" i="12"/>
  <c r="J575" i="12"/>
  <c r="J572" i="12"/>
  <c r="J565" i="12"/>
  <c r="J559" i="12"/>
  <c r="J556" i="12"/>
  <c r="J554" i="12"/>
  <c r="J547" i="12"/>
  <c r="J540" i="12"/>
  <c r="J534" i="12"/>
  <c r="J531" i="12"/>
  <c r="J529" i="12"/>
  <c r="J522" i="12"/>
  <c r="J515" i="12"/>
  <c r="J509" i="12"/>
  <c r="J506" i="12"/>
  <c r="J504" i="12"/>
  <c r="J497" i="12"/>
  <c r="J494" i="12"/>
  <c r="J487" i="12"/>
  <c r="J481" i="12"/>
  <c r="J478" i="12"/>
  <c r="J476" i="12"/>
  <c r="J469" i="12"/>
  <c r="J462" i="12"/>
  <c r="J456" i="12"/>
  <c r="J453" i="12"/>
  <c r="J451" i="12"/>
  <c r="J444" i="12"/>
  <c r="J437" i="12"/>
  <c r="J431" i="12"/>
  <c r="J428" i="12"/>
  <c r="J426" i="12"/>
  <c r="J419" i="12"/>
  <c r="J412" i="12"/>
  <c r="J406" i="12"/>
  <c r="J394" i="12"/>
  <c r="J387" i="12"/>
  <c r="J381" i="12"/>
  <c r="J376" i="12"/>
  <c r="J369" i="12"/>
  <c r="J362" i="12"/>
  <c r="J356" i="12"/>
  <c r="J344" i="12"/>
  <c r="J337" i="12"/>
  <c r="J331" i="12"/>
  <c r="J321" i="12"/>
  <c r="J315" i="12"/>
  <c r="J305" i="12"/>
  <c r="J299" i="12"/>
  <c r="J289" i="12"/>
  <c r="J283" i="12"/>
  <c r="J273" i="12"/>
  <c r="J267" i="12"/>
  <c r="J243" i="12"/>
  <c r="J241" i="12"/>
  <c r="J232" i="12"/>
  <c r="J223" i="12"/>
  <c r="J214" i="12"/>
  <c r="J205" i="12"/>
  <c r="J195" i="12"/>
  <c r="J190" i="12"/>
  <c r="J188" i="12"/>
  <c r="J175" i="12"/>
  <c r="J170" i="12"/>
  <c r="J168" i="12"/>
  <c r="J155" i="12"/>
  <c r="J150" i="12"/>
  <c r="J148" i="12"/>
  <c r="J135" i="12"/>
  <c r="J130" i="12"/>
  <c r="J128" i="12"/>
  <c r="J117" i="12"/>
  <c r="J112" i="12"/>
  <c r="J110" i="12"/>
  <c r="J99" i="12"/>
  <c r="J91" i="12"/>
  <c r="J80" i="12"/>
  <c r="J69" i="12"/>
  <c r="J403" i="12"/>
  <c r="J401" i="12"/>
  <c r="J378" i="12"/>
  <c r="J353" i="12"/>
  <c r="J351" i="12"/>
  <c r="J328" i="12"/>
  <c r="J312" i="12"/>
  <c r="J296" i="12"/>
  <c r="J280" i="12"/>
  <c r="J264" i="12"/>
  <c r="J261" i="12"/>
  <c r="J258" i="12"/>
  <c r="J255" i="12"/>
  <c r="J252" i="12"/>
  <c r="J249" i="12"/>
  <c r="J202" i="12"/>
  <c r="J185" i="12"/>
  <c r="J182" i="12"/>
  <c r="J165" i="12"/>
  <c r="J162" i="12"/>
  <c r="J145" i="12"/>
  <c r="J142" i="12"/>
  <c r="J125" i="12"/>
  <c r="J122" i="12"/>
  <c r="J107" i="12"/>
  <c r="J104" i="12"/>
  <c r="J101" i="12"/>
  <c r="J96" i="12"/>
  <c r="J93" i="12"/>
  <c r="J88" i="12"/>
  <c r="J85" i="12"/>
  <c r="J82" i="12"/>
  <c r="J77" i="12"/>
  <c r="J74" i="12"/>
  <c r="J71" i="12"/>
  <c r="J66" i="12"/>
  <c r="J63" i="12"/>
  <c r="J60" i="12"/>
  <c r="J57" i="12"/>
  <c r="J55" i="12"/>
  <c r="J52" i="12"/>
  <c r="J49" i="12"/>
  <c r="J46" i="12"/>
  <c r="J43" i="12"/>
  <c r="J41" i="12"/>
  <c r="J38" i="12"/>
  <c r="J35" i="12"/>
  <c r="J32" i="12"/>
  <c r="J29" i="12"/>
  <c r="J27" i="12"/>
  <c r="J24" i="12"/>
  <c r="J21" i="12"/>
  <c r="J14" i="12"/>
  <c r="J9" i="12"/>
  <c r="J7" i="12"/>
  <c r="J4" i="12"/>
  <c r="M6" i="12" l="1"/>
  <c r="M8" i="12"/>
  <c r="M10" i="12"/>
  <c r="M11" i="12"/>
  <c r="M12" i="12"/>
  <c r="M13" i="12"/>
  <c r="M15" i="12"/>
  <c r="M16" i="12"/>
  <c r="M17" i="12"/>
  <c r="M18" i="12"/>
  <c r="M19" i="12"/>
  <c r="M20" i="12"/>
  <c r="M22" i="12"/>
  <c r="M23" i="12"/>
  <c r="M25" i="12"/>
  <c r="M26" i="12"/>
  <c r="M28" i="12"/>
  <c r="M30" i="12"/>
  <c r="M31" i="12"/>
  <c r="M33" i="12"/>
  <c r="M34" i="12"/>
  <c r="M36" i="12"/>
  <c r="M37" i="12"/>
  <c r="M39" i="12"/>
  <c r="M40" i="12"/>
  <c r="M42" i="12"/>
  <c r="M44" i="12"/>
  <c r="M45" i="12"/>
  <c r="M47" i="12"/>
  <c r="M48" i="12"/>
  <c r="M50" i="12"/>
  <c r="M51" i="12"/>
  <c r="M53" i="12"/>
  <c r="M54" i="12"/>
  <c r="M56" i="12"/>
  <c r="M58" i="12"/>
  <c r="M59" i="12"/>
  <c r="M61" i="12"/>
  <c r="M62" i="12"/>
  <c r="M64" i="12"/>
  <c r="M65" i="12"/>
  <c r="M67" i="12"/>
  <c r="M68" i="12"/>
  <c r="M70" i="12"/>
  <c r="M72" i="12"/>
  <c r="M73" i="12"/>
  <c r="M75" i="12"/>
  <c r="M76" i="12"/>
  <c r="M78" i="12"/>
  <c r="M79" i="12"/>
  <c r="M81" i="12"/>
  <c r="M83" i="12"/>
  <c r="M84" i="12"/>
  <c r="M86" i="12"/>
  <c r="M87" i="12"/>
  <c r="M89" i="12"/>
  <c r="M90" i="12"/>
  <c r="M92" i="12"/>
  <c r="M94" i="12"/>
  <c r="M95" i="12"/>
  <c r="M97" i="12"/>
  <c r="M98" i="12"/>
  <c r="M100" i="12"/>
  <c r="M102" i="12"/>
  <c r="M103" i="12"/>
  <c r="M105" i="12"/>
  <c r="M106" i="12"/>
  <c r="M108" i="12"/>
  <c r="M109" i="12"/>
  <c r="M111" i="12"/>
  <c r="M113" i="12"/>
  <c r="M114" i="12"/>
  <c r="M115" i="12"/>
  <c r="M116" i="12"/>
  <c r="M118" i="12"/>
  <c r="M119" i="12"/>
  <c r="M120" i="12"/>
  <c r="M121" i="12"/>
  <c r="M123" i="12"/>
  <c r="M124" i="12"/>
  <c r="M126" i="12"/>
  <c r="M127" i="12"/>
  <c r="M129" i="12"/>
  <c r="M131" i="12"/>
  <c r="M132" i="12"/>
  <c r="M133" i="12"/>
  <c r="M134" i="12"/>
  <c r="M136" i="12"/>
  <c r="M137" i="12"/>
  <c r="M138" i="12"/>
  <c r="M139" i="12"/>
  <c r="M140" i="12"/>
  <c r="M141" i="12"/>
  <c r="M143" i="12"/>
  <c r="M144" i="12"/>
  <c r="M146" i="12"/>
  <c r="M147" i="12"/>
  <c r="M149" i="12"/>
  <c r="M151" i="12"/>
  <c r="M152" i="12"/>
  <c r="M153" i="12"/>
  <c r="M154" i="12"/>
  <c r="M156" i="12"/>
  <c r="M157" i="12"/>
  <c r="M158" i="12"/>
  <c r="M159" i="12"/>
  <c r="M160" i="12"/>
  <c r="M161" i="12"/>
  <c r="M163" i="12"/>
  <c r="M164" i="12"/>
  <c r="M166" i="12"/>
  <c r="M167" i="12"/>
  <c r="M169" i="12"/>
  <c r="M171" i="12"/>
  <c r="M172" i="12"/>
  <c r="M173" i="12"/>
  <c r="M174" i="12"/>
  <c r="M176" i="12"/>
  <c r="M177" i="12"/>
  <c r="M178" i="12"/>
  <c r="M179" i="12"/>
  <c r="M180" i="12"/>
  <c r="M181" i="12"/>
  <c r="M183" i="12"/>
  <c r="M184" i="12"/>
  <c r="M186" i="12"/>
  <c r="M187" i="12"/>
  <c r="M189" i="12"/>
  <c r="M191" i="12"/>
  <c r="M192" i="12"/>
  <c r="M193" i="12"/>
  <c r="M194" i="12"/>
  <c r="M196" i="12"/>
  <c r="M197" i="12"/>
  <c r="M198" i="12"/>
  <c r="M199" i="12"/>
  <c r="M200" i="12"/>
  <c r="M201" i="12"/>
  <c r="M203" i="12"/>
  <c r="M204" i="12"/>
  <c r="M206" i="12"/>
  <c r="M207" i="12"/>
  <c r="M208" i="12"/>
  <c r="M209" i="12"/>
  <c r="M210" i="12"/>
  <c r="M211" i="12"/>
  <c r="M212" i="12"/>
  <c r="M213" i="12"/>
  <c r="M215" i="12"/>
  <c r="M216" i="12"/>
  <c r="M217" i="12"/>
  <c r="M218" i="12"/>
  <c r="M219" i="12"/>
  <c r="M220" i="12"/>
  <c r="M221" i="12"/>
  <c r="M222" i="12"/>
  <c r="M224" i="12"/>
  <c r="M225" i="12"/>
  <c r="M226" i="12"/>
  <c r="M227" i="12"/>
  <c r="M228" i="12"/>
  <c r="M229" i="12"/>
  <c r="M230" i="12"/>
  <c r="M231" i="12"/>
  <c r="M233" i="12"/>
  <c r="M234" i="12"/>
  <c r="M235" i="12"/>
  <c r="M236" i="12"/>
  <c r="M237" i="12"/>
  <c r="M238" i="12"/>
  <c r="M239" i="12"/>
  <c r="M240" i="12"/>
  <c r="M242" i="12"/>
  <c r="M244" i="12"/>
  <c r="M245" i="12"/>
  <c r="M246" i="12"/>
  <c r="M247" i="12"/>
  <c r="M248" i="12"/>
  <c r="M250" i="12"/>
  <c r="M251" i="12"/>
  <c r="M253" i="12"/>
  <c r="M254" i="12"/>
  <c r="M256" i="12"/>
  <c r="M257" i="12"/>
  <c r="M259" i="12"/>
  <c r="M260" i="12"/>
  <c r="M262" i="12"/>
  <c r="M263" i="12"/>
  <c r="M265" i="12"/>
  <c r="M266" i="12"/>
  <c r="M268" i="12"/>
  <c r="M269" i="12"/>
  <c r="M270" i="12"/>
  <c r="M271" i="12"/>
  <c r="M272" i="12"/>
  <c r="M274" i="12"/>
  <c r="M275" i="12"/>
  <c r="M276" i="12"/>
  <c r="M277" i="12"/>
  <c r="M278" i="12"/>
  <c r="M279" i="12"/>
  <c r="M281" i="12"/>
  <c r="M282" i="12"/>
  <c r="M284" i="12"/>
  <c r="M285" i="12"/>
  <c r="M286" i="12"/>
  <c r="M287" i="12"/>
  <c r="M288" i="12"/>
  <c r="M290" i="12"/>
  <c r="M291" i="12"/>
  <c r="M292" i="12"/>
  <c r="M293" i="12"/>
  <c r="M294" i="12"/>
  <c r="M295" i="12"/>
  <c r="M297" i="12"/>
  <c r="M298" i="12"/>
  <c r="M300" i="12"/>
  <c r="M301" i="12"/>
  <c r="M302" i="12"/>
  <c r="M303" i="12"/>
  <c r="M304" i="12"/>
  <c r="M306" i="12"/>
  <c r="M307" i="12"/>
  <c r="M308" i="12"/>
  <c r="M309" i="12"/>
  <c r="M310" i="12"/>
  <c r="M311" i="12"/>
  <c r="M313" i="12"/>
  <c r="M314" i="12"/>
  <c r="M316" i="12"/>
  <c r="M317" i="12"/>
  <c r="M318" i="12"/>
  <c r="M319" i="12"/>
  <c r="M320" i="12"/>
  <c r="M322" i="12"/>
  <c r="M323" i="12"/>
  <c r="M324" i="12"/>
  <c r="M325" i="12"/>
  <c r="M326" i="12"/>
  <c r="M327" i="12"/>
  <c r="M329" i="12"/>
  <c r="M330" i="12"/>
  <c r="M332" i="12"/>
  <c r="M333" i="12"/>
  <c r="M334" i="12"/>
  <c r="M335" i="12"/>
  <c r="M336" i="12"/>
  <c r="M338" i="12"/>
  <c r="M339" i="12"/>
  <c r="M340" i="12"/>
  <c r="M341" i="12"/>
  <c r="M342" i="12"/>
  <c r="M343" i="12"/>
  <c r="M345" i="12"/>
  <c r="M346" i="12"/>
  <c r="M347" i="12"/>
  <c r="M348" i="12"/>
  <c r="M349" i="12"/>
  <c r="M350" i="12"/>
  <c r="M352" i="12"/>
  <c r="M354" i="12"/>
  <c r="M355" i="12"/>
  <c r="M357" i="12"/>
  <c r="M358" i="12"/>
  <c r="M359" i="12"/>
  <c r="M360" i="12"/>
  <c r="M361" i="12"/>
  <c r="M363" i="12"/>
  <c r="M364" i="12"/>
  <c r="M365" i="12"/>
  <c r="M366" i="12"/>
  <c r="M367" i="12"/>
  <c r="M368" i="12"/>
  <c r="M370" i="12"/>
  <c r="M371" i="12"/>
  <c r="M372" i="12"/>
  <c r="M373" i="12"/>
  <c r="M374" i="12"/>
  <c r="M375" i="12"/>
  <c r="M377" i="12"/>
  <c r="M379" i="12"/>
  <c r="M380" i="12"/>
  <c r="M382" i="12"/>
  <c r="M383" i="12"/>
  <c r="M384" i="12"/>
  <c r="M385" i="12"/>
  <c r="M386" i="12"/>
  <c r="M388" i="12"/>
  <c r="M389" i="12"/>
  <c r="M390" i="12"/>
  <c r="M391" i="12"/>
  <c r="M392" i="12"/>
  <c r="M393" i="12"/>
  <c r="M395" i="12"/>
  <c r="M396" i="12"/>
  <c r="M397" i="12"/>
  <c r="M398" i="12"/>
  <c r="M399" i="12"/>
  <c r="M400" i="12"/>
  <c r="M402" i="12"/>
  <c r="M404" i="12"/>
  <c r="M405" i="12"/>
  <c r="M407" i="12"/>
  <c r="M408" i="12"/>
  <c r="M409" i="12"/>
  <c r="M410" i="12"/>
  <c r="M411" i="12"/>
  <c r="M413" i="12"/>
  <c r="M414" i="12"/>
  <c r="M415" i="12"/>
  <c r="M416" i="12"/>
  <c r="M417" i="12"/>
  <c r="M418" i="12"/>
  <c r="M420" i="12"/>
  <c r="M421" i="12"/>
  <c r="M422" i="12"/>
  <c r="M423" i="12"/>
  <c r="M424" i="12"/>
  <c r="M425" i="12"/>
  <c r="M427" i="12"/>
  <c r="M429" i="12"/>
  <c r="M430" i="12"/>
  <c r="M432" i="12"/>
  <c r="M433" i="12"/>
  <c r="M434" i="12"/>
  <c r="M435" i="12"/>
  <c r="M436" i="12"/>
  <c r="M438" i="12"/>
  <c r="M439" i="12"/>
  <c r="M440" i="12"/>
  <c r="M441" i="12"/>
  <c r="M442" i="12"/>
  <c r="M443" i="12"/>
  <c r="M445" i="12"/>
  <c r="M446" i="12"/>
  <c r="M447" i="12"/>
  <c r="M448" i="12"/>
  <c r="M449" i="12"/>
  <c r="M450" i="12"/>
  <c r="M452" i="12"/>
  <c r="M454" i="12"/>
  <c r="M455" i="12"/>
  <c r="M457" i="12"/>
  <c r="M458" i="12"/>
  <c r="M459" i="12"/>
  <c r="M460" i="12"/>
  <c r="M461" i="12"/>
  <c r="M463" i="12"/>
  <c r="M464" i="12"/>
  <c r="M465" i="12"/>
  <c r="M466" i="12"/>
  <c r="M467" i="12"/>
  <c r="M468" i="12"/>
  <c r="M470" i="12"/>
  <c r="M471" i="12"/>
  <c r="M472" i="12"/>
  <c r="M473" i="12"/>
  <c r="M474" i="12"/>
  <c r="M475" i="12"/>
  <c r="M477" i="12"/>
  <c r="M479" i="12"/>
  <c r="M480" i="12"/>
  <c r="M482" i="12"/>
  <c r="M483" i="12"/>
  <c r="M484" i="12"/>
  <c r="M485" i="12"/>
  <c r="M486" i="12"/>
  <c r="M488" i="12"/>
  <c r="M489" i="12"/>
  <c r="M490" i="12"/>
  <c r="M491" i="12"/>
  <c r="M492" i="12"/>
  <c r="M493" i="12"/>
  <c r="M495" i="12"/>
  <c r="M496" i="12"/>
  <c r="M498" i="12"/>
  <c r="M499" i="12"/>
  <c r="M500" i="12"/>
  <c r="M501" i="12"/>
  <c r="M502" i="12"/>
  <c r="M503" i="12"/>
  <c r="M505" i="12"/>
  <c r="M507" i="12"/>
  <c r="M508" i="12"/>
  <c r="M510" i="12"/>
  <c r="M511" i="12"/>
  <c r="M512" i="12"/>
  <c r="M513" i="12"/>
  <c r="M514" i="12"/>
  <c r="M516" i="12"/>
  <c r="M517" i="12"/>
  <c r="M518" i="12"/>
  <c r="M519" i="12"/>
  <c r="M520" i="12"/>
  <c r="M521" i="12"/>
  <c r="M523" i="12"/>
  <c r="M524" i="12"/>
  <c r="M525" i="12"/>
  <c r="M526" i="12"/>
  <c r="M527" i="12"/>
  <c r="M528" i="12"/>
  <c r="M530" i="12"/>
  <c r="M532" i="12"/>
  <c r="M533" i="12"/>
  <c r="M535" i="12"/>
  <c r="M536" i="12"/>
  <c r="M537" i="12"/>
  <c r="M538" i="12"/>
  <c r="M539" i="12"/>
  <c r="M541" i="12"/>
  <c r="M542" i="12"/>
  <c r="M543" i="12"/>
  <c r="M544" i="12"/>
  <c r="M545" i="12"/>
  <c r="M546" i="12"/>
  <c r="M548" i="12"/>
  <c r="M549" i="12"/>
  <c r="M550" i="12"/>
  <c r="M551" i="12"/>
  <c r="M552" i="12"/>
  <c r="M553" i="12"/>
  <c r="M555" i="12"/>
  <c r="M557" i="12"/>
  <c r="M558" i="12"/>
  <c r="M560" i="12"/>
  <c r="M561" i="12"/>
  <c r="M562" i="12"/>
  <c r="M563" i="12"/>
  <c r="M564" i="12"/>
  <c r="M566" i="12"/>
  <c r="M567" i="12"/>
  <c r="M568" i="12"/>
  <c r="M569" i="12"/>
  <c r="M570" i="12"/>
  <c r="M571" i="12"/>
  <c r="M573" i="12"/>
  <c r="M574" i="12"/>
  <c r="M576" i="12"/>
  <c r="M577" i="12"/>
  <c r="M578" i="12"/>
  <c r="M579" i="12"/>
  <c r="M580" i="12"/>
  <c r="M582" i="12"/>
  <c r="M583" i="12"/>
  <c r="M584" i="12"/>
  <c r="M585" i="12"/>
  <c r="M586" i="12"/>
  <c r="M587" i="12"/>
  <c r="M589" i="12"/>
  <c r="M590" i="12"/>
  <c r="M592" i="12"/>
  <c r="M593" i="12"/>
  <c r="M594" i="12"/>
  <c r="M595" i="12"/>
  <c r="M596" i="12"/>
  <c r="M598" i="12"/>
  <c r="M599" i="12"/>
  <c r="M600" i="12"/>
  <c r="M601" i="12"/>
  <c r="M602" i="12"/>
  <c r="M603" i="12"/>
  <c r="M605" i="12"/>
  <c r="M606" i="12"/>
  <c r="M608" i="12"/>
  <c r="M609" i="12"/>
  <c r="M610" i="12"/>
  <c r="M611" i="12"/>
  <c r="M612" i="12"/>
  <c r="M614" i="12"/>
  <c r="M615" i="12"/>
  <c r="M616" i="12"/>
  <c r="M617" i="12"/>
  <c r="M618" i="12"/>
  <c r="M619" i="12"/>
  <c r="M621" i="12"/>
  <c r="M622" i="12"/>
  <c r="M624" i="12"/>
  <c r="M625" i="12"/>
  <c r="M626" i="12"/>
  <c r="M627" i="12"/>
  <c r="M628" i="12"/>
  <c r="M630" i="12"/>
  <c r="M631" i="12"/>
  <c r="M632" i="12"/>
  <c r="M633" i="12"/>
  <c r="M634" i="12"/>
  <c r="M635" i="12"/>
  <c r="M637" i="12"/>
  <c r="M638" i="12"/>
  <c r="M640" i="12"/>
  <c r="M641" i="12"/>
  <c r="M642" i="12"/>
  <c r="M643" i="12"/>
  <c r="M644" i="12"/>
  <c r="M646" i="12"/>
  <c r="M647" i="12"/>
  <c r="M648" i="12"/>
  <c r="M649" i="12"/>
  <c r="M650" i="12"/>
  <c r="M651" i="12"/>
  <c r="M653" i="12"/>
  <c r="M655" i="12"/>
  <c r="M656" i="12"/>
  <c r="M658" i="12"/>
  <c r="M659" i="12"/>
  <c r="M660" i="12"/>
  <c r="M661" i="12"/>
  <c r="M662" i="12"/>
  <c r="M664" i="12"/>
  <c r="M665" i="12"/>
  <c r="M666" i="12"/>
  <c r="M667" i="12"/>
  <c r="M668" i="12"/>
  <c r="M669" i="12"/>
  <c r="M671" i="12"/>
  <c r="M672" i="12"/>
  <c r="M673" i="12"/>
  <c r="M674" i="12"/>
  <c r="M675" i="12"/>
  <c r="M676" i="12"/>
  <c r="M678" i="12"/>
  <c r="M680" i="12"/>
  <c r="M681" i="12"/>
  <c r="M683" i="12"/>
  <c r="M684" i="12"/>
  <c r="M685" i="12"/>
  <c r="M686" i="12"/>
  <c r="M687" i="12"/>
  <c r="M689" i="12"/>
  <c r="M690" i="12"/>
  <c r="M691" i="12"/>
  <c r="M692" i="12"/>
  <c r="M693" i="12"/>
  <c r="M694" i="12"/>
  <c r="M696" i="12"/>
  <c r="M697" i="12"/>
  <c r="M698" i="12"/>
  <c r="M699" i="12"/>
  <c r="M700" i="12"/>
  <c r="M701" i="12"/>
  <c r="M703" i="12"/>
  <c r="M705" i="12"/>
  <c r="M706" i="12"/>
  <c r="M708" i="12"/>
  <c r="M709" i="12"/>
  <c r="M710" i="12"/>
  <c r="M711" i="12"/>
  <c r="M712" i="12"/>
  <c r="M714" i="12"/>
  <c r="M715" i="12"/>
  <c r="M716" i="12"/>
  <c r="M717" i="12"/>
  <c r="M718" i="12"/>
  <c r="M719" i="12"/>
  <c r="M721" i="12"/>
  <c r="M722" i="12"/>
  <c r="M723" i="12"/>
  <c r="M724" i="12"/>
  <c r="M725" i="12"/>
  <c r="M726" i="12"/>
  <c r="M728" i="12"/>
  <c r="M730" i="12"/>
  <c r="M731" i="12"/>
  <c r="M733" i="12"/>
  <c r="M734" i="12"/>
  <c r="M735" i="12"/>
  <c r="M736" i="12"/>
  <c r="M737" i="12"/>
  <c r="M739" i="12"/>
  <c r="M740" i="12"/>
  <c r="M741" i="12"/>
  <c r="M742" i="12"/>
  <c r="M743" i="12"/>
  <c r="M744" i="12"/>
  <c r="M5" i="12"/>
  <c r="G267" i="12" l="1"/>
  <c r="Q3" i="12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</calcChain>
</file>

<file path=xl/sharedStrings.xml><?xml version="1.0" encoding="utf-8"?>
<sst xmlns="http://schemas.openxmlformats.org/spreadsheetml/2006/main" count="1825" uniqueCount="322">
  <si>
    <t>Area</t>
  </si>
  <si>
    <t>Esp</t>
  </si>
  <si>
    <t> Item</t>
  </si>
  <si>
    <t>Descripción</t>
  </si>
  <si>
    <t>Trabajo</t>
  </si>
  <si>
    <t>Duración</t>
  </si>
  <si>
    <t>1 hora</t>
  </si>
  <si>
    <t>N° Trabajadores</t>
  </si>
  <si>
    <t>Rol de especialidad</t>
  </si>
  <si>
    <t>Montajeplacabase</t>
  </si>
  <si>
    <t>MontajeW24</t>
  </si>
  <si>
    <t>MontajeW24.</t>
  </si>
  <si>
    <t>MontajeductoB-10hastaatrapaniebla.</t>
  </si>
  <si>
    <t>MontajeductoAtrapaNieblaaequipogrupo3.</t>
  </si>
  <si>
    <t>MontajeductoAtrapaNieblaaW24H.</t>
  </si>
  <si>
    <t>MontajeductoDesdeW24haC20.</t>
  </si>
  <si>
    <t>MontajedetrampaNeblinaAcida</t>
  </si>
  <si>
    <t xml:space="preserve">   MONTAJE W23</t>
  </si>
  <si>
    <t xml:space="preserve">      Montaje W24</t>
  </si>
  <si>
    <t>MAESTRO AISLACION</t>
  </si>
  <si>
    <t>1.1.1.1.1.1</t>
  </si>
  <si>
    <t>1.1.1.1.1.2</t>
  </si>
  <si>
    <t>1.1.1.1.1.3</t>
  </si>
  <si>
    <t>1.1.1.1.1.4</t>
  </si>
  <si>
    <t>1.1.1.1.1.5</t>
  </si>
  <si>
    <t>1.1.1.1.2.1</t>
  </si>
  <si>
    <t>1.1.1.1.2.2</t>
  </si>
  <si>
    <t>1.1.1.1.2.3</t>
  </si>
  <si>
    <t>1.1.1.1.2.4</t>
  </si>
  <si>
    <t>1.1.1.1.2.5</t>
  </si>
  <si>
    <t>1.1.2.1.1.1</t>
  </si>
  <si>
    <t>1.1.2.1.1.2</t>
  </si>
  <si>
    <t>1.1.2.1.1.3</t>
  </si>
  <si>
    <t>1.1.2.1.1.4</t>
  </si>
  <si>
    <t>1.1.2.1.1.5</t>
  </si>
  <si>
    <t>1.1.2.1.2.1</t>
  </si>
  <si>
    <t>1.1.2.1.2.2</t>
  </si>
  <si>
    <t>1.1.2.1.2.3</t>
  </si>
  <si>
    <t>1.1.2.1.2.4</t>
  </si>
  <si>
    <t>1.1.2.1.2.5</t>
  </si>
  <si>
    <t>1.1.2.1.3.1</t>
  </si>
  <si>
    <t>1.1.2.1.3.2</t>
  </si>
  <si>
    <t>1.1.2.1.3.3</t>
  </si>
  <si>
    <t>1.1.2.1.3.4</t>
  </si>
  <si>
    <t>1.1.3.1.1.1</t>
  </si>
  <si>
    <t>1.1.3.1.1.2</t>
  </si>
  <si>
    <t>1.1.3.1.1.3</t>
  </si>
  <si>
    <t>1.1.3.1.1.4</t>
  </si>
  <si>
    <t>1.1.3.1.1.5</t>
  </si>
  <si>
    <t>1.1.4.1.1</t>
  </si>
  <si>
    <t>1.1.4.1.2</t>
  </si>
  <si>
    <t>1.1.4.1.3</t>
  </si>
  <si>
    <t>1.1.4.2.1</t>
  </si>
  <si>
    <t>1.1.4.2.2</t>
  </si>
  <si>
    <t>1.1.4.2.3</t>
  </si>
  <si>
    <t>1.2.1.1</t>
  </si>
  <si>
    <t>1.2.1.2</t>
  </si>
  <si>
    <t>1.2.1.3</t>
  </si>
  <si>
    <t>1.2.1.4</t>
  </si>
  <si>
    <t>1.2.1.5</t>
  </si>
  <si>
    <t>1.2.2.1.1</t>
  </si>
  <si>
    <t>1.2.2.1.2</t>
  </si>
  <si>
    <t>1.2.2.1.3</t>
  </si>
  <si>
    <t>1.2.2.1.4</t>
  </si>
  <si>
    <t>1.2.2.1.5</t>
  </si>
  <si>
    <t>1.2.2.2.1</t>
  </si>
  <si>
    <t>1.2.2.2.2</t>
  </si>
  <si>
    <t>1.2.2.2.3</t>
  </si>
  <si>
    <t>1.2.2.2.4</t>
  </si>
  <si>
    <t>1.2.2.2.5</t>
  </si>
  <si>
    <t>1.2.2.3.1</t>
  </si>
  <si>
    <t>1.2.2.3.2</t>
  </si>
  <si>
    <t>1.2.2.3.3</t>
  </si>
  <si>
    <t>1.2.2.3.4</t>
  </si>
  <si>
    <t>1.2.2.3.5</t>
  </si>
  <si>
    <t>1.2.2.4.1</t>
  </si>
  <si>
    <t>1.2.2.4.2</t>
  </si>
  <si>
    <t>1.2.2.4.3</t>
  </si>
  <si>
    <t>1.2.2.4.4</t>
  </si>
  <si>
    <t>1.2.2.4.5</t>
  </si>
  <si>
    <t>1.3.1</t>
  </si>
  <si>
    <t>1.3.2</t>
  </si>
  <si>
    <t>1.3.3</t>
  </si>
  <si>
    <t>1.3.4</t>
  </si>
  <si>
    <t>1.3.5</t>
  </si>
  <si>
    <t>1.4.1.1</t>
  </si>
  <si>
    <t>1.4.1.2</t>
  </si>
  <si>
    <t>1.4.1.3</t>
  </si>
  <si>
    <t>1.4.1.4</t>
  </si>
  <si>
    <t>1.4.1.5</t>
  </si>
  <si>
    <t>1.4.2</t>
  </si>
  <si>
    <t>1.5.1.1.1</t>
  </si>
  <si>
    <t>1.5.1.1.2</t>
  </si>
  <si>
    <t>1.5.1.1.3</t>
  </si>
  <si>
    <t>1.5.1.2.1</t>
  </si>
  <si>
    <t>1.5.1.2.2</t>
  </si>
  <si>
    <t>1.5.1.2.3</t>
  </si>
  <si>
    <t>1.5.1.3.1</t>
  </si>
  <si>
    <t>1.5.1.3.2</t>
  </si>
  <si>
    <t>1.5.1.3.3</t>
  </si>
  <si>
    <t>1.5.1.4.1</t>
  </si>
  <si>
    <t>1.5.1.4.2</t>
  </si>
  <si>
    <t>1.5.1.4.3</t>
  </si>
  <si>
    <t>1.5.2.1.1</t>
  </si>
  <si>
    <t>1.5.2.1.2</t>
  </si>
  <si>
    <t>1.5.2.1.3</t>
  </si>
  <si>
    <t>1.5.2.2.1</t>
  </si>
  <si>
    <t>1.5.2.2.2</t>
  </si>
  <si>
    <t>1.5.2.2.3</t>
  </si>
  <si>
    <t>1.5.2.2.4</t>
  </si>
  <si>
    <t>1.5.2.2.5</t>
  </si>
  <si>
    <t>1.5.2.3.1</t>
  </si>
  <si>
    <t>1.5.2.3.2</t>
  </si>
  <si>
    <t>1.5.2.3.3</t>
  </si>
  <si>
    <t>1.5.2.3.4</t>
  </si>
  <si>
    <t>1.5.2.3.5</t>
  </si>
  <si>
    <t>1.5.2.4.1</t>
  </si>
  <si>
    <t>1.5.2.4.2</t>
  </si>
  <si>
    <t>1.5.2.4.3</t>
  </si>
  <si>
    <t>1.5.2.4.4</t>
  </si>
  <si>
    <t>1.5.2.4.5</t>
  </si>
  <si>
    <t>1.5.2.5.1</t>
  </si>
  <si>
    <t>1.5.2.5.2</t>
  </si>
  <si>
    <t>1.5.2.5.3</t>
  </si>
  <si>
    <t>1.5.2.5.4</t>
  </si>
  <si>
    <t>1.5.2.5.5</t>
  </si>
  <si>
    <t>1.5.2.6.1</t>
  </si>
  <si>
    <t>1.5.2.6.2</t>
  </si>
  <si>
    <t>1.5.2.6.3</t>
  </si>
  <si>
    <t>1.5.2.6.4</t>
  </si>
  <si>
    <t>1.5.2.6.5</t>
  </si>
  <si>
    <t>1.5.3.1.1</t>
  </si>
  <si>
    <t>1.5.3.1.2</t>
  </si>
  <si>
    <t>1.5.3.1.3</t>
  </si>
  <si>
    <t>1.5.3.1.4</t>
  </si>
  <si>
    <t>1.5.3.1.5</t>
  </si>
  <si>
    <t>1.5.3.1.6</t>
  </si>
  <si>
    <t>1.5.3.2.1</t>
  </si>
  <si>
    <t>1.5.3.2.2</t>
  </si>
  <si>
    <t>1.5.3.2.3</t>
  </si>
  <si>
    <t>1.5.3.2.4</t>
  </si>
  <si>
    <t>1.5.3.2.5</t>
  </si>
  <si>
    <t>1.5.4.1.1</t>
  </si>
  <si>
    <t>1.5.4.1.2</t>
  </si>
  <si>
    <t>1.5.4.1.3</t>
  </si>
  <si>
    <t>1.5.4.1.4</t>
  </si>
  <si>
    <t>1.5.4.1.5</t>
  </si>
  <si>
    <t>1.5.4.2.1</t>
  </si>
  <si>
    <t>1.5.4.2.2</t>
  </si>
  <si>
    <t>1.5.4.2.3</t>
  </si>
  <si>
    <t>1.5.4.2.4</t>
  </si>
  <si>
    <t>1.5.4.2.5</t>
  </si>
  <si>
    <t>1.5.5.1.1</t>
  </si>
  <si>
    <t>1.5.5.1.2</t>
  </si>
  <si>
    <t>1.5.5.1.3</t>
  </si>
  <si>
    <t>1.5.5.2.1</t>
  </si>
  <si>
    <t>1.5.5.2.2</t>
  </si>
  <si>
    <t>1.5.5.2.3</t>
  </si>
  <si>
    <t>1.5.5.3.1</t>
  </si>
  <si>
    <t>1.5.5.3.2</t>
  </si>
  <si>
    <t>1.5.5.3.3</t>
  </si>
  <si>
    <t>1.5.5.4.1</t>
  </si>
  <si>
    <t>1.5.5.4.2</t>
  </si>
  <si>
    <t>1.5.5.4.3</t>
  </si>
  <si>
    <t>1.5.6.1.1</t>
  </si>
  <si>
    <t>1.5.6.1.2</t>
  </si>
  <si>
    <t>1.5.6.1.3</t>
  </si>
  <si>
    <t>1.5.6.2.1</t>
  </si>
  <si>
    <t>1.5.6.2.2</t>
  </si>
  <si>
    <t>1.5.6.2.3</t>
  </si>
  <si>
    <t>1.5.6.2.4</t>
  </si>
  <si>
    <t>1.5.6.3.1</t>
  </si>
  <si>
    <t>1.5.6.3.2</t>
  </si>
  <si>
    <t>1.5.6.3.3</t>
  </si>
  <si>
    <t>1.5.6.3.4</t>
  </si>
  <si>
    <t>1.5.6.3.5</t>
  </si>
  <si>
    <t>1.5.6.4.1</t>
  </si>
  <si>
    <t>1.5.6.4.2</t>
  </si>
  <si>
    <t>1.5.6.4.3</t>
  </si>
  <si>
    <t>1.5.6.4.4</t>
  </si>
  <si>
    <t>1.5.6.4.5</t>
  </si>
  <si>
    <t>1.5.6.5.1</t>
  </si>
  <si>
    <t>1.5.6.5.2</t>
  </si>
  <si>
    <t>1.5.6.5.3</t>
  </si>
  <si>
    <t>1.5.6.5.4</t>
  </si>
  <si>
    <t>1.5.6.5.5</t>
  </si>
  <si>
    <t>SOLDADOR MECANICO</t>
  </si>
  <si>
    <t>DUCTO 1800 ENTRE W23 Y K6</t>
  </si>
  <si>
    <t>MECANICO</t>
  </si>
  <si>
    <t>MECANICO / DESMANTELAMIENTO</t>
  </si>
  <si>
    <t>DUCTO 1900 ENTRE W23 y K6</t>
  </si>
  <si>
    <t>DUCTO 1900 ENTRE W23 y W6</t>
  </si>
  <si>
    <t>DUCTO 1000 ENTRE DUCTO 1900-C1</t>
  </si>
  <si>
    <t>DESMANTELAMIENTO W24</t>
  </si>
  <si>
    <t>ANDAMIOS</t>
  </si>
  <si>
    <t>AISLACION</t>
  </si>
  <si>
    <t>MECANICA / SOLDADURA</t>
  </si>
  <si>
    <t xml:space="preserve">      DUCTO 2000 </t>
  </si>
  <si>
    <t xml:space="preserve"> DUCTO 1000 - C1 </t>
  </si>
  <si>
    <t xml:space="preserve">DUCTO 1000 BY-PASS W23 </t>
  </si>
  <si>
    <t>DUCTO 1800</t>
  </si>
  <si>
    <t xml:space="preserve"> DUCTO 1900 ENTRE W23-K6 </t>
  </si>
  <si>
    <t>ANDAMIERO</t>
  </si>
  <si>
    <t>CAPATAZ ANDAMIO</t>
  </si>
  <si>
    <t>CAPATAZ MECANICO</t>
  </si>
  <si>
    <t>MAESTRO MAYOR MECANICO</t>
  </si>
  <si>
    <t>MECANICO 1°</t>
  </si>
  <si>
    <t>MECANICO 2°</t>
  </si>
  <si>
    <t>SOLDADOR 6G</t>
  </si>
  <si>
    <t>SOLDADOR TIG</t>
  </si>
  <si>
    <t>Retiroductogas/TramoN°1(ConexiónK6)</t>
  </si>
  <si>
    <t>Retiroductogas/TramoN°2(Tramorecto)</t>
  </si>
  <si>
    <t>Retiroductogas/Tramorecto</t>
  </si>
  <si>
    <t>Retiroductogas/Codo</t>
  </si>
  <si>
    <t>Retiroductogas/Pantalon</t>
  </si>
  <si>
    <t>DUCTO1900ENTREW23yK6/Retiroductogas</t>
  </si>
  <si>
    <t>Retiroductogas/Tramorecto+Codo</t>
  </si>
  <si>
    <t>MONTAJEW23</t>
  </si>
  <si>
    <t>DUCTO2000ENTREW26yW23/TRAMON°6</t>
  </si>
  <si>
    <t>DUCTO2000ENTREW26yW23/TRAMON°10</t>
  </si>
  <si>
    <t>DUCTO2000ENTREW26yW23/TRAMON°11</t>
  </si>
  <si>
    <t>DUCTO2000ENTREW26yW23/TRAMON°13</t>
  </si>
  <si>
    <t>DUCTO1900ENTREW23yW6/TRAMON°1</t>
  </si>
  <si>
    <t>DUCTO1900ENTREW23yW6/TRAMON°2</t>
  </si>
  <si>
    <t>DUCTO1900ENTREW23yW6/TRAMON°3</t>
  </si>
  <si>
    <t>DUCTO1900ENTREW23yW6/TRAMON°4</t>
  </si>
  <si>
    <t>DUCTO1900ENTREW23yW6/TRAMON°5</t>
  </si>
  <si>
    <t>DUCTO1900ENTREW23yW6/TRAMON°8</t>
  </si>
  <si>
    <t>DUCTO1000ENTREDUCTO1900-C1/TRAMON°7</t>
  </si>
  <si>
    <t>DUCTO1000ENTREDUCTO1900-C1/TRAMON°9</t>
  </si>
  <si>
    <t>DUCTO1000BY-PASSW23-1900/TRAMON°12</t>
  </si>
  <si>
    <t>DUCTO1000BY-PASSW23-1900/TRAMON°13</t>
  </si>
  <si>
    <t>DUCTO1800-ENTREK6yW23/TRAMON°17</t>
  </si>
  <si>
    <t>DUCTO1800-ENTREK6yW23/TRAMON°18</t>
  </si>
  <si>
    <t>DUCTO1800-ENTREK6yW23/TRAMON°21</t>
  </si>
  <si>
    <t>DUCTO1800-ENTREK6yW23/TRAMON°22</t>
  </si>
  <si>
    <t>DUCTO1900ENTREW23-K6/TRAMON°15</t>
  </si>
  <si>
    <t>DUCTO1900ENTREW23-K6/TRAMON°16</t>
  </si>
  <si>
    <t>DUCTO1900ENTREW23-K6/TRAMON°19</t>
  </si>
  <si>
    <t>DUCTO1900ENTREW23-K6/TRAMON°20</t>
  </si>
  <si>
    <t>DUCTO1900ENTREW23-K6/TRAMON°23</t>
  </si>
  <si>
    <t>Desmontaje W24</t>
  </si>
  <si>
    <t>B-10 hasta atrapa niebla</t>
  </si>
  <si>
    <t>Atrapa Niebla a equipo grupo 3 (900)</t>
  </si>
  <si>
    <t>Atrapa Niebla a W24H (1700)</t>
  </si>
  <si>
    <t>Desde W24h a C20</t>
  </si>
  <si>
    <t>Descripción2</t>
  </si>
  <si>
    <t>Montajedeandamio</t>
  </si>
  <si>
    <t>Corteyretirodeaislación</t>
  </si>
  <si>
    <t>Cortedelducto</t>
  </si>
  <si>
    <t>RetiroDucto</t>
  </si>
  <si>
    <t>Desarmedeandamios</t>
  </si>
  <si>
    <t>CortedeW24horizontaldelvertical</t>
  </si>
  <si>
    <t>Maniobraderetirohastaacopiotemporal</t>
  </si>
  <si>
    <t>MontajeFaldón</t>
  </si>
  <si>
    <t>MontajeW23Vertical</t>
  </si>
  <si>
    <t>MontajeW23Horizontal</t>
  </si>
  <si>
    <t>Montajedeaislacióntérmica</t>
  </si>
  <si>
    <t>ARMADODEANDAMIOS</t>
  </si>
  <si>
    <t>MONTAJE</t>
  </si>
  <si>
    <t>SOLDADURAMONTAJE</t>
  </si>
  <si>
    <t>MONTAJE+SOPORTE</t>
  </si>
  <si>
    <t>SOLDADURAMONTAJE(2un)</t>
  </si>
  <si>
    <t>SOLDADURASDEJUNTAS(4unPRE)</t>
  </si>
  <si>
    <t>AISLACIONDUCTO</t>
  </si>
  <si>
    <t>SOLDADURAMONTAJE(2unMON)</t>
  </si>
  <si>
    <t>SOLDADURASENTRECODO</t>
  </si>
  <si>
    <t>AISLACIONCODOS</t>
  </si>
  <si>
    <t>SOLDADURASCODO</t>
  </si>
  <si>
    <t>AISLACIONCODO</t>
  </si>
  <si>
    <t>SOLDADURAMONTAJE(2unTERRENO)</t>
  </si>
  <si>
    <t>SOLDADURASDEDUMPER</t>
  </si>
  <si>
    <t>MONTAJE+SOPORTE+DUMPER</t>
  </si>
  <si>
    <t>SOLDADURASENTRECODOS</t>
  </si>
  <si>
    <t>RETIRODEANDAMIOS</t>
  </si>
  <si>
    <t>SOLDADURASDEDUCTOS</t>
  </si>
  <si>
    <t>SOLDADURAMONTAJE(1un)</t>
  </si>
  <si>
    <t>SOLDADURASDEJUNTAS(4un)</t>
  </si>
  <si>
    <t>SOLDADURASCODO90°</t>
  </si>
  <si>
    <t>Unid</t>
  </si>
  <si>
    <t>Cant</t>
  </si>
  <si>
    <t>Rend</t>
  </si>
  <si>
    <t>m2</t>
  </si>
  <si>
    <t>kg</t>
  </si>
  <si>
    <t>ml</t>
  </si>
  <si>
    <t>Kg</t>
  </si>
  <si>
    <t>andamiero@lekapp.cl</t>
  </si>
  <si>
    <t>aislacion@lekapp.cl</t>
  </si>
  <si>
    <t>mecanicosoldador@lekapp.cl</t>
  </si>
  <si>
    <t>mecanico@lekapp.cl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</si>
  <si>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</si>
  <si>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</si>
  <si>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</si>
  <si>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</si>
  <si>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</si>
  <si>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</si>
  <si>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</si>
  <si>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</si>
  <si>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</si>
  <si>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</si>
  <si>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</si>
  <si>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</si>
  <si>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</si>
  <si>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</si>
  <si>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</si>
  <si>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</si>
  <si>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</si>
  <si>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</si>
  <si>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</si>
  <si>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</si>
  <si>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</si>
  <si>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</si>
  <si>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</si>
  <si>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</si>
  <si>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EXCON</t>
  </si>
  <si>
    <t>JORGE MARTINEZ</t>
  </si>
  <si>
    <t>ADMINISTRADOR</t>
  </si>
  <si>
    <t>RODRIGO NAVARRETE</t>
  </si>
  <si>
    <t>DALVIN GARRIDO</t>
  </si>
  <si>
    <t>NOMBRE DE EMPRESA MANDANTE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</si>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</sst>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4" fontId="5" fillId="2" borderId="1" xfId="0" applyNumberFormat="1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left" vertical="center" wrapText="1"/>
    </xf>
    <xf numFmtId="0" fontId="0" fillId="0" borderId="0" xfId="0" applyFont="1"/>
    <xf numFmtId="14" fontId="4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0" fontId="4" fillId="4" borderId="1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5" fontId="4" fillId="2" borderId="1" xfId="0" applyNumberFormat="1" applyFont="1" applyFill="1" applyBorder="1" applyAlignment="1">
      <alignment horizontal="left" vertical="center" wrapText="1"/>
    </xf>
    <xf numFmtId="166" fontId="4" fillId="2" borderId="1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</cellXfs>
  <cellStyles count="5">
    <cellStyle name="Hyperlink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ecanico@lekapp.cl" TargetMode="External"/><Relationship Id="rId21" Type="http://schemas.openxmlformats.org/officeDocument/2006/relationships/hyperlink" Target="mailto:andamiero@lekapp.cl" TargetMode="External"/><Relationship Id="rId42" Type="http://schemas.openxmlformats.org/officeDocument/2006/relationships/hyperlink" Target="mailto:aislacion@lekapp.cl" TargetMode="External"/><Relationship Id="rId63" Type="http://schemas.openxmlformats.org/officeDocument/2006/relationships/hyperlink" Target="mailto:mecanicosoldador@lekapp.cl" TargetMode="External"/><Relationship Id="rId84" Type="http://schemas.openxmlformats.org/officeDocument/2006/relationships/hyperlink" Target="mailto:mecanicosoldador@lekapp.cl" TargetMode="External"/><Relationship Id="rId138" Type="http://schemas.openxmlformats.org/officeDocument/2006/relationships/hyperlink" Target="mailto:mecanico@lekapp.cl" TargetMode="External"/><Relationship Id="rId159" Type="http://schemas.openxmlformats.org/officeDocument/2006/relationships/hyperlink" Target="mailto:mecanico@lekapp.cl" TargetMode="External"/><Relationship Id="rId107" Type="http://schemas.openxmlformats.org/officeDocument/2006/relationships/hyperlink" Target="mailto:mecanico@lekapp.cl" TargetMode="External"/><Relationship Id="rId11" Type="http://schemas.openxmlformats.org/officeDocument/2006/relationships/hyperlink" Target="mailto:andamiero@lekapp.cl" TargetMode="External"/><Relationship Id="rId32" Type="http://schemas.openxmlformats.org/officeDocument/2006/relationships/hyperlink" Target="mailto:andamiero@lekapp.cl" TargetMode="External"/><Relationship Id="rId53" Type="http://schemas.openxmlformats.org/officeDocument/2006/relationships/hyperlink" Target="mailto:aislacion@lekapp.cl" TargetMode="External"/><Relationship Id="rId74" Type="http://schemas.openxmlformats.org/officeDocument/2006/relationships/hyperlink" Target="mailto:mecanicosoldador@lekapp.cl" TargetMode="External"/><Relationship Id="rId128" Type="http://schemas.openxmlformats.org/officeDocument/2006/relationships/hyperlink" Target="mailto:mecanico@lekapp.cl" TargetMode="External"/><Relationship Id="rId149" Type="http://schemas.openxmlformats.org/officeDocument/2006/relationships/hyperlink" Target="mailto:mecanico@lekapp.cl" TargetMode="External"/><Relationship Id="rId5" Type="http://schemas.openxmlformats.org/officeDocument/2006/relationships/hyperlink" Target="mailto:andamiero@lekapp.cl" TargetMode="External"/><Relationship Id="rId95" Type="http://schemas.openxmlformats.org/officeDocument/2006/relationships/hyperlink" Target="mailto:mecanicosoldador@lekapp.cl" TargetMode="External"/><Relationship Id="rId160" Type="http://schemas.openxmlformats.org/officeDocument/2006/relationships/hyperlink" Target="mailto:mecanico@lekapp.cl" TargetMode="External"/><Relationship Id="rId22" Type="http://schemas.openxmlformats.org/officeDocument/2006/relationships/hyperlink" Target="mailto:andamiero@lekapp.cl" TargetMode="External"/><Relationship Id="rId43" Type="http://schemas.openxmlformats.org/officeDocument/2006/relationships/hyperlink" Target="mailto:aislacion@lekapp.cl" TargetMode="External"/><Relationship Id="rId64" Type="http://schemas.openxmlformats.org/officeDocument/2006/relationships/hyperlink" Target="mailto:mecanicosoldador@lekapp.cl" TargetMode="External"/><Relationship Id="rId118" Type="http://schemas.openxmlformats.org/officeDocument/2006/relationships/hyperlink" Target="mailto:mecanico@lekapp.cl" TargetMode="External"/><Relationship Id="rId139" Type="http://schemas.openxmlformats.org/officeDocument/2006/relationships/hyperlink" Target="mailto:mecanico@lekapp.cl" TargetMode="External"/><Relationship Id="rId85" Type="http://schemas.openxmlformats.org/officeDocument/2006/relationships/hyperlink" Target="mailto:mecanicosoldador@lekapp.cl" TargetMode="External"/><Relationship Id="rId150" Type="http://schemas.openxmlformats.org/officeDocument/2006/relationships/hyperlink" Target="mailto:mecanico@lekapp.cl" TargetMode="External"/><Relationship Id="rId12" Type="http://schemas.openxmlformats.org/officeDocument/2006/relationships/hyperlink" Target="mailto:andamiero@lekapp.cl" TargetMode="External"/><Relationship Id="rId17" Type="http://schemas.openxmlformats.org/officeDocument/2006/relationships/hyperlink" Target="mailto:andamiero@lekapp.cl" TargetMode="External"/><Relationship Id="rId33" Type="http://schemas.openxmlformats.org/officeDocument/2006/relationships/hyperlink" Target="mailto:andamiero@lekapp.cl" TargetMode="External"/><Relationship Id="rId38" Type="http://schemas.openxmlformats.org/officeDocument/2006/relationships/hyperlink" Target="mailto:aislacion@lekapp.cl" TargetMode="External"/><Relationship Id="rId59" Type="http://schemas.openxmlformats.org/officeDocument/2006/relationships/hyperlink" Target="mailto:aislacion@lekapp.cl" TargetMode="External"/><Relationship Id="rId103" Type="http://schemas.openxmlformats.org/officeDocument/2006/relationships/hyperlink" Target="mailto:mecanico@lekapp.cl" TargetMode="External"/><Relationship Id="rId108" Type="http://schemas.openxmlformats.org/officeDocument/2006/relationships/hyperlink" Target="mailto:mecanico@lekapp.cl" TargetMode="External"/><Relationship Id="rId124" Type="http://schemas.openxmlformats.org/officeDocument/2006/relationships/hyperlink" Target="mailto:mecanico@lekapp.cl" TargetMode="External"/><Relationship Id="rId129" Type="http://schemas.openxmlformats.org/officeDocument/2006/relationships/hyperlink" Target="mailto:mecanico@lekapp.cl" TargetMode="External"/><Relationship Id="rId54" Type="http://schemas.openxmlformats.org/officeDocument/2006/relationships/hyperlink" Target="mailto:aislacion@lekapp.cl" TargetMode="External"/><Relationship Id="rId70" Type="http://schemas.openxmlformats.org/officeDocument/2006/relationships/hyperlink" Target="mailto:mecanicosoldador@lekapp.cl" TargetMode="External"/><Relationship Id="rId75" Type="http://schemas.openxmlformats.org/officeDocument/2006/relationships/hyperlink" Target="mailto:mecanicosoldador@lekapp.cl" TargetMode="External"/><Relationship Id="rId91" Type="http://schemas.openxmlformats.org/officeDocument/2006/relationships/hyperlink" Target="mailto:mecanicosoldador@lekapp.cl" TargetMode="External"/><Relationship Id="rId96" Type="http://schemas.openxmlformats.org/officeDocument/2006/relationships/hyperlink" Target="mailto:mecanicosoldador@lekapp.cl" TargetMode="External"/><Relationship Id="rId140" Type="http://schemas.openxmlformats.org/officeDocument/2006/relationships/hyperlink" Target="mailto:mecanico@lekapp.cl" TargetMode="External"/><Relationship Id="rId145" Type="http://schemas.openxmlformats.org/officeDocument/2006/relationships/hyperlink" Target="mailto:mecanico@lekapp.cl" TargetMode="External"/><Relationship Id="rId161" Type="http://schemas.openxmlformats.org/officeDocument/2006/relationships/hyperlink" Target="mailto:mecanico@lekapp.cl" TargetMode="External"/><Relationship Id="rId166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Relationship Id="rId6" Type="http://schemas.openxmlformats.org/officeDocument/2006/relationships/hyperlink" Target="mailto:andamiero@lekapp.cl" TargetMode="External"/><Relationship Id="rId23" Type="http://schemas.openxmlformats.org/officeDocument/2006/relationships/hyperlink" Target="mailto:andamiero@lekapp.cl" TargetMode="External"/><Relationship Id="rId28" Type="http://schemas.openxmlformats.org/officeDocument/2006/relationships/hyperlink" Target="mailto:andamiero@lekapp.cl" TargetMode="External"/><Relationship Id="rId49" Type="http://schemas.openxmlformats.org/officeDocument/2006/relationships/hyperlink" Target="mailto:aislacion@lekapp.cl" TargetMode="External"/><Relationship Id="rId114" Type="http://schemas.openxmlformats.org/officeDocument/2006/relationships/hyperlink" Target="mailto:mecanico@lekapp.cl" TargetMode="External"/><Relationship Id="rId119" Type="http://schemas.openxmlformats.org/officeDocument/2006/relationships/hyperlink" Target="mailto:mecanico@lekapp.cl" TargetMode="External"/><Relationship Id="rId44" Type="http://schemas.openxmlformats.org/officeDocument/2006/relationships/hyperlink" Target="mailto:aislacion@lekapp.cl" TargetMode="External"/><Relationship Id="rId60" Type="http://schemas.openxmlformats.org/officeDocument/2006/relationships/hyperlink" Target="mailto:aislacion@lekapp.cl" TargetMode="External"/><Relationship Id="rId65" Type="http://schemas.openxmlformats.org/officeDocument/2006/relationships/hyperlink" Target="mailto:mecanicosoldador@lekapp.cl" TargetMode="External"/><Relationship Id="rId81" Type="http://schemas.openxmlformats.org/officeDocument/2006/relationships/hyperlink" Target="mailto:mecanicosoldador@lekapp.cl" TargetMode="External"/><Relationship Id="rId86" Type="http://schemas.openxmlformats.org/officeDocument/2006/relationships/hyperlink" Target="mailto:mecanicosoldador@lekapp.cl" TargetMode="External"/><Relationship Id="rId130" Type="http://schemas.openxmlformats.org/officeDocument/2006/relationships/hyperlink" Target="mailto:mecanico@lekapp.cl" TargetMode="External"/><Relationship Id="rId135" Type="http://schemas.openxmlformats.org/officeDocument/2006/relationships/hyperlink" Target="mailto:mecanico@lekapp.cl" TargetMode="External"/><Relationship Id="rId151" Type="http://schemas.openxmlformats.org/officeDocument/2006/relationships/hyperlink" Target="mailto:mecanico@lekapp.cl" TargetMode="External"/><Relationship Id="rId156" Type="http://schemas.openxmlformats.org/officeDocument/2006/relationships/hyperlink" Target="mailto:mecanico@lekapp.cl" TargetMode="External"/><Relationship Id="rId13" Type="http://schemas.openxmlformats.org/officeDocument/2006/relationships/hyperlink" Target="mailto:andamiero@lekapp.cl" TargetMode="External"/><Relationship Id="rId18" Type="http://schemas.openxmlformats.org/officeDocument/2006/relationships/hyperlink" Target="mailto:andamiero@lekapp.cl" TargetMode="External"/><Relationship Id="rId39" Type="http://schemas.openxmlformats.org/officeDocument/2006/relationships/hyperlink" Target="mailto:aislacion@lekapp.cl" TargetMode="External"/><Relationship Id="rId109" Type="http://schemas.openxmlformats.org/officeDocument/2006/relationships/hyperlink" Target="mailto:mecanico@lekapp.cl" TargetMode="External"/><Relationship Id="rId34" Type="http://schemas.openxmlformats.org/officeDocument/2006/relationships/hyperlink" Target="mailto:andamiero@lekapp.cl" TargetMode="External"/><Relationship Id="rId50" Type="http://schemas.openxmlformats.org/officeDocument/2006/relationships/hyperlink" Target="mailto:aislacion@lekapp.cl" TargetMode="External"/><Relationship Id="rId55" Type="http://schemas.openxmlformats.org/officeDocument/2006/relationships/hyperlink" Target="mailto:aislacion@lekapp.cl" TargetMode="External"/><Relationship Id="rId76" Type="http://schemas.openxmlformats.org/officeDocument/2006/relationships/hyperlink" Target="mailto:mecanicosoldador@lekapp.cl" TargetMode="External"/><Relationship Id="rId97" Type="http://schemas.openxmlformats.org/officeDocument/2006/relationships/hyperlink" Target="mailto:mecanicosoldador@lekapp.cl" TargetMode="External"/><Relationship Id="rId104" Type="http://schemas.openxmlformats.org/officeDocument/2006/relationships/hyperlink" Target="mailto:mecanico@lekapp.cl" TargetMode="External"/><Relationship Id="rId120" Type="http://schemas.openxmlformats.org/officeDocument/2006/relationships/hyperlink" Target="mailto:mecanico@lekapp.cl" TargetMode="External"/><Relationship Id="rId125" Type="http://schemas.openxmlformats.org/officeDocument/2006/relationships/hyperlink" Target="mailto:mecanico@lekapp.cl" TargetMode="External"/><Relationship Id="rId141" Type="http://schemas.openxmlformats.org/officeDocument/2006/relationships/hyperlink" Target="mailto:mecanico@lekapp.cl" TargetMode="External"/><Relationship Id="rId146" Type="http://schemas.openxmlformats.org/officeDocument/2006/relationships/hyperlink" Target="mailto:mecanico@lekapp.cl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mailto:andamiero@lekapp.cl" TargetMode="External"/><Relationship Id="rId71" Type="http://schemas.openxmlformats.org/officeDocument/2006/relationships/hyperlink" Target="mailto:mecanicosoldador@lekapp.cl" TargetMode="External"/><Relationship Id="rId92" Type="http://schemas.openxmlformats.org/officeDocument/2006/relationships/hyperlink" Target="mailto:mecanicosoldador@lekapp.cl" TargetMode="External"/><Relationship Id="rId162" Type="http://schemas.openxmlformats.org/officeDocument/2006/relationships/hyperlink" Target="mailto:mecanico@lekapp.cl" TargetMode="External"/><Relationship Id="rId2" Type="http://schemas.openxmlformats.org/officeDocument/2006/relationships/hyperlink" Target="mailto:andamiero@lekapp.cl" TargetMode="External"/><Relationship Id="rId29" Type="http://schemas.openxmlformats.org/officeDocument/2006/relationships/hyperlink" Target="mailto:andamiero@lekapp.cl" TargetMode="External"/><Relationship Id="rId24" Type="http://schemas.openxmlformats.org/officeDocument/2006/relationships/hyperlink" Target="mailto:andamiero@lekapp.cl" TargetMode="External"/><Relationship Id="rId40" Type="http://schemas.openxmlformats.org/officeDocument/2006/relationships/hyperlink" Target="mailto:aislacion@lekapp.cl" TargetMode="External"/><Relationship Id="rId45" Type="http://schemas.openxmlformats.org/officeDocument/2006/relationships/hyperlink" Target="mailto:aislacion@lekapp.cl" TargetMode="External"/><Relationship Id="rId66" Type="http://schemas.openxmlformats.org/officeDocument/2006/relationships/hyperlink" Target="mailto:mecanicosoldador@lekapp.cl" TargetMode="External"/><Relationship Id="rId87" Type="http://schemas.openxmlformats.org/officeDocument/2006/relationships/hyperlink" Target="mailto:mecanicosoldador@lekapp.cl" TargetMode="External"/><Relationship Id="rId110" Type="http://schemas.openxmlformats.org/officeDocument/2006/relationships/hyperlink" Target="mailto:mecanico@lekapp.cl" TargetMode="External"/><Relationship Id="rId115" Type="http://schemas.openxmlformats.org/officeDocument/2006/relationships/hyperlink" Target="mailto:mecanico@lekapp.cl" TargetMode="External"/><Relationship Id="rId131" Type="http://schemas.openxmlformats.org/officeDocument/2006/relationships/hyperlink" Target="mailto:mecanico@lekapp.cl" TargetMode="External"/><Relationship Id="rId136" Type="http://schemas.openxmlformats.org/officeDocument/2006/relationships/hyperlink" Target="mailto:mecanico@lekapp.cl" TargetMode="External"/><Relationship Id="rId157" Type="http://schemas.openxmlformats.org/officeDocument/2006/relationships/hyperlink" Target="mailto:mecanico@lekapp.cl" TargetMode="External"/><Relationship Id="rId61" Type="http://schemas.openxmlformats.org/officeDocument/2006/relationships/hyperlink" Target="mailto:aislacion@lekapp.cl" TargetMode="External"/><Relationship Id="rId82" Type="http://schemas.openxmlformats.org/officeDocument/2006/relationships/hyperlink" Target="mailto:mecanicosoldador@lekapp.cl" TargetMode="External"/><Relationship Id="rId152" Type="http://schemas.openxmlformats.org/officeDocument/2006/relationships/hyperlink" Target="mailto:mecanico@lekapp.cl" TargetMode="External"/><Relationship Id="rId19" Type="http://schemas.openxmlformats.org/officeDocument/2006/relationships/hyperlink" Target="mailto:andamiero@lekapp.cl" TargetMode="External"/><Relationship Id="rId14" Type="http://schemas.openxmlformats.org/officeDocument/2006/relationships/hyperlink" Target="mailto:andamiero@lekapp.cl" TargetMode="External"/><Relationship Id="rId30" Type="http://schemas.openxmlformats.org/officeDocument/2006/relationships/hyperlink" Target="mailto:andamiero@lekapp.cl" TargetMode="External"/><Relationship Id="rId35" Type="http://schemas.openxmlformats.org/officeDocument/2006/relationships/hyperlink" Target="mailto:andamiero@lekapp.cl" TargetMode="External"/><Relationship Id="rId56" Type="http://schemas.openxmlformats.org/officeDocument/2006/relationships/hyperlink" Target="mailto:aislacion@lekapp.cl" TargetMode="External"/><Relationship Id="rId77" Type="http://schemas.openxmlformats.org/officeDocument/2006/relationships/hyperlink" Target="mailto:mecanicosoldador@lekapp.cl" TargetMode="External"/><Relationship Id="rId100" Type="http://schemas.openxmlformats.org/officeDocument/2006/relationships/hyperlink" Target="mailto:mecanico@lekapp.cl" TargetMode="External"/><Relationship Id="rId105" Type="http://schemas.openxmlformats.org/officeDocument/2006/relationships/hyperlink" Target="mailto:mecanico@lekapp.cl" TargetMode="External"/><Relationship Id="rId126" Type="http://schemas.openxmlformats.org/officeDocument/2006/relationships/hyperlink" Target="mailto:mecanico@lekapp.cl" TargetMode="External"/><Relationship Id="rId147" Type="http://schemas.openxmlformats.org/officeDocument/2006/relationships/hyperlink" Target="mailto:mecanico@lekapp.cl" TargetMode="External"/><Relationship Id="rId8" Type="http://schemas.openxmlformats.org/officeDocument/2006/relationships/hyperlink" Target="mailto:andamiero@lekapp.cl" TargetMode="External"/><Relationship Id="rId51" Type="http://schemas.openxmlformats.org/officeDocument/2006/relationships/hyperlink" Target="mailto:aislacion@lekapp.cl" TargetMode="External"/><Relationship Id="rId72" Type="http://schemas.openxmlformats.org/officeDocument/2006/relationships/hyperlink" Target="mailto:mecanicosoldador@lekapp.cl" TargetMode="External"/><Relationship Id="rId93" Type="http://schemas.openxmlformats.org/officeDocument/2006/relationships/hyperlink" Target="mailto:mecanicosoldador@lekapp.cl" TargetMode="External"/><Relationship Id="rId98" Type="http://schemas.openxmlformats.org/officeDocument/2006/relationships/hyperlink" Target="mailto:mecanico@lekapp.cl" TargetMode="External"/><Relationship Id="rId121" Type="http://schemas.openxmlformats.org/officeDocument/2006/relationships/hyperlink" Target="mailto:mecanico@lekapp.cl" TargetMode="External"/><Relationship Id="rId142" Type="http://schemas.openxmlformats.org/officeDocument/2006/relationships/hyperlink" Target="mailto:mecanico@lekapp.cl" TargetMode="External"/><Relationship Id="rId163" Type="http://schemas.openxmlformats.org/officeDocument/2006/relationships/hyperlink" Target="mailto:mecanico@lekapp.cl" TargetMode="External"/><Relationship Id="rId3" Type="http://schemas.openxmlformats.org/officeDocument/2006/relationships/hyperlink" Target="mailto:andamiero@lekapp.cl" TargetMode="External"/><Relationship Id="rId25" Type="http://schemas.openxmlformats.org/officeDocument/2006/relationships/hyperlink" Target="mailto:andamiero@lekapp.cl" TargetMode="External"/><Relationship Id="rId46" Type="http://schemas.openxmlformats.org/officeDocument/2006/relationships/hyperlink" Target="mailto:aislacion@lekapp.cl" TargetMode="External"/><Relationship Id="rId67" Type="http://schemas.openxmlformats.org/officeDocument/2006/relationships/hyperlink" Target="mailto:mecanicosoldador@lekapp.cl" TargetMode="External"/><Relationship Id="rId116" Type="http://schemas.openxmlformats.org/officeDocument/2006/relationships/hyperlink" Target="mailto:mecanico@lekapp.cl" TargetMode="External"/><Relationship Id="rId137" Type="http://schemas.openxmlformats.org/officeDocument/2006/relationships/hyperlink" Target="mailto:mecanico@lekapp.cl" TargetMode="External"/><Relationship Id="rId158" Type="http://schemas.openxmlformats.org/officeDocument/2006/relationships/hyperlink" Target="mailto:mecanico@lekapp.cl" TargetMode="External"/><Relationship Id="rId20" Type="http://schemas.openxmlformats.org/officeDocument/2006/relationships/hyperlink" Target="mailto:andamiero@lekapp.cl" TargetMode="External"/><Relationship Id="rId41" Type="http://schemas.openxmlformats.org/officeDocument/2006/relationships/hyperlink" Target="mailto:aislacion@lekapp.cl" TargetMode="External"/><Relationship Id="rId62" Type="http://schemas.openxmlformats.org/officeDocument/2006/relationships/hyperlink" Target="mailto:aislacion@lekapp.cl" TargetMode="External"/><Relationship Id="rId83" Type="http://schemas.openxmlformats.org/officeDocument/2006/relationships/hyperlink" Target="mailto:mecanicosoldador@lekapp.cl" TargetMode="External"/><Relationship Id="rId88" Type="http://schemas.openxmlformats.org/officeDocument/2006/relationships/hyperlink" Target="mailto:mecanicosoldador@lekapp.cl" TargetMode="External"/><Relationship Id="rId111" Type="http://schemas.openxmlformats.org/officeDocument/2006/relationships/hyperlink" Target="mailto:mecanico@lekapp.cl" TargetMode="External"/><Relationship Id="rId132" Type="http://schemas.openxmlformats.org/officeDocument/2006/relationships/hyperlink" Target="mailto:mecanico@lekapp.cl" TargetMode="External"/><Relationship Id="rId153" Type="http://schemas.openxmlformats.org/officeDocument/2006/relationships/hyperlink" Target="mailto:mecanico@lekapp.cl" TargetMode="External"/><Relationship Id="rId15" Type="http://schemas.openxmlformats.org/officeDocument/2006/relationships/hyperlink" Target="mailto:andamiero@lekapp.cl" TargetMode="External"/><Relationship Id="rId36" Type="http://schemas.openxmlformats.org/officeDocument/2006/relationships/hyperlink" Target="mailto:aislacion@lekapp.cl" TargetMode="External"/><Relationship Id="rId57" Type="http://schemas.openxmlformats.org/officeDocument/2006/relationships/hyperlink" Target="mailto:aislacion@lekapp.cl" TargetMode="External"/><Relationship Id="rId106" Type="http://schemas.openxmlformats.org/officeDocument/2006/relationships/hyperlink" Target="mailto:mecanico@lekapp.cl" TargetMode="External"/><Relationship Id="rId127" Type="http://schemas.openxmlformats.org/officeDocument/2006/relationships/hyperlink" Target="mailto:mecanico@lekapp.cl" TargetMode="External"/><Relationship Id="rId10" Type="http://schemas.openxmlformats.org/officeDocument/2006/relationships/hyperlink" Target="mailto:andamiero@lekapp.cl" TargetMode="External"/><Relationship Id="rId31" Type="http://schemas.openxmlformats.org/officeDocument/2006/relationships/hyperlink" Target="mailto:andamiero@lekapp.cl" TargetMode="External"/><Relationship Id="rId52" Type="http://schemas.openxmlformats.org/officeDocument/2006/relationships/hyperlink" Target="mailto:aislacion@lekapp.cl" TargetMode="External"/><Relationship Id="rId73" Type="http://schemas.openxmlformats.org/officeDocument/2006/relationships/hyperlink" Target="mailto:mecanicosoldador@lekapp.cl" TargetMode="External"/><Relationship Id="rId78" Type="http://schemas.openxmlformats.org/officeDocument/2006/relationships/hyperlink" Target="mailto:mecanicosoldador@lekapp.cl" TargetMode="External"/><Relationship Id="rId94" Type="http://schemas.openxmlformats.org/officeDocument/2006/relationships/hyperlink" Target="mailto:mecanicosoldador@lekapp.cl" TargetMode="External"/><Relationship Id="rId99" Type="http://schemas.openxmlformats.org/officeDocument/2006/relationships/hyperlink" Target="mailto:mecanico@lekapp.cl" TargetMode="External"/><Relationship Id="rId101" Type="http://schemas.openxmlformats.org/officeDocument/2006/relationships/hyperlink" Target="mailto:mecanico@lekapp.cl" TargetMode="External"/><Relationship Id="rId122" Type="http://schemas.openxmlformats.org/officeDocument/2006/relationships/hyperlink" Target="mailto:mecanico@lekapp.cl" TargetMode="External"/><Relationship Id="rId143" Type="http://schemas.openxmlformats.org/officeDocument/2006/relationships/hyperlink" Target="mailto:mecanico@lekapp.cl" TargetMode="External"/><Relationship Id="rId148" Type="http://schemas.openxmlformats.org/officeDocument/2006/relationships/hyperlink" Target="mailto:mecanico@lekapp.cl" TargetMode="External"/><Relationship Id="rId164" Type="http://schemas.openxmlformats.org/officeDocument/2006/relationships/hyperlink" Target="mailto:mecanico@lekapp.cl" TargetMode="External"/><Relationship Id="rId4" Type="http://schemas.openxmlformats.org/officeDocument/2006/relationships/hyperlink" Target="mailto:andamiero@lekapp.cl" TargetMode="External"/><Relationship Id="rId9" Type="http://schemas.openxmlformats.org/officeDocument/2006/relationships/hyperlink" Target="mailto:andamiero@lekapp.cl" TargetMode="External"/><Relationship Id="rId26" Type="http://schemas.openxmlformats.org/officeDocument/2006/relationships/hyperlink" Target="mailto:andamiero@lekapp.cl" TargetMode="External"/><Relationship Id="rId47" Type="http://schemas.openxmlformats.org/officeDocument/2006/relationships/hyperlink" Target="mailto:aislacion@lekapp.cl" TargetMode="External"/><Relationship Id="rId68" Type="http://schemas.openxmlformats.org/officeDocument/2006/relationships/hyperlink" Target="mailto:mecanicosoldador@lekapp.cl" TargetMode="External"/><Relationship Id="rId89" Type="http://schemas.openxmlformats.org/officeDocument/2006/relationships/hyperlink" Target="mailto:mecanicosoldador@lekapp.cl" TargetMode="External"/><Relationship Id="rId112" Type="http://schemas.openxmlformats.org/officeDocument/2006/relationships/hyperlink" Target="mailto:mecanico@lekapp.cl" TargetMode="External"/><Relationship Id="rId133" Type="http://schemas.openxmlformats.org/officeDocument/2006/relationships/hyperlink" Target="mailto:mecanico@lekapp.cl" TargetMode="External"/><Relationship Id="rId154" Type="http://schemas.openxmlformats.org/officeDocument/2006/relationships/hyperlink" Target="mailto:mecanico@lekapp.cl" TargetMode="External"/><Relationship Id="rId16" Type="http://schemas.openxmlformats.org/officeDocument/2006/relationships/hyperlink" Target="mailto:andamiero@lekapp.cl" TargetMode="External"/><Relationship Id="rId37" Type="http://schemas.openxmlformats.org/officeDocument/2006/relationships/hyperlink" Target="mailto:aislacion@lekapp.cl" TargetMode="External"/><Relationship Id="rId58" Type="http://schemas.openxmlformats.org/officeDocument/2006/relationships/hyperlink" Target="mailto:aislacion@lekapp.cl" TargetMode="External"/><Relationship Id="rId79" Type="http://schemas.openxmlformats.org/officeDocument/2006/relationships/hyperlink" Target="mailto:mecanicosoldador@lekapp.cl" TargetMode="External"/><Relationship Id="rId102" Type="http://schemas.openxmlformats.org/officeDocument/2006/relationships/hyperlink" Target="mailto:mecanico@lekapp.cl" TargetMode="External"/><Relationship Id="rId123" Type="http://schemas.openxmlformats.org/officeDocument/2006/relationships/hyperlink" Target="mailto:mecanico@lekapp.cl" TargetMode="External"/><Relationship Id="rId144" Type="http://schemas.openxmlformats.org/officeDocument/2006/relationships/hyperlink" Target="mailto:mecanico@lekapp.cl" TargetMode="External"/><Relationship Id="rId90" Type="http://schemas.openxmlformats.org/officeDocument/2006/relationships/hyperlink" Target="mailto:mecanicosoldador@lekapp.cl" TargetMode="External"/><Relationship Id="rId165" Type="http://schemas.openxmlformats.org/officeDocument/2006/relationships/hyperlink" Target="mailto:mecanico@lekapp.cl" TargetMode="External"/><Relationship Id="rId27" Type="http://schemas.openxmlformats.org/officeDocument/2006/relationships/hyperlink" Target="mailto:andamiero@lekapp.cl" TargetMode="External"/><Relationship Id="rId48" Type="http://schemas.openxmlformats.org/officeDocument/2006/relationships/hyperlink" Target="mailto:aislacion@lekapp.cl" TargetMode="External"/><Relationship Id="rId69" Type="http://schemas.openxmlformats.org/officeDocument/2006/relationships/hyperlink" Target="mailto:mecanicosoldador@lekapp.cl" TargetMode="External"/><Relationship Id="rId113" Type="http://schemas.openxmlformats.org/officeDocument/2006/relationships/hyperlink" Target="mailto:mecanico@lekapp.cl" TargetMode="External"/><Relationship Id="rId134" Type="http://schemas.openxmlformats.org/officeDocument/2006/relationships/hyperlink" Target="mailto:mecanico@lekapp.cl" TargetMode="External"/><Relationship Id="rId80" Type="http://schemas.openxmlformats.org/officeDocument/2006/relationships/hyperlink" Target="mailto:mecanicosoldador@lekapp.cl" TargetMode="External"/><Relationship Id="rId155" Type="http://schemas.openxmlformats.org/officeDocument/2006/relationships/hyperlink" Target="mailto:mecanic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45"/>
  <sheetViews>
    <sheetView tabSelected="1" zoomScale="85" zoomScaleNormal="85" workbookViewId="0">
      <selection activeCell="C9" sqref="C9"/>
    </sheetView>
  </sheetViews>
  <sheetFormatPr defaultColWidth="11" defaultRowHeight="15.75" x14ac:dyDescent="0.25"/>
  <cols>
    <col min="1" max="1" width="28.625" style="14" customWidth="1"/>
    <col min="2" max="2" width="27.25" style="14" customWidth="1"/>
    <col min="3" max="3" width="27.25" style="23" customWidth="1"/>
    <col min="4" max="4" width="11.75" style="14" customWidth="1"/>
    <col min="5" max="5" width="43.625" style="14" customWidth="1"/>
    <col min="6" max="6" width="27.375" style="14" customWidth="1"/>
    <col min="7" max="7" width="31.75" style="14" customWidth="1"/>
    <col min="8" max="12" width="17.125" style="14" customWidth="1"/>
    <col min="13" max="13" width="6.875" style="14" customWidth="1"/>
    <col min="14" max="15" width="11.625" style="14" customWidth="1"/>
    <col min="16" max="112" width="13.875" style="14" customWidth="1"/>
    <col min="113" max="113" width="11.875" style="14" customWidth="1"/>
    <col min="114" max="16384" width="11" style="6"/>
  </cols>
  <sheetData>
    <row r="1" spans="1:113" s="29" customFormat="1" ht="32.25" customHeight="1" x14ac:dyDescent="0.25">
      <c r="A1" s="26" t="s">
        <v>314</v>
      </c>
      <c r="B1" s="26" t="s">
        <v>315</v>
      </c>
      <c r="C1" s="28" t="s">
        <v>316</v>
      </c>
      <c r="D1" s="26" t="s">
        <v>314</v>
      </c>
      <c r="E1" s="26" t="s">
        <v>317</v>
      </c>
      <c r="F1" s="26" t="s">
        <v>293</v>
      </c>
      <c r="G1" s="26" t="s">
        <v>314</v>
      </c>
      <c r="H1" s="26" t="s">
        <v>318</v>
      </c>
      <c r="I1" s="26" t="s">
        <v>302</v>
      </c>
      <c r="J1" s="26" t="s">
        <v>319</v>
      </c>
      <c r="K1" s="26" t="s">
        <v>320</v>
      </c>
      <c r="L1" s="26" t="s">
        <v>321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</row>
    <row r="2" spans="1:113" s="34" customFormat="1" ht="33.75" x14ac:dyDescent="0.25">
      <c r="A2" s="31" t="s">
        <v>292</v>
      </c>
      <c r="B2" s="32" t="s">
        <v>315</v>
      </c>
      <c r="C2" s="31" t="s">
        <v>293</v>
      </c>
      <c r="D2" s="32" t="s">
        <v>315</v>
      </c>
      <c r="E2" s="31" t="s">
        <v>294</v>
      </c>
      <c r="F2" s="32" t="s">
        <v>315</v>
      </c>
      <c r="G2" s="31" t="s">
        <v>295</v>
      </c>
      <c r="H2" s="32" t="s">
        <v>315</v>
      </c>
      <c r="I2" s="31" t="s">
        <v>296</v>
      </c>
      <c r="J2" s="32" t="s">
        <v>315</v>
      </c>
      <c r="K2" s="31" t="s">
        <v>297</v>
      </c>
      <c r="L2" s="32" t="s">
        <v>315</v>
      </c>
      <c r="M2" s="31" t="s">
        <v>298</v>
      </c>
      <c r="N2" s="32" t="s">
        <v>315</v>
      </c>
      <c r="O2" s="31" t="s">
        <v>299</v>
      </c>
      <c r="P2" s="32" t="s">
        <v>315</v>
      </c>
      <c r="Q2" s="31" t="s">
        <v>300</v>
      </c>
      <c r="R2" s="32" t="s">
        <v>315</v>
      </c>
      <c r="S2" s="31" t="s">
        <v>301</v>
      </c>
      <c r="T2" s="32" t="s">
        <v>315</v>
      </c>
      <c r="U2" s="31" t="s">
        <v>302</v>
      </c>
      <c r="V2" s="32" t="s">
        <v>315</v>
      </c>
      <c r="W2" s="31" t="s">
        <v>303</v>
      </c>
      <c r="X2" s="32" t="s">
        <v>315</v>
      </c>
      <c r="Y2" s="31" t="s">
        <v>304</v>
      </c>
      <c r="Z2" s="32" t="s">
        <v>315</v>
      </c>
      <c r="AA2" s="31" t="s">
        <v>305</v>
      </c>
      <c r="AB2" s="32" t="s">
        <v>315</v>
      </c>
      <c r="AC2" s="31" t="s">
        <v>306</v>
      </c>
      <c r="AD2" s="32" t="s">
        <v>315</v>
      </c>
      <c r="AE2" s="31" t="s">
        <v>307</v>
      </c>
      <c r="AF2" s="32" t="s">
        <v>315</v>
      </c>
      <c r="AG2" s="31" t="s">
        <v>308</v>
      </c>
      <c r="AH2" s="32" t="s">
        <v>315</v>
      </c>
      <c r="AI2" s="31" t="s">
        <v>309</v>
      </c>
      <c r="AJ2" s="32" t="s">
        <v>315</v>
      </c>
      <c r="AK2" s="31" t="s">
        <v>310</v>
      </c>
      <c r="AL2" s="32" t="s">
        <v>315</v>
      </c>
      <c r="AM2" s="31" t="s">
        <v>311</v>
      </c>
      <c r="AN2" s="32" t="s">
        <v>315</v>
      </c>
      <c r="AO2" s="31" t="s">
        <v>312</v>
      </c>
      <c r="AP2" s="32" t="s">
        <v>315</v>
      </c>
      <c r="AQ2" s="31" t="s">
        <v>313</v>
      </c>
      <c r="AR2" s="32" t="s">
        <v>315</v>
      </c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</row>
    <row r="3" spans="1:113" ht="30" x14ac:dyDescent="0.25">
      <c r="A3" s="11" t="s">
        <v>0</v>
      </c>
      <c r="B3" s="11" t="s">
        <v>1</v>
      </c>
      <c r="C3" s="24"/>
      <c r="D3" s="12" t="s">
        <v>2</v>
      </c>
      <c r="E3" s="12" t="s">
        <v>3</v>
      </c>
      <c r="F3" s="12" t="s">
        <v>246</v>
      </c>
      <c r="G3" s="30" t="s">
        <v>8</v>
      </c>
      <c r="H3" s="30" t="s">
        <v>279</v>
      </c>
      <c r="I3" s="30" t="s">
        <v>280</v>
      </c>
      <c r="J3" s="30" t="s">
        <v>281</v>
      </c>
      <c r="K3" s="30" t="s">
        <v>7</v>
      </c>
      <c r="L3" s="30" t="s">
        <v>4</v>
      </c>
      <c r="M3" s="30" t="s">
        <v>5</v>
      </c>
      <c r="N3" s="30" t="s">
        <v>290</v>
      </c>
      <c r="O3" s="30" t="s">
        <v>291</v>
      </c>
      <c r="P3" s="13">
        <v>43287</v>
      </c>
      <c r="Q3" s="13">
        <f>P3+1</f>
        <v>43288</v>
      </c>
      <c r="R3" s="13">
        <f t="shared" ref="R3:CC3" si="0">Q3+1</f>
        <v>43289</v>
      </c>
      <c r="S3" s="13">
        <f t="shared" si="0"/>
        <v>43290</v>
      </c>
      <c r="T3" s="13">
        <f t="shared" si="0"/>
        <v>43291</v>
      </c>
      <c r="U3" s="13">
        <f t="shared" si="0"/>
        <v>43292</v>
      </c>
      <c r="V3" s="13">
        <f t="shared" si="0"/>
        <v>43293</v>
      </c>
      <c r="W3" s="13">
        <f t="shared" si="0"/>
        <v>43294</v>
      </c>
      <c r="X3" s="13">
        <f t="shared" si="0"/>
        <v>43295</v>
      </c>
      <c r="Y3" s="13">
        <f t="shared" si="0"/>
        <v>43296</v>
      </c>
      <c r="Z3" s="13">
        <f t="shared" si="0"/>
        <v>43297</v>
      </c>
      <c r="AA3" s="13">
        <f t="shared" si="0"/>
        <v>43298</v>
      </c>
      <c r="AB3" s="13">
        <f t="shared" si="0"/>
        <v>43299</v>
      </c>
      <c r="AC3" s="13">
        <f t="shared" si="0"/>
        <v>43300</v>
      </c>
      <c r="AD3" s="13">
        <f t="shared" si="0"/>
        <v>43301</v>
      </c>
      <c r="AE3" s="13">
        <f t="shared" si="0"/>
        <v>43302</v>
      </c>
      <c r="AF3" s="13">
        <f t="shared" si="0"/>
        <v>43303</v>
      </c>
      <c r="AG3" s="13">
        <f t="shared" si="0"/>
        <v>43304</v>
      </c>
      <c r="AH3" s="13">
        <f t="shared" si="0"/>
        <v>43305</v>
      </c>
      <c r="AI3" s="13">
        <f t="shared" si="0"/>
        <v>43306</v>
      </c>
      <c r="AJ3" s="13">
        <f t="shared" si="0"/>
        <v>43307</v>
      </c>
      <c r="AK3" s="13">
        <f t="shared" si="0"/>
        <v>43308</v>
      </c>
      <c r="AL3" s="13">
        <f t="shared" si="0"/>
        <v>43309</v>
      </c>
      <c r="AM3" s="13">
        <f t="shared" si="0"/>
        <v>43310</v>
      </c>
      <c r="AN3" s="13">
        <f t="shared" si="0"/>
        <v>43311</v>
      </c>
      <c r="AO3" s="13">
        <f t="shared" si="0"/>
        <v>43312</v>
      </c>
      <c r="AP3" s="13">
        <f t="shared" si="0"/>
        <v>43313</v>
      </c>
      <c r="AQ3" s="13">
        <f t="shared" si="0"/>
        <v>43314</v>
      </c>
      <c r="AR3" s="13">
        <f t="shared" si="0"/>
        <v>43315</v>
      </c>
      <c r="AS3" s="13">
        <f t="shared" si="0"/>
        <v>43316</v>
      </c>
      <c r="AT3" s="13">
        <f t="shared" si="0"/>
        <v>43317</v>
      </c>
      <c r="AU3" s="13">
        <f t="shared" si="0"/>
        <v>43318</v>
      </c>
      <c r="AV3" s="13">
        <f t="shared" si="0"/>
        <v>43319</v>
      </c>
      <c r="AW3" s="13">
        <f t="shared" si="0"/>
        <v>43320</v>
      </c>
      <c r="AX3" s="13">
        <f t="shared" si="0"/>
        <v>43321</v>
      </c>
      <c r="AY3" s="13">
        <f t="shared" si="0"/>
        <v>43322</v>
      </c>
      <c r="AZ3" s="13">
        <f t="shared" si="0"/>
        <v>43323</v>
      </c>
      <c r="BA3" s="13">
        <f t="shared" si="0"/>
        <v>43324</v>
      </c>
      <c r="BB3" s="13">
        <f t="shared" si="0"/>
        <v>43325</v>
      </c>
      <c r="BC3" s="13">
        <f t="shared" si="0"/>
        <v>43326</v>
      </c>
      <c r="BD3" s="13">
        <f t="shared" si="0"/>
        <v>43327</v>
      </c>
      <c r="BE3" s="13">
        <f t="shared" si="0"/>
        <v>43328</v>
      </c>
      <c r="BF3" s="13">
        <f t="shared" si="0"/>
        <v>43329</v>
      </c>
      <c r="BG3" s="13">
        <f t="shared" si="0"/>
        <v>43330</v>
      </c>
      <c r="BH3" s="13">
        <f t="shared" si="0"/>
        <v>43331</v>
      </c>
      <c r="BI3" s="13">
        <f t="shared" si="0"/>
        <v>43332</v>
      </c>
      <c r="BJ3" s="13">
        <f t="shared" si="0"/>
        <v>43333</v>
      </c>
      <c r="BK3" s="13">
        <f t="shared" si="0"/>
        <v>43334</v>
      </c>
      <c r="BL3" s="13">
        <f t="shared" si="0"/>
        <v>43335</v>
      </c>
      <c r="BM3" s="13">
        <f t="shared" si="0"/>
        <v>43336</v>
      </c>
      <c r="BN3" s="13">
        <f t="shared" si="0"/>
        <v>43337</v>
      </c>
      <c r="BO3" s="13">
        <f t="shared" si="0"/>
        <v>43338</v>
      </c>
      <c r="BP3" s="13">
        <f t="shared" si="0"/>
        <v>43339</v>
      </c>
      <c r="BQ3" s="13">
        <f t="shared" si="0"/>
        <v>43340</v>
      </c>
      <c r="BR3" s="13">
        <f t="shared" si="0"/>
        <v>43341</v>
      </c>
      <c r="BS3" s="13">
        <f t="shared" si="0"/>
        <v>43342</v>
      </c>
      <c r="BT3" s="13">
        <f t="shared" si="0"/>
        <v>43343</v>
      </c>
      <c r="BU3" s="13">
        <f t="shared" si="0"/>
        <v>43344</v>
      </c>
      <c r="BV3" s="13">
        <f t="shared" si="0"/>
        <v>43345</v>
      </c>
      <c r="BW3" s="13">
        <f t="shared" si="0"/>
        <v>43346</v>
      </c>
      <c r="BX3" s="13">
        <f t="shared" si="0"/>
        <v>43347</v>
      </c>
      <c r="BY3" s="13">
        <f t="shared" si="0"/>
        <v>43348</v>
      </c>
      <c r="BZ3" s="13">
        <f t="shared" si="0"/>
        <v>43349</v>
      </c>
      <c r="CA3" s="13">
        <f t="shared" si="0"/>
        <v>43350</v>
      </c>
      <c r="CB3" s="13">
        <f t="shared" si="0"/>
        <v>43351</v>
      </c>
      <c r="CC3" s="13">
        <f t="shared" si="0"/>
        <v>43352</v>
      </c>
      <c r="CD3" s="13">
        <f t="shared" ref="CD3:DI3" si="1">CC3+1</f>
        <v>43353</v>
      </c>
      <c r="CE3" s="13">
        <f t="shared" si="1"/>
        <v>43354</v>
      </c>
      <c r="CF3" s="13">
        <f t="shared" si="1"/>
        <v>43355</v>
      </c>
      <c r="CG3" s="13">
        <f t="shared" si="1"/>
        <v>43356</v>
      </c>
      <c r="CH3" s="13">
        <f t="shared" si="1"/>
        <v>43357</v>
      </c>
      <c r="CI3" s="13">
        <f t="shared" si="1"/>
        <v>43358</v>
      </c>
      <c r="CJ3" s="13">
        <f t="shared" si="1"/>
        <v>43359</v>
      </c>
      <c r="CK3" s="13">
        <f t="shared" si="1"/>
        <v>43360</v>
      </c>
      <c r="CL3" s="13">
        <f t="shared" si="1"/>
        <v>43361</v>
      </c>
      <c r="CM3" s="13">
        <f t="shared" si="1"/>
        <v>43362</v>
      </c>
      <c r="CN3" s="13">
        <f t="shared" si="1"/>
        <v>43363</v>
      </c>
      <c r="CO3" s="13">
        <f t="shared" si="1"/>
        <v>43364</v>
      </c>
      <c r="CP3" s="13">
        <f t="shared" si="1"/>
        <v>43365</v>
      </c>
      <c r="CQ3" s="13">
        <f t="shared" si="1"/>
        <v>43366</v>
      </c>
      <c r="CR3" s="13">
        <f t="shared" si="1"/>
        <v>43367</v>
      </c>
      <c r="CS3" s="13">
        <f t="shared" si="1"/>
        <v>43368</v>
      </c>
      <c r="CT3" s="13">
        <f t="shared" si="1"/>
        <v>43369</v>
      </c>
      <c r="CU3" s="13">
        <f t="shared" si="1"/>
        <v>43370</v>
      </c>
      <c r="CV3" s="13">
        <f t="shared" si="1"/>
        <v>43371</v>
      </c>
      <c r="CW3" s="13">
        <f t="shared" si="1"/>
        <v>43372</v>
      </c>
      <c r="CX3" s="13">
        <f t="shared" si="1"/>
        <v>43373</v>
      </c>
      <c r="CY3" s="13">
        <f t="shared" si="1"/>
        <v>43374</v>
      </c>
      <c r="CZ3" s="13">
        <f t="shared" si="1"/>
        <v>43375</v>
      </c>
      <c r="DA3" s="13">
        <f t="shared" si="1"/>
        <v>43376</v>
      </c>
      <c r="DB3" s="13">
        <f t="shared" si="1"/>
        <v>43377</v>
      </c>
      <c r="DC3" s="13">
        <f t="shared" si="1"/>
        <v>43378</v>
      </c>
      <c r="DD3" s="13">
        <f t="shared" si="1"/>
        <v>43379</v>
      </c>
      <c r="DE3" s="13">
        <f t="shared" si="1"/>
        <v>43380</v>
      </c>
      <c r="DF3" s="13">
        <f t="shared" si="1"/>
        <v>43381</v>
      </c>
      <c r="DG3" s="13">
        <f t="shared" si="1"/>
        <v>43382</v>
      </c>
      <c r="DH3" s="13">
        <f t="shared" si="1"/>
        <v>43383</v>
      </c>
      <c r="DI3" s="13">
        <f t="shared" si="1"/>
        <v>43384</v>
      </c>
    </row>
    <row r="4" spans="1:113" x14ac:dyDescent="0.25">
      <c r="A4" s="14" t="s">
        <v>187</v>
      </c>
      <c r="B4" s="14" t="s">
        <v>194</v>
      </c>
      <c r="C4" s="25" t="s">
        <v>286</v>
      </c>
      <c r="D4" s="1" t="s">
        <v>20</v>
      </c>
      <c r="E4" s="1" t="s">
        <v>210</v>
      </c>
      <c r="F4" s="1" t="s">
        <v>247</v>
      </c>
      <c r="G4" s="1"/>
      <c r="H4" s="1" t="s">
        <v>282</v>
      </c>
      <c r="I4" s="1">
        <v>25</v>
      </c>
      <c r="J4" s="22">
        <f>SUM(L5:L6)/I4</f>
        <v>4.8600000000000003</v>
      </c>
      <c r="K4" s="1"/>
      <c r="L4" s="1"/>
      <c r="M4" s="1"/>
      <c r="N4" s="7"/>
      <c r="O4" s="7"/>
    </row>
    <row r="5" spans="1:113" x14ac:dyDescent="0.25">
      <c r="D5" s="8"/>
      <c r="E5" s="2"/>
      <c r="F5" s="2"/>
      <c r="G5" s="2" t="s">
        <v>202</v>
      </c>
      <c r="H5" s="2"/>
      <c r="I5" s="2"/>
      <c r="J5" s="2"/>
      <c r="K5" s="9">
        <v>2.25</v>
      </c>
      <c r="L5" s="2">
        <v>60.75</v>
      </c>
      <c r="M5" s="8">
        <f>O5-N5+1</f>
        <v>3</v>
      </c>
      <c r="N5" s="10">
        <v>43290</v>
      </c>
      <c r="O5" s="10">
        <v>43292</v>
      </c>
      <c r="S5" s="14">
        <v>20.25</v>
      </c>
      <c r="T5" s="14">
        <v>20.25</v>
      </c>
      <c r="U5" s="14">
        <v>20.25</v>
      </c>
    </row>
    <row r="6" spans="1:113" x14ac:dyDescent="0.25">
      <c r="D6" s="8"/>
      <c r="E6" s="2"/>
      <c r="F6" s="2"/>
      <c r="G6" s="2" t="s">
        <v>203</v>
      </c>
      <c r="H6" s="2"/>
      <c r="I6" s="2"/>
      <c r="J6" s="2"/>
      <c r="K6" s="9">
        <v>2.25</v>
      </c>
      <c r="L6" s="2">
        <v>60.75</v>
      </c>
      <c r="M6" s="8">
        <f t="shared" ref="M6:M68" si="2">O6-N6+1</f>
        <v>3</v>
      </c>
      <c r="N6" s="10">
        <v>43290</v>
      </c>
      <c r="O6" s="10">
        <v>43292</v>
      </c>
      <c r="S6" s="14">
        <v>20.25</v>
      </c>
      <c r="T6" s="14">
        <v>20.25</v>
      </c>
      <c r="U6" s="14">
        <v>20.25</v>
      </c>
    </row>
    <row r="7" spans="1:113" x14ac:dyDescent="0.25">
      <c r="A7" s="14" t="s">
        <v>187</v>
      </c>
      <c r="B7" s="14" t="s">
        <v>195</v>
      </c>
      <c r="C7" s="25" t="s">
        <v>287</v>
      </c>
      <c r="D7" s="1" t="s">
        <v>21</v>
      </c>
      <c r="E7" s="1" t="s">
        <v>210</v>
      </c>
      <c r="F7" s="1" t="s">
        <v>248</v>
      </c>
      <c r="G7" s="1"/>
      <c r="H7" s="1" t="s">
        <v>282</v>
      </c>
      <c r="I7" s="1">
        <v>12</v>
      </c>
      <c r="J7" s="22">
        <f>SUM(L8)/I7</f>
        <v>7.083333333333333</v>
      </c>
      <c r="K7" s="9"/>
      <c r="L7" s="1"/>
      <c r="M7" s="8"/>
      <c r="N7" s="7"/>
      <c r="O7" s="7"/>
    </row>
    <row r="8" spans="1:113" x14ac:dyDescent="0.25">
      <c r="D8" s="8"/>
      <c r="E8" s="2"/>
      <c r="F8" s="2"/>
      <c r="G8" s="2" t="s">
        <v>19</v>
      </c>
      <c r="H8" s="2"/>
      <c r="I8" s="2"/>
      <c r="J8" s="2"/>
      <c r="K8" s="9">
        <v>9.4444444444444446</v>
      </c>
      <c r="L8" s="2">
        <v>85</v>
      </c>
      <c r="M8" s="8">
        <f t="shared" si="2"/>
        <v>1</v>
      </c>
      <c r="N8" s="10">
        <v>43294</v>
      </c>
      <c r="O8" s="10">
        <v>43294</v>
      </c>
      <c r="W8" s="14">
        <v>85</v>
      </c>
    </row>
    <row r="9" spans="1:113" x14ac:dyDescent="0.25">
      <c r="A9" s="14" t="s">
        <v>187</v>
      </c>
      <c r="B9" s="14" t="s">
        <v>188</v>
      </c>
      <c r="C9" s="25" t="s">
        <v>289</v>
      </c>
      <c r="D9" s="1" t="s">
        <v>22</v>
      </c>
      <c r="E9" s="1" t="s">
        <v>210</v>
      </c>
      <c r="F9" s="1" t="s">
        <v>249</v>
      </c>
      <c r="G9" s="1"/>
      <c r="H9" s="1" t="s">
        <v>284</v>
      </c>
      <c r="I9" s="1">
        <v>20</v>
      </c>
      <c r="J9" s="22">
        <f>SUM(L10:L13)/I9</f>
        <v>4.25</v>
      </c>
      <c r="K9" s="9"/>
      <c r="L9" s="1"/>
      <c r="M9" s="8"/>
      <c r="N9" s="7"/>
      <c r="O9" s="7"/>
    </row>
    <row r="10" spans="1:113" x14ac:dyDescent="0.25">
      <c r="D10" s="8"/>
      <c r="E10" s="2"/>
      <c r="F10" s="2"/>
      <c r="G10" s="2" t="s">
        <v>204</v>
      </c>
      <c r="H10" s="2"/>
      <c r="I10" s="2"/>
      <c r="J10" s="2"/>
      <c r="K10" s="9">
        <v>1.59127777777777</v>
      </c>
      <c r="L10" s="2">
        <v>21.25</v>
      </c>
      <c r="M10" s="8">
        <f t="shared" si="2"/>
        <v>4</v>
      </c>
      <c r="N10" s="10">
        <v>43294</v>
      </c>
      <c r="O10" s="10">
        <v>43297</v>
      </c>
      <c r="W10" s="14">
        <v>10.63</v>
      </c>
      <c r="Z10" s="14">
        <v>10.63</v>
      </c>
    </row>
    <row r="11" spans="1:113" x14ac:dyDescent="0.25">
      <c r="D11" s="8"/>
      <c r="E11" s="2"/>
      <c r="F11" s="2"/>
      <c r="G11" s="2" t="s">
        <v>206</v>
      </c>
      <c r="H11" s="2"/>
      <c r="I11" s="2"/>
      <c r="J11" s="2"/>
      <c r="K11" s="9">
        <v>1.59127777777777</v>
      </c>
      <c r="L11" s="2">
        <v>21.25</v>
      </c>
      <c r="M11" s="8">
        <f t="shared" si="2"/>
        <v>4</v>
      </c>
      <c r="N11" s="10">
        <v>43294</v>
      </c>
      <c r="O11" s="10">
        <v>43297</v>
      </c>
      <c r="W11" s="14">
        <v>10.63</v>
      </c>
      <c r="Z11" s="14">
        <v>10.63</v>
      </c>
    </row>
    <row r="12" spans="1:113" x14ac:dyDescent="0.25">
      <c r="D12" s="8"/>
      <c r="E12" s="2"/>
      <c r="F12" s="2"/>
      <c r="G12" s="2" t="s">
        <v>207</v>
      </c>
      <c r="H12" s="2"/>
      <c r="I12" s="2"/>
      <c r="J12" s="2"/>
      <c r="K12" s="9">
        <v>1.1815555555555599</v>
      </c>
      <c r="L12" s="2">
        <v>21.25</v>
      </c>
      <c r="M12" s="8">
        <f t="shared" si="2"/>
        <v>2</v>
      </c>
      <c r="N12" s="10">
        <v>43294</v>
      </c>
      <c r="O12" s="10">
        <v>43295</v>
      </c>
      <c r="W12" s="14">
        <v>10.63</v>
      </c>
      <c r="X12" s="14">
        <v>10.63</v>
      </c>
    </row>
    <row r="13" spans="1:113" x14ac:dyDescent="0.25">
      <c r="D13" s="8"/>
      <c r="E13" s="2"/>
      <c r="F13" s="2"/>
      <c r="G13" s="2" t="s">
        <v>186</v>
      </c>
      <c r="H13" s="2"/>
      <c r="I13" s="2"/>
      <c r="J13" s="2"/>
      <c r="K13" s="9">
        <v>1.1815555555555599</v>
      </c>
      <c r="L13" s="2">
        <v>21.25</v>
      </c>
      <c r="M13" s="8">
        <f t="shared" si="2"/>
        <v>2</v>
      </c>
      <c r="N13" s="10">
        <v>43294</v>
      </c>
      <c r="O13" s="10">
        <v>43295</v>
      </c>
      <c r="W13" s="14">
        <v>10.63</v>
      </c>
      <c r="X13" s="14">
        <v>10.63</v>
      </c>
    </row>
    <row r="14" spans="1:113" x14ac:dyDescent="0.25">
      <c r="A14" s="14" t="s">
        <v>187</v>
      </c>
      <c r="B14" s="14" t="s">
        <v>188</v>
      </c>
      <c r="C14" s="25" t="s">
        <v>289</v>
      </c>
      <c r="D14" s="1" t="s">
        <v>23</v>
      </c>
      <c r="E14" s="1" t="s">
        <v>210</v>
      </c>
      <c r="F14" s="1" t="s">
        <v>250</v>
      </c>
      <c r="G14" s="1"/>
      <c r="H14" s="18" t="s">
        <v>285</v>
      </c>
      <c r="I14" s="18">
        <v>60</v>
      </c>
      <c r="J14" s="22">
        <f>SUM(L15:L20)/I14</f>
        <v>1.417</v>
      </c>
      <c r="K14" s="9"/>
      <c r="L14" s="1"/>
      <c r="M14" s="8"/>
      <c r="N14" s="7"/>
      <c r="O14" s="7"/>
    </row>
    <row r="15" spans="1:113" x14ac:dyDescent="0.25">
      <c r="D15" s="8"/>
      <c r="E15" s="2"/>
      <c r="F15" s="2"/>
      <c r="G15" s="2" t="s">
        <v>204</v>
      </c>
      <c r="H15" s="2"/>
      <c r="I15" s="2"/>
      <c r="J15" s="2"/>
      <c r="K15" s="9">
        <v>1.5744444444444445</v>
      </c>
      <c r="L15" s="2">
        <v>14.17</v>
      </c>
      <c r="M15" s="8">
        <f t="shared" si="2"/>
        <v>1</v>
      </c>
      <c r="N15" s="10">
        <v>43297</v>
      </c>
      <c r="O15" s="10">
        <v>43297</v>
      </c>
      <c r="Z15" s="14">
        <v>14.17</v>
      </c>
    </row>
    <row r="16" spans="1:113" x14ac:dyDescent="0.25">
      <c r="D16" s="8"/>
      <c r="E16" s="2"/>
      <c r="F16" s="2"/>
      <c r="G16" s="2" t="s">
        <v>206</v>
      </c>
      <c r="H16" s="2"/>
      <c r="I16" s="2"/>
      <c r="J16" s="2"/>
      <c r="K16" s="9">
        <v>1.5744444444444445</v>
      </c>
      <c r="L16" s="2">
        <v>14.17</v>
      </c>
      <c r="M16" s="8">
        <f t="shared" si="2"/>
        <v>1</v>
      </c>
      <c r="N16" s="10">
        <v>43297</v>
      </c>
      <c r="O16" s="10">
        <v>43297</v>
      </c>
      <c r="Z16" s="14">
        <v>14.17</v>
      </c>
    </row>
    <row r="17" spans="1:27" x14ac:dyDescent="0.25">
      <c r="D17" s="8"/>
      <c r="E17" s="2"/>
      <c r="F17" s="2"/>
      <c r="G17" s="2" t="s">
        <v>207</v>
      </c>
      <c r="H17" s="2"/>
      <c r="I17" s="2"/>
      <c r="J17" s="2"/>
      <c r="K17" s="9">
        <v>1.5744444444444445</v>
      </c>
      <c r="L17" s="2">
        <v>14.17</v>
      </c>
      <c r="M17" s="8">
        <f t="shared" si="2"/>
        <v>1</v>
      </c>
      <c r="N17" s="10">
        <v>43297</v>
      </c>
      <c r="O17" s="10">
        <v>43297</v>
      </c>
      <c r="Z17" s="14">
        <v>14.17</v>
      </c>
    </row>
    <row r="18" spans="1:27" x14ac:dyDescent="0.25">
      <c r="D18" s="8"/>
      <c r="E18" s="2"/>
      <c r="F18" s="2"/>
      <c r="G18" s="2" t="s">
        <v>202</v>
      </c>
      <c r="H18" s="2"/>
      <c r="I18" s="2"/>
      <c r="J18" s="2"/>
      <c r="K18" s="9">
        <v>1.5744444444444445</v>
      </c>
      <c r="L18" s="2">
        <v>14.17</v>
      </c>
      <c r="M18" s="8">
        <f t="shared" si="2"/>
        <v>1</v>
      </c>
      <c r="N18" s="10">
        <v>43295</v>
      </c>
      <c r="O18" s="10">
        <v>43295</v>
      </c>
      <c r="X18" s="14">
        <v>14.17</v>
      </c>
    </row>
    <row r="19" spans="1:27" x14ac:dyDescent="0.25">
      <c r="D19" s="8"/>
      <c r="E19" s="2"/>
      <c r="F19" s="2"/>
      <c r="G19" s="2" t="s">
        <v>203</v>
      </c>
      <c r="H19" s="2"/>
      <c r="I19" s="2"/>
      <c r="J19" s="2"/>
      <c r="K19" s="9">
        <v>1.5744444444444445</v>
      </c>
      <c r="L19" s="2">
        <v>14.17</v>
      </c>
      <c r="M19" s="8">
        <f t="shared" si="2"/>
        <v>1</v>
      </c>
      <c r="N19" s="10">
        <v>43295</v>
      </c>
      <c r="O19" s="10">
        <v>43295</v>
      </c>
      <c r="X19" s="14">
        <v>14.17</v>
      </c>
    </row>
    <row r="20" spans="1:27" x14ac:dyDescent="0.25">
      <c r="D20" s="8"/>
      <c r="E20" s="2"/>
      <c r="F20" s="2"/>
      <c r="G20" s="2" t="s">
        <v>205</v>
      </c>
      <c r="H20" s="2"/>
      <c r="I20" s="2"/>
      <c r="J20" s="2"/>
      <c r="K20" s="9">
        <v>1.5744444444444445</v>
      </c>
      <c r="L20" s="2">
        <v>14.17</v>
      </c>
      <c r="M20" s="8">
        <f t="shared" si="2"/>
        <v>1</v>
      </c>
      <c r="N20" s="10">
        <v>43295</v>
      </c>
      <c r="O20" s="10">
        <v>43295</v>
      </c>
      <c r="X20" s="14">
        <v>14.17</v>
      </c>
    </row>
    <row r="21" spans="1:27" x14ac:dyDescent="0.25">
      <c r="A21" s="14" t="s">
        <v>187</v>
      </c>
      <c r="B21" s="14" t="s">
        <v>194</v>
      </c>
      <c r="C21" s="25" t="s">
        <v>286</v>
      </c>
      <c r="D21" s="1" t="s">
        <v>24</v>
      </c>
      <c r="E21" s="1" t="s">
        <v>210</v>
      </c>
      <c r="F21" s="1" t="s">
        <v>251</v>
      </c>
      <c r="G21" s="1"/>
      <c r="H21" s="1" t="s">
        <v>282</v>
      </c>
      <c r="I21" s="1">
        <v>25</v>
      </c>
      <c r="J21" s="22">
        <f>SUM(L22:L23)/I21</f>
        <v>4.8600000000000003</v>
      </c>
      <c r="K21" s="9"/>
      <c r="L21" s="1"/>
      <c r="M21" s="8"/>
      <c r="N21" s="7"/>
      <c r="O21" s="7"/>
    </row>
    <row r="22" spans="1:27" x14ac:dyDescent="0.25">
      <c r="D22" s="8"/>
      <c r="E22" s="2"/>
      <c r="F22" s="2"/>
      <c r="G22" s="2" t="s">
        <v>202</v>
      </c>
      <c r="H22" s="2"/>
      <c r="I22" s="2"/>
      <c r="J22" s="2"/>
      <c r="K22" s="9">
        <v>6.75</v>
      </c>
      <c r="L22" s="2">
        <v>60.75</v>
      </c>
      <c r="M22" s="8">
        <f t="shared" si="2"/>
        <v>1</v>
      </c>
      <c r="N22" s="10">
        <v>43298</v>
      </c>
      <c r="O22" s="10">
        <v>43298</v>
      </c>
      <c r="AA22" s="14">
        <v>60.75</v>
      </c>
    </row>
    <row r="23" spans="1:27" x14ac:dyDescent="0.25">
      <c r="D23" s="8"/>
      <c r="E23" s="2"/>
      <c r="F23" s="2"/>
      <c r="G23" s="2" t="s">
        <v>203</v>
      </c>
      <c r="H23" s="2"/>
      <c r="I23" s="2"/>
      <c r="J23" s="2"/>
      <c r="K23" s="9">
        <v>6.75</v>
      </c>
      <c r="L23" s="2">
        <v>60.75</v>
      </c>
      <c r="M23" s="8">
        <f t="shared" si="2"/>
        <v>1</v>
      </c>
      <c r="N23" s="10">
        <v>43298</v>
      </c>
      <c r="O23" s="10">
        <v>43298</v>
      </c>
      <c r="AA23" s="14">
        <v>60.75</v>
      </c>
    </row>
    <row r="24" spans="1:27" x14ac:dyDescent="0.25">
      <c r="A24" s="14" t="s">
        <v>187</v>
      </c>
      <c r="B24" s="14" t="s">
        <v>189</v>
      </c>
      <c r="C24" s="25" t="s">
        <v>289</v>
      </c>
      <c r="D24" s="1" t="s">
        <v>25</v>
      </c>
      <c r="E24" s="1" t="s">
        <v>211</v>
      </c>
      <c r="F24" s="1" t="s">
        <v>247</v>
      </c>
      <c r="G24" s="1"/>
      <c r="H24" s="1" t="s">
        <v>282</v>
      </c>
      <c r="I24" s="1">
        <v>25</v>
      </c>
      <c r="J24" s="22">
        <f>SUM(L25:L26)/I24</f>
        <v>2.94</v>
      </c>
      <c r="K24" s="9"/>
      <c r="L24" s="1"/>
      <c r="M24" s="8"/>
      <c r="N24" s="7"/>
      <c r="O24" s="7"/>
    </row>
    <row r="25" spans="1:27" x14ac:dyDescent="0.25">
      <c r="D25" s="8"/>
      <c r="E25" s="2"/>
      <c r="F25" s="2"/>
      <c r="G25" s="2" t="s">
        <v>202</v>
      </c>
      <c r="H25" s="2"/>
      <c r="I25" s="2"/>
      <c r="J25" s="2"/>
      <c r="K25" s="9">
        <v>4.5</v>
      </c>
      <c r="L25" s="2">
        <v>40.5</v>
      </c>
      <c r="M25" s="8">
        <f t="shared" si="2"/>
        <v>1</v>
      </c>
      <c r="N25" s="10">
        <v>43290</v>
      </c>
      <c r="O25" s="10">
        <v>43290</v>
      </c>
      <c r="S25" s="14">
        <v>40.5</v>
      </c>
    </row>
    <row r="26" spans="1:27" x14ac:dyDescent="0.25">
      <c r="D26" s="8"/>
      <c r="E26" s="2"/>
      <c r="F26" s="2"/>
      <c r="G26" s="2" t="s">
        <v>203</v>
      </c>
      <c r="H26" s="2"/>
      <c r="I26" s="2"/>
      <c r="J26" s="2"/>
      <c r="K26" s="9">
        <v>3.6666666666666665</v>
      </c>
      <c r="L26" s="2">
        <v>33</v>
      </c>
      <c r="M26" s="8">
        <f t="shared" si="2"/>
        <v>1</v>
      </c>
      <c r="N26" s="10">
        <v>43290</v>
      </c>
      <c r="O26" s="10">
        <v>43290</v>
      </c>
      <c r="S26" s="14">
        <v>33</v>
      </c>
    </row>
    <row r="27" spans="1:27" x14ac:dyDescent="0.25">
      <c r="A27" s="14" t="s">
        <v>187</v>
      </c>
      <c r="B27" s="14" t="s">
        <v>195</v>
      </c>
      <c r="C27" s="25" t="s">
        <v>287</v>
      </c>
      <c r="D27" s="1" t="s">
        <v>26</v>
      </c>
      <c r="E27" s="1" t="s">
        <v>211</v>
      </c>
      <c r="F27" s="1" t="s">
        <v>248</v>
      </c>
      <c r="G27" s="1"/>
      <c r="H27" s="1" t="s">
        <v>282</v>
      </c>
      <c r="I27" s="1">
        <v>12</v>
      </c>
      <c r="J27" s="22">
        <f>SUM(L28)/I27</f>
        <v>7.0808333333333335</v>
      </c>
      <c r="K27" s="9"/>
      <c r="L27" s="1"/>
      <c r="M27" s="8"/>
      <c r="N27" s="7"/>
      <c r="O27" s="7"/>
    </row>
    <row r="28" spans="1:27" x14ac:dyDescent="0.25">
      <c r="D28" s="8"/>
      <c r="E28" s="2"/>
      <c r="F28" s="2"/>
      <c r="G28" s="2" t="s">
        <v>19</v>
      </c>
      <c r="H28" s="2"/>
      <c r="I28" s="2"/>
      <c r="J28" s="2"/>
      <c r="K28" s="9">
        <v>9.4411111111111108</v>
      </c>
      <c r="L28" s="2">
        <v>84.97</v>
      </c>
      <c r="M28" s="8">
        <f t="shared" si="2"/>
        <v>1</v>
      </c>
      <c r="N28" s="10">
        <v>43293</v>
      </c>
      <c r="O28" s="10">
        <v>43293</v>
      </c>
      <c r="V28" s="14">
        <v>84.97</v>
      </c>
    </row>
    <row r="29" spans="1:27" x14ac:dyDescent="0.25">
      <c r="A29" s="14" t="s">
        <v>187</v>
      </c>
      <c r="B29" s="14" t="s">
        <v>188</v>
      </c>
      <c r="C29" s="25" t="s">
        <v>289</v>
      </c>
      <c r="D29" s="1" t="s">
        <v>27</v>
      </c>
      <c r="E29" s="1" t="s">
        <v>211</v>
      </c>
      <c r="F29" s="1" t="s">
        <v>249</v>
      </c>
      <c r="G29" s="1"/>
      <c r="H29" s="1" t="s">
        <v>284</v>
      </c>
      <c r="I29" s="1">
        <v>20</v>
      </c>
      <c r="J29" s="22">
        <f>SUM(L30:L31)/I29</f>
        <v>3.7739999999999996</v>
      </c>
      <c r="K29" s="9"/>
      <c r="L29" s="1"/>
      <c r="M29" s="8"/>
      <c r="N29" s="7"/>
      <c r="O29" s="7"/>
    </row>
    <row r="30" spans="1:27" x14ac:dyDescent="0.25">
      <c r="D30" s="8"/>
      <c r="E30" s="2"/>
      <c r="F30" s="2"/>
      <c r="G30" s="2" t="s">
        <v>204</v>
      </c>
      <c r="H30" s="2"/>
      <c r="I30" s="2"/>
      <c r="J30" s="2"/>
      <c r="K30" s="9">
        <v>4.72</v>
      </c>
      <c r="L30" s="2">
        <v>42.48</v>
      </c>
      <c r="M30" s="8">
        <f t="shared" si="2"/>
        <v>1</v>
      </c>
      <c r="N30" s="10">
        <v>43294</v>
      </c>
      <c r="O30" s="10">
        <v>43294</v>
      </c>
      <c r="W30" s="14">
        <v>42.48</v>
      </c>
    </row>
    <row r="31" spans="1:27" x14ac:dyDescent="0.25">
      <c r="D31" s="8"/>
      <c r="E31" s="2"/>
      <c r="F31" s="2"/>
      <c r="G31" s="2" t="s">
        <v>206</v>
      </c>
      <c r="H31" s="2"/>
      <c r="I31" s="2"/>
      <c r="J31" s="2"/>
      <c r="K31" s="9">
        <v>3.6666666666666665</v>
      </c>
      <c r="L31" s="2">
        <v>33</v>
      </c>
      <c r="M31" s="8">
        <f t="shared" si="2"/>
        <v>1</v>
      </c>
      <c r="N31" s="10">
        <v>43294</v>
      </c>
      <c r="O31" s="10">
        <v>43294</v>
      </c>
      <c r="W31" s="14">
        <v>33</v>
      </c>
    </row>
    <row r="32" spans="1:27" x14ac:dyDescent="0.25">
      <c r="A32" s="14" t="s">
        <v>187</v>
      </c>
      <c r="B32" s="14" t="s">
        <v>189</v>
      </c>
      <c r="C32" s="25" t="s">
        <v>289</v>
      </c>
      <c r="D32" s="1" t="s">
        <v>28</v>
      </c>
      <c r="E32" s="1" t="s">
        <v>211</v>
      </c>
      <c r="F32" s="1" t="s">
        <v>250</v>
      </c>
      <c r="G32" s="1"/>
      <c r="H32" s="18" t="s">
        <v>285</v>
      </c>
      <c r="I32" s="18">
        <v>60</v>
      </c>
      <c r="J32" s="22">
        <f>SUM(L33:L34)/I32</f>
        <v>1.9661666666666666</v>
      </c>
      <c r="K32" s="9"/>
      <c r="L32" s="1"/>
      <c r="M32" s="8"/>
      <c r="N32" s="7"/>
      <c r="O32" s="7"/>
    </row>
    <row r="33" spans="1:26" x14ac:dyDescent="0.25">
      <c r="D33" s="8"/>
      <c r="E33" s="2"/>
      <c r="F33" s="2"/>
      <c r="G33" s="2" t="s">
        <v>202</v>
      </c>
      <c r="H33" s="2"/>
      <c r="I33" s="2"/>
      <c r="J33" s="2"/>
      <c r="K33" s="9">
        <v>9.4411111111111108</v>
      </c>
      <c r="L33" s="2">
        <v>84.97</v>
      </c>
      <c r="M33" s="8">
        <f t="shared" si="2"/>
        <v>1</v>
      </c>
      <c r="N33" s="10">
        <v>43296</v>
      </c>
      <c r="O33" s="10">
        <v>43296</v>
      </c>
      <c r="Y33" s="14">
        <v>84.97</v>
      </c>
    </row>
    <row r="34" spans="1:26" x14ac:dyDescent="0.25">
      <c r="D34" s="8"/>
      <c r="E34" s="2"/>
      <c r="F34" s="2"/>
      <c r="G34" s="2" t="s">
        <v>203</v>
      </c>
      <c r="H34" s="2"/>
      <c r="I34" s="2"/>
      <c r="J34" s="2"/>
      <c r="K34" s="9">
        <v>3.6666666666666665</v>
      </c>
      <c r="L34" s="2">
        <v>33</v>
      </c>
      <c r="M34" s="8">
        <f t="shared" si="2"/>
        <v>1</v>
      </c>
      <c r="N34" s="10">
        <v>43296</v>
      </c>
      <c r="O34" s="10">
        <v>43296</v>
      </c>
      <c r="Y34" s="14">
        <v>33</v>
      </c>
    </row>
    <row r="35" spans="1:26" x14ac:dyDescent="0.25">
      <c r="A35" s="14" t="s">
        <v>187</v>
      </c>
      <c r="B35" s="14" t="s">
        <v>194</v>
      </c>
      <c r="C35" s="25" t="s">
        <v>286</v>
      </c>
      <c r="D35" s="1" t="s">
        <v>29</v>
      </c>
      <c r="E35" s="1" t="s">
        <v>211</v>
      </c>
      <c r="F35" s="1" t="s">
        <v>251</v>
      </c>
      <c r="G35" s="1"/>
      <c r="H35" s="1" t="s">
        <v>282</v>
      </c>
      <c r="I35" s="1">
        <v>25</v>
      </c>
      <c r="J35" s="22">
        <f>SUM(L36:L37)/I35</f>
        <v>6.18</v>
      </c>
      <c r="K35" s="9"/>
      <c r="L35" s="1"/>
      <c r="M35" s="8"/>
      <c r="N35" s="7"/>
      <c r="O35" s="7"/>
    </row>
    <row r="36" spans="1:26" x14ac:dyDescent="0.25">
      <c r="D36" s="8"/>
      <c r="E36" s="2"/>
      <c r="F36" s="2"/>
      <c r="G36" s="2" t="s">
        <v>202</v>
      </c>
      <c r="H36" s="2"/>
      <c r="I36" s="2"/>
      <c r="J36" s="2"/>
      <c r="K36" s="9">
        <v>13.5</v>
      </c>
      <c r="L36" s="2">
        <v>121.5</v>
      </c>
      <c r="M36" s="8">
        <f t="shared" si="2"/>
        <v>1</v>
      </c>
      <c r="N36" s="10">
        <v>43297</v>
      </c>
      <c r="O36" s="10">
        <v>43297</v>
      </c>
      <c r="Z36" s="14">
        <v>121.5</v>
      </c>
    </row>
    <row r="37" spans="1:26" x14ac:dyDescent="0.25">
      <c r="D37" s="8"/>
      <c r="E37" s="2"/>
      <c r="F37" s="2"/>
      <c r="G37" s="2" t="s">
        <v>203</v>
      </c>
      <c r="H37" s="2"/>
      <c r="I37" s="2"/>
      <c r="J37" s="2"/>
      <c r="K37" s="9">
        <v>3.6666666666666665</v>
      </c>
      <c r="L37" s="3">
        <v>33</v>
      </c>
      <c r="M37" s="8">
        <f t="shared" si="2"/>
        <v>1</v>
      </c>
      <c r="N37" s="10">
        <v>43297</v>
      </c>
      <c r="O37" s="10">
        <v>43297</v>
      </c>
      <c r="Z37" s="14">
        <v>33</v>
      </c>
    </row>
    <row r="38" spans="1:26" x14ac:dyDescent="0.25">
      <c r="A38" s="1" t="s">
        <v>190</v>
      </c>
      <c r="B38" s="14" t="s">
        <v>189</v>
      </c>
      <c r="C38" s="25" t="s">
        <v>289</v>
      </c>
      <c r="D38" s="1" t="s">
        <v>30</v>
      </c>
      <c r="E38" s="1" t="s">
        <v>212</v>
      </c>
      <c r="F38" s="1" t="s">
        <v>247</v>
      </c>
      <c r="G38" s="1"/>
      <c r="H38" s="1" t="s">
        <v>282</v>
      </c>
      <c r="I38" s="1">
        <v>25</v>
      </c>
      <c r="J38" s="22">
        <f>SUM(L39:L40)/I38</f>
        <v>4.5599999999999996</v>
      </c>
      <c r="K38" s="9"/>
      <c r="L38" s="1"/>
      <c r="M38" s="8"/>
      <c r="N38" s="7"/>
      <c r="O38" s="7"/>
    </row>
    <row r="39" spans="1:26" x14ac:dyDescent="0.25">
      <c r="D39" s="8"/>
      <c r="E39" s="2"/>
      <c r="F39" s="2"/>
      <c r="G39" s="2" t="s">
        <v>202</v>
      </c>
      <c r="H39" s="2"/>
      <c r="I39" s="2"/>
      <c r="J39" s="2"/>
      <c r="K39" s="9">
        <v>4.5</v>
      </c>
      <c r="L39" s="2">
        <v>81</v>
      </c>
      <c r="M39" s="8">
        <f t="shared" si="2"/>
        <v>2</v>
      </c>
      <c r="N39" s="10">
        <v>43290</v>
      </c>
      <c r="O39" s="10">
        <v>43291</v>
      </c>
      <c r="S39" s="14">
        <v>40.5</v>
      </c>
      <c r="T39" s="14">
        <v>40.5</v>
      </c>
    </row>
    <row r="40" spans="1:26" x14ac:dyDescent="0.25">
      <c r="D40" s="8"/>
      <c r="E40" s="2"/>
      <c r="F40" s="2"/>
      <c r="G40" s="2" t="s">
        <v>203</v>
      </c>
      <c r="H40" s="2"/>
      <c r="I40" s="2"/>
      <c r="J40" s="2"/>
      <c r="K40" s="9">
        <v>1.8333333333333333</v>
      </c>
      <c r="L40" s="2">
        <v>33</v>
      </c>
      <c r="M40" s="8">
        <f t="shared" si="2"/>
        <v>2</v>
      </c>
      <c r="N40" s="10">
        <v>43290</v>
      </c>
      <c r="O40" s="10">
        <v>43291</v>
      </c>
      <c r="S40" s="14">
        <v>16.5</v>
      </c>
      <c r="T40" s="14">
        <v>16.5</v>
      </c>
    </row>
    <row r="41" spans="1:26" x14ac:dyDescent="0.25">
      <c r="A41" s="1" t="s">
        <v>190</v>
      </c>
      <c r="B41" s="14" t="s">
        <v>195</v>
      </c>
      <c r="C41" s="25" t="s">
        <v>287</v>
      </c>
      <c r="D41" s="1" t="s">
        <v>31</v>
      </c>
      <c r="E41" s="1" t="s">
        <v>212</v>
      </c>
      <c r="F41" s="1" t="s">
        <v>248</v>
      </c>
      <c r="G41" s="1"/>
      <c r="H41" s="1" t="s">
        <v>282</v>
      </c>
      <c r="I41" s="1">
        <v>12</v>
      </c>
      <c r="J41" s="22">
        <f>SUM(L42)/I41</f>
        <v>7.0808333333333335</v>
      </c>
      <c r="K41" s="9"/>
      <c r="L41" s="1"/>
      <c r="M41" s="8"/>
      <c r="N41" s="7"/>
      <c r="O41" s="7"/>
    </row>
    <row r="42" spans="1:26" x14ac:dyDescent="0.25">
      <c r="D42" s="8"/>
      <c r="E42" s="2"/>
      <c r="F42" s="2"/>
      <c r="G42" s="2" t="s">
        <v>19</v>
      </c>
      <c r="H42" s="2"/>
      <c r="I42" s="2"/>
      <c r="J42" s="2"/>
      <c r="K42" s="9">
        <v>9.4411111111111108</v>
      </c>
      <c r="L42" s="2">
        <v>84.97</v>
      </c>
      <c r="M42" s="8">
        <f t="shared" si="2"/>
        <v>1</v>
      </c>
      <c r="N42" s="10">
        <v>43292</v>
      </c>
      <c r="O42" s="10">
        <v>43292</v>
      </c>
      <c r="U42" s="14">
        <v>84.97</v>
      </c>
    </row>
    <row r="43" spans="1:26" x14ac:dyDescent="0.25">
      <c r="A43" s="1" t="s">
        <v>190</v>
      </c>
      <c r="B43" s="14" t="s">
        <v>188</v>
      </c>
      <c r="C43" s="25" t="s">
        <v>289</v>
      </c>
      <c r="D43" s="1" t="s">
        <v>32</v>
      </c>
      <c r="E43" s="1" t="s">
        <v>212</v>
      </c>
      <c r="F43" s="1" t="s">
        <v>249</v>
      </c>
      <c r="G43" s="1"/>
      <c r="H43" s="1" t="s">
        <v>284</v>
      </c>
      <c r="I43" s="1">
        <v>20</v>
      </c>
      <c r="J43" s="22">
        <f>SUM(L44:L45)/I43</f>
        <v>4.3239999999999998</v>
      </c>
      <c r="K43" s="9"/>
      <c r="L43" s="1"/>
      <c r="M43" s="8"/>
      <c r="N43" s="7"/>
      <c r="O43" s="7"/>
    </row>
    <row r="44" spans="1:26" x14ac:dyDescent="0.25">
      <c r="D44" s="8"/>
      <c r="E44" s="2"/>
      <c r="F44" s="2"/>
      <c r="G44" s="2" t="s">
        <v>204</v>
      </c>
      <c r="H44" s="2"/>
      <c r="I44" s="2"/>
      <c r="J44" s="2"/>
      <c r="K44" s="9">
        <v>4.72</v>
      </c>
      <c r="L44" s="2">
        <v>42.48</v>
      </c>
      <c r="M44" s="8">
        <f t="shared" si="2"/>
        <v>1</v>
      </c>
      <c r="N44" s="10">
        <v>43293</v>
      </c>
      <c r="O44" s="10">
        <v>43293</v>
      </c>
      <c r="V44" s="14">
        <v>42.48</v>
      </c>
    </row>
    <row r="45" spans="1:26" x14ac:dyDescent="0.25">
      <c r="D45" s="8"/>
      <c r="E45" s="2"/>
      <c r="F45" s="2"/>
      <c r="G45" s="2" t="s">
        <v>206</v>
      </c>
      <c r="H45" s="2"/>
      <c r="I45" s="2"/>
      <c r="J45" s="2"/>
      <c r="K45" s="9">
        <v>4.8888888888888893</v>
      </c>
      <c r="L45" s="2">
        <v>44</v>
      </c>
      <c r="M45" s="8">
        <f t="shared" si="2"/>
        <v>1</v>
      </c>
      <c r="N45" s="10">
        <v>43293</v>
      </c>
      <c r="O45" s="10">
        <v>43293</v>
      </c>
      <c r="V45" s="14">
        <v>44</v>
      </c>
    </row>
    <row r="46" spans="1:26" x14ac:dyDescent="0.25">
      <c r="A46" s="1" t="s">
        <v>190</v>
      </c>
      <c r="B46" s="14" t="s">
        <v>189</v>
      </c>
      <c r="C46" s="25" t="s">
        <v>289</v>
      </c>
      <c r="D46" s="1" t="s">
        <v>33</v>
      </c>
      <c r="E46" s="1" t="s">
        <v>212</v>
      </c>
      <c r="F46" s="1" t="s">
        <v>250</v>
      </c>
      <c r="G46" s="1"/>
      <c r="H46" s="18" t="s">
        <v>285</v>
      </c>
      <c r="I46" s="18">
        <v>60</v>
      </c>
      <c r="J46" s="22">
        <f>SUM(L47:L48)/I46</f>
        <v>1.9661666666666666</v>
      </c>
      <c r="K46" s="9"/>
      <c r="L46" s="1"/>
      <c r="M46" s="8"/>
      <c r="N46" s="7"/>
      <c r="O46" s="7"/>
    </row>
    <row r="47" spans="1:26" x14ac:dyDescent="0.25">
      <c r="D47" s="8"/>
      <c r="E47" s="2"/>
      <c r="F47" s="2"/>
      <c r="G47" s="2" t="s">
        <v>202</v>
      </c>
      <c r="H47" s="2"/>
      <c r="I47" s="2"/>
      <c r="J47" s="2"/>
      <c r="K47" s="9">
        <v>9.4411111111111108</v>
      </c>
      <c r="L47" s="2">
        <v>84.97</v>
      </c>
      <c r="M47" s="8">
        <f t="shared" si="2"/>
        <v>1</v>
      </c>
      <c r="N47" s="10">
        <v>43293</v>
      </c>
      <c r="O47" s="10">
        <v>43293</v>
      </c>
      <c r="V47" s="14">
        <v>84.97</v>
      </c>
    </row>
    <row r="48" spans="1:26" x14ac:dyDescent="0.25">
      <c r="D48" s="8"/>
      <c r="E48" s="2"/>
      <c r="F48" s="2"/>
      <c r="G48" s="2" t="s">
        <v>203</v>
      </c>
      <c r="H48" s="2"/>
      <c r="I48" s="2"/>
      <c r="J48" s="2"/>
      <c r="K48" s="9">
        <v>3.6666666666666665</v>
      </c>
      <c r="L48" s="2">
        <v>33</v>
      </c>
      <c r="M48" s="8">
        <f t="shared" si="2"/>
        <v>1</v>
      </c>
      <c r="N48" s="10">
        <v>43293</v>
      </c>
      <c r="O48" s="10">
        <v>43293</v>
      </c>
      <c r="V48" s="14">
        <v>33</v>
      </c>
    </row>
    <row r="49" spans="1:26" x14ac:dyDescent="0.25">
      <c r="A49" s="1" t="s">
        <v>190</v>
      </c>
      <c r="B49" s="14" t="s">
        <v>194</v>
      </c>
      <c r="C49" s="25" t="s">
        <v>286</v>
      </c>
      <c r="D49" s="1" t="s">
        <v>34</v>
      </c>
      <c r="E49" s="1" t="s">
        <v>212</v>
      </c>
      <c r="F49" s="1" t="s">
        <v>251</v>
      </c>
      <c r="G49" s="1"/>
      <c r="H49" s="1" t="s">
        <v>282</v>
      </c>
      <c r="I49" s="1">
        <v>25</v>
      </c>
      <c r="J49" s="22">
        <f>SUM(L50:L51)/I49</f>
        <v>29.16</v>
      </c>
      <c r="K49" s="9"/>
      <c r="L49" s="1"/>
      <c r="M49" s="8"/>
      <c r="N49" s="7"/>
      <c r="O49" s="7"/>
    </row>
    <row r="50" spans="1:26" x14ac:dyDescent="0.25">
      <c r="D50" s="8"/>
      <c r="E50" s="2"/>
      <c r="F50" s="2"/>
      <c r="G50" s="2" t="s">
        <v>202</v>
      </c>
      <c r="H50" s="2"/>
      <c r="I50" s="2"/>
      <c r="J50" s="2"/>
      <c r="K50" s="9">
        <v>13.5</v>
      </c>
      <c r="L50" s="2">
        <v>364.5</v>
      </c>
      <c r="M50" s="8">
        <f t="shared" si="2"/>
        <v>3</v>
      </c>
      <c r="N50" s="10">
        <v>43294</v>
      </c>
      <c r="O50" s="10">
        <v>43296</v>
      </c>
      <c r="W50" s="14">
        <v>121.5</v>
      </c>
      <c r="X50" s="14">
        <v>121.5</v>
      </c>
      <c r="Y50" s="14">
        <v>121.5</v>
      </c>
    </row>
    <row r="51" spans="1:26" x14ac:dyDescent="0.25">
      <c r="D51" s="8"/>
      <c r="E51" s="2"/>
      <c r="F51" s="2"/>
      <c r="G51" s="2" t="s">
        <v>203</v>
      </c>
      <c r="H51" s="2"/>
      <c r="I51" s="2"/>
      <c r="J51" s="2"/>
      <c r="K51" s="9">
        <v>13.5</v>
      </c>
      <c r="L51" s="2">
        <v>364.5</v>
      </c>
      <c r="M51" s="8">
        <f t="shared" si="2"/>
        <v>3</v>
      </c>
      <c r="N51" s="10">
        <v>43294</v>
      </c>
      <c r="O51" s="10">
        <v>43296</v>
      </c>
      <c r="W51" s="14">
        <v>121.5</v>
      </c>
      <c r="X51" s="14">
        <v>121.5</v>
      </c>
      <c r="Y51" s="14">
        <v>121.5</v>
      </c>
    </row>
    <row r="52" spans="1:26" x14ac:dyDescent="0.25">
      <c r="A52" s="1" t="s">
        <v>190</v>
      </c>
      <c r="B52" s="14" t="s">
        <v>189</v>
      </c>
      <c r="C52" s="25" t="s">
        <v>289</v>
      </c>
      <c r="D52" s="1" t="s">
        <v>35</v>
      </c>
      <c r="E52" s="1" t="s">
        <v>213</v>
      </c>
      <c r="F52" s="1" t="s">
        <v>247</v>
      </c>
      <c r="G52" s="1"/>
      <c r="H52" s="1" t="s">
        <v>282</v>
      </c>
      <c r="I52" s="1">
        <v>25</v>
      </c>
      <c r="J52" s="22">
        <f>SUM(L53:L54)/I52</f>
        <v>4.5599999999999996</v>
      </c>
      <c r="K52" s="9"/>
      <c r="L52" s="1"/>
      <c r="M52" s="8"/>
      <c r="N52" s="7"/>
      <c r="O52" s="7"/>
    </row>
    <row r="53" spans="1:26" x14ac:dyDescent="0.25">
      <c r="D53" s="8"/>
      <c r="E53" s="2"/>
      <c r="F53" s="2"/>
      <c r="G53" s="2" t="s">
        <v>202</v>
      </c>
      <c r="H53" s="2"/>
      <c r="I53" s="2"/>
      <c r="J53" s="2"/>
      <c r="K53" s="9">
        <v>4.5</v>
      </c>
      <c r="L53" s="2">
        <v>81</v>
      </c>
      <c r="M53" s="8">
        <f t="shared" si="2"/>
        <v>2</v>
      </c>
      <c r="N53" s="10">
        <v>43290</v>
      </c>
      <c r="O53" s="10">
        <v>43291</v>
      </c>
      <c r="S53" s="14">
        <v>40.5</v>
      </c>
      <c r="T53" s="14">
        <v>40.5</v>
      </c>
    </row>
    <row r="54" spans="1:26" x14ac:dyDescent="0.25">
      <c r="D54" s="8"/>
      <c r="E54" s="2"/>
      <c r="F54" s="2"/>
      <c r="G54" s="2" t="s">
        <v>203</v>
      </c>
      <c r="H54" s="2"/>
      <c r="I54" s="2"/>
      <c r="J54" s="2"/>
      <c r="K54" s="9">
        <v>1.8333333333333333</v>
      </c>
      <c r="L54" s="2">
        <v>33</v>
      </c>
      <c r="M54" s="8">
        <f t="shared" si="2"/>
        <v>2</v>
      </c>
      <c r="N54" s="10">
        <v>43290</v>
      </c>
      <c r="O54" s="10">
        <v>43291</v>
      </c>
      <c r="S54" s="14">
        <v>16.5</v>
      </c>
      <c r="T54" s="14">
        <v>16.5</v>
      </c>
    </row>
    <row r="55" spans="1:26" x14ac:dyDescent="0.25">
      <c r="A55" s="1" t="s">
        <v>190</v>
      </c>
      <c r="B55" s="14" t="s">
        <v>195</v>
      </c>
      <c r="C55" s="25" t="s">
        <v>287</v>
      </c>
      <c r="D55" s="1" t="s">
        <v>36</v>
      </c>
      <c r="E55" s="1" t="s">
        <v>213</v>
      </c>
      <c r="F55" s="1" t="s">
        <v>248</v>
      </c>
      <c r="G55" s="1"/>
      <c r="H55" s="1" t="s">
        <v>282</v>
      </c>
      <c r="I55" s="1">
        <v>12</v>
      </c>
      <c r="J55" s="22">
        <f>SUM(L56)/I55</f>
        <v>7.0808333333333335</v>
      </c>
      <c r="K55" s="9"/>
      <c r="L55" s="1"/>
      <c r="M55" s="8"/>
      <c r="N55" s="7"/>
      <c r="O55" s="7"/>
    </row>
    <row r="56" spans="1:26" x14ac:dyDescent="0.25">
      <c r="D56" s="8"/>
      <c r="E56" s="2"/>
      <c r="F56" s="2"/>
      <c r="G56" s="2" t="s">
        <v>19</v>
      </c>
      <c r="H56" s="2"/>
      <c r="I56" s="2"/>
      <c r="J56" s="2"/>
      <c r="K56" s="9">
        <v>9.4411111111111108</v>
      </c>
      <c r="L56" s="2">
        <v>84.97</v>
      </c>
      <c r="M56" s="8">
        <f t="shared" si="2"/>
        <v>1</v>
      </c>
      <c r="N56" s="10">
        <v>43292</v>
      </c>
      <c r="O56" s="10">
        <v>43292</v>
      </c>
      <c r="U56" s="14">
        <v>84.97</v>
      </c>
    </row>
    <row r="57" spans="1:26" x14ac:dyDescent="0.25">
      <c r="A57" s="1" t="s">
        <v>190</v>
      </c>
      <c r="B57" s="14" t="s">
        <v>188</v>
      </c>
      <c r="C57" s="25" t="s">
        <v>289</v>
      </c>
      <c r="D57" s="1" t="s">
        <v>37</v>
      </c>
      <c r="E57" s="1" t="s">
        <v>213</v>
      </c>
      <c r="F57" s="1" t="s">
        <v>249</v>
      </c>
      <c r="G57" s="1"/>
      <c r="H57" s="1" t="s">
        <v>284</v>
      </c>
      <c r="I57" s="1">
        <v>20</v>
      </c>
      <c r="J57" s="22">
        <f>SUM(L58:L59)/I57</f>
        <v>4.2479999999999993</v>
      </c>
      <c r="K57" s="9"/>
      <c r="L57" s="1"/>
      <c r="M57" s="8"/>
      <c r="N57" s="7"/>
      <c r="O57" s="7"/>
    </row>
    <row r="58" spans="1:26" x14ac:dyDescent="0.25">
      <c r="D58" s="8"/>
      <c r="E58" s="2"/>
      <c r="F58" s="2"/>
      <c r="G58" s="2" t="s">
        <v>204</v>
      </c>
      <c r="H58" s="2"/>
      <c r="I58" s="2"/>
      <c r="J58" s="2"/>
      <c r="K58" s="9">
        <v>4.72</v>
      </c>
      <c r="L58" s="2">
        <v>42.48</v>
      </c>
      <c r="M58" s="8">
        <f t="shared" si="2"/>
        <v>1</v>
      </c>
      <c r="N58" s="10">
        <v>43293</v>
      </c>
      <c r="O58" s="10">
        <v>43293</v>
      </c>
      <c r="V58" s="14">
        <v>42.48</v>
      </c>
    </row>
    <row r="59" spans="1:26" x14ac:dyDescent="0.25">
      <c r="D59" s="8"/>
      <c r="E59" s="2"/>
      <c r="F59" s="2"/>
      <c r="G59" s="2" t="s">
        <v>206</v>
      </c>
      <c r="H59" s="2"/>
      <c r="I59" s="2"/>
      <c r="J59" s="2"/>
      <c r="K59" s="9">
        <v>4.72</v>
      </c>
      <c r="L59" s="2">
        <v>42.48</v>
      </c>
      <c r="M59" s="8">
        <f t="shared" si="2"/>
        <v>1</v>
      </c>
      <c r="N59" s="10">
        <v>43293</v>
      </c>
      <c r="O59" s="10">
        <v>43293</v>
      </c>
      <c r="V59" s="14">
        <v>42.48</v>
      </c>
    </row>
    <row r="60" spans="1:26" x14ac:dyDescent="0.25">
      <c r="A60" s="1" t="s">
        <v>190</v>
      </c>
      <c r="B60" s="14" t="s">
        <v>189</v>
      </c>
      <c r="C60" s="25" t="s">
        <v>289</v>
      </c>
      <c r="D60" s="1" t="s">
        <v>38</v>
      </c>
      <c r="E60" s="1" t="s">
        <v>213</v>
      </c>
      <c r="F60" s="1" t="s">
        <v>250</v>
      </c>
      <c r="G60" s="1"/>
      <c r="H60" s="18" t="s">
        <v>285</v>
      </c>
      <c r="I60" s="18">
        <v>60</v>
      </c>
      <c r="J60" s="22">
        <f>SUM(L61:L62)/I60</f>
        <v>1.9661666666666666</v>
      </c>
      <c r="K60" s="9"/>
      <c r="L60" s="1"/>
      <c r="M60" s="8"/>
      <c r="N60" s="7"/>
      <c r="O60" s="7"/>
    </row>
    <row r="61" spans="1:26" x14ac:dyDescent="0.25">
      <c r="D61" s="8"/>
      <c r="E61" s="2"/>
      <c r="F61" s="2"/>
      <c r="G61" s="2" t="s">
        <v>202</v>
      </c>
      <c r="H61" s="2"/>
      <c r="I61" s="2"/>
      <c r="J61" s="2"/>
      <c r="K61" s="9">
        <v>9.4411111111111108</v>
      </c>
      <c r="L61" s="2">
        <v>84.97</v>
      </c>
      <c r="M61" s="8">
        <f t="shared" si="2"/>
        <v>1</v>
      </c>
      <c r="N61" s="10">
        <v>43294</v>
      </c>
      <c r="O61" s="10">
        <v>43294</v>
      </c>
      <c r="W61" s="14">
        <v>84.97</v>
      </c>
    </row>
    <row r="62" spans="1:26" x14ac:dyDescent="0.25">
      <c r="D62" s="8"/>
      <c r="E62" s="2"/>
      <c r="F62" s="2"/>
      <c r="G62" s="2" t="s">
        <v>203</v>
      </c>
      <c r="H62" s="2"/>
      <c r="I62" s="2"/>
      <c r="J62" s="2"/>
      <c r="K62" s="9">
        <v>3.6666666666666665</v>
      </c>
      <c r="L62" s="2">
        <v>33</v>
      </c>
      <c r="M62" s="8">
        <f t="shared" si="2"/>
        <v>1</v>
      </c>
      <c r="N62" s="10">
        <v>43294</v>
      </c>
      <c r="O62" s="10">
        <v>43294</v>
      </c>
      <c r="W62" s="14">
        <v>33</v>
      </c>
    </row>
    <row r="63" spans="1:26" x14ac:dyDescent="0.25">
      <c r="A63" s="1" t="s">
        <v>190</v>
      </c>
      <c r="B63" s="14" t="s">
        <v>194</v>
      </c>
      <c r="C63" s="25" t="s">
        <v>286</v>
      </c>
      <c r="D63" s="1" t="s">
        <v>39</v>
      </c>
      <c r="E63" s="1" t="s">
        <v>213</v>
      </c>
      <c r="F63" s="1" t="s">
        <v>251</v>
      </c>
      <c r="G63" s="1"/>
      <c r="H63" s="1" t="s">
        <v>282</v>
      </c>
      <c r="I63" s="1">
        <v>25</v>
      </c>
      <c r="J63" s="22">
        <f>SUM(L64:L65)/I63</f>
        <v>15.9</v>
      </c>
      <c r="K63" s="9"/>
      <c r="L63" s="1"/>
      <c r="M63" s="8"/>
      <c r="N63" s="7"/>
      <c r="O63" s="7"/>
    </row>
    <row r="64" spans="1:26" x14ac:dyDescent="0.25">
      <c r="D64" s="8"/>
      <c r="E64" s="2"/>
      <c r="F64" s="2"/>
      <c r="G64" s="2" t="s">
        <v>202</v>
      </c>
      <c r="H64" s="2"/>
      <c r="I64" s="2"/>
      <c r="J64" s="2"/>
      <c r="K64" s="9">
        <v>13.5</v>
      </c>
      <c r="L64" s="2">
        <v>364.5</v>
      </c>
      <c r="M64" s="8">
        <f t="shared" si="2"/>
        <v>3</v>
      </c>
      <c r="N64" s="10">
        <v>43295</v>
      </c>
      <c r="O64" s="10">
        <v>43297</v>
      </c>
      <c r="X64" s="14">
        <v>121.5</v>
      </c>
      <c r="Y64" s="14">
        <v>121.5</v>
      </c>
      <c r="Z64" s="14">
        <v>121.5</v>
      </c>
    </row>
    <row r="65" spans="1:26" x14ac:dyDescent="0.25">
      <c r="D65" s="8"/>
      <c r="E65" s="2"/>
      <c r="F65" s="2"/>
      <c r="G65" s="2" t="s">
        <v>203</v>
      </c>
      <c r="H65" s="2"/>
      <c r="I65" s="2"/>
      <c r="J65" s="2"/>
      <c r="K65" s="9">
        <v>1.2222222222222223</v>
      </c>
      <c r="L65" s="2">
        <v>33</v>
      </c>
      <c r="M65" s="8">
        <f t="shared" si="2"/>
        <v>3</v>
      </c>
      <c r="N65" s="10">
        <v>43295</v>
      </c>
      <c r="O65" s="10">
        <v>43297</v>
      </c>
      <c r="X65" s="14">
        <v>11</v>
      </c>
      <c r="Y65" s="14">
        <v>11</v>
      </c>
      <c r="Z65" s="14">
        <v>11</v>
      </c>
    </row>
    <row r="66" spans="1:26" x14ac:dyDescent="0.25">
      <c r="A66" s="1" t="s">
        <v>190</v>
      </c>
      <c r="B66" s="14" t="s">
        <v>189</v>
      </c>
      <c r="C66" s="25" t="s">
        <v>289</v>
      </c>
      <c r="D66" s="1" t="s">
        <v>40</v>
      </c>
      <c r="E66" s="1" t="s">
        <v>214</v>
      </c>
      <c r="F66" s="1" t="s">
        <v>247</v>
      </c>
      <c r="G66" s="1"/>
      <c r="H66" s="1" t="s">
        <v>282</v>
      </c>
      <c r="I66" s="1">
        <v>25</v>
      </c>
      <c r="J66" s="22">
        <f>SUM(L67:L68)/I66</f>
        <v>6.18</v>
      </c>
      <c r="K66" s="9"/>
      <c r="L66" s="1"/>
      <c r="M66" s="8"/>
      <c r="N66" s="7"/>
      <c r="O66" s="7"/>
    </row>
    <row r="67" spans="1:26" x14ac:dyDescent="0.25">
      <c r="D67" s="8"/>
      <c r="E67" s="2"/>
      <c r="F67" s="2"/>
      <c r="G67" s="2" t="s">
        <v>202</v>
      </c>
      <c r="H67" s="2"/>
      <c r="I67" s="2"/>
      <c r="J67" s="2"/>
      <c r="K67" s="9">
        <v>4.5</v>
      </c>
      <c r="L67" s="2">
        <v>121.5</v>
      </c>
      <c r="M67" s="8">
        <f t="shared" si="2"/>
        <v>3</v>
      </c>
      <c r="N67" s="10">
        <v>43290</v>
      </c>
      <c r="O67" s="10">
        <v>43292</v>
      </c>
      <c r="S67" s="14">
        <v>40.5</v>
      </c>
      <c r="T67" s="14">
        <v>40.5</v>
      </c>
      <c r="U67" s="14">
        <v>40.5</v>
      </c>
    </row>
    <row r="68" spans="1:26" x14ac:dyDescent="0.25">
      <c r="D68" s="8"/>
      <c r="E68" s="2"/>
      <c r="F68" s="2"/>
      <c r="G68" s="2" t="s">
        <v>203</v>
      </c>
      <c r="H68" s="2"/>
      <c r="I68" s="2"/>
      <c r="J68" s="2"/>
      <c r="K68" s="9">
        <v>1.2222222222222223</v>
      </c>
      <c r="L68" s="2">
        <v>33</v>
      </c>
      <c r="M68" s="8">
        <f t="shared" si="2"/>
        <v>3</v>
      </c>
      <c r="N68" s="10">
        <v>43290</v>
      </c>
      <c r="O68" s="10">
        <v>43292</v>
      </c>
      <c r="S68" s="14">
        <v>11</v>
      </c>
      <c r="T68" s="14">
        <v>11</v>
      </c>
      <c r="U68" s="14">
        <v>11</v>
      </c>
    </row>
    <row r="69" spans="1:26" x14ac:dyDescent="0.25">
      <c r="A69" s="1" t="s">
        <v>190</v>
      </c>
      <c r="B69" s="14" t="s">
        <v>195</v>
      </c>
      <c r="C69" s="25" t="s">
        <v>287</v>
      </c>
      <c r="D69" s="1" t="s">
        <v>41</v>
      </c>
      <c r="E69" s="1" t="s">
        <v>214</v>
      </c>
      <c r="F69" s="1" t="s">
        <v>248</v>
      </c>
      <c r="G69" s="1"/>
      <c r="H69" s="1" t="s">
        <v>282</v>
      </c>
      <c r="I69" s="1">
        <v>12</v>
      </c>
      <c r="J69" s="22">
        <f>SUM(L70)/I69</f>
        <v>7.0808333333333335</v>
      </c>
      <c r="K69" s="9"/>
      <c r="L69" s="1"/>
      <c r="M69" s="8"/>
      <c r="N69" s="7"/>
      <c r="O69" s="7"/>
    </row>
    <row r="70" spans="1:26" x14ac:dyDescent="0.25">
      <c r="D70" s="8"/>
      <c r="E70" s="2"/>
      <c r="F70" s="2"/>
      <c r="G70" s="2" t="s">
        <v>19</v>
      </c>
      <c r="H70" s="2"/>
      <c r="I70" s="2"/>
      <c r="J70" s="2"/>
      <c r="K70" s="9">
        <v>9.4411111111111108</v>
      </c>
      <c r="L70" s="2">
        <v>84.97</v>
      </c>
      <c r="M70" s="8">
        <f t="shared" ref="M70:M133" si="3">O70-N70+1</f>
        <v>1</v>
      </c>
      <c r="N70" s="10">
        <v>43293</v>
      </c>
      <c r="O70" s="10">
        <v>43293</v>
      </c>
      <c r="V70" s="14">
        <v>84.97</v>
      </c>
    </row>
    <row r="71" spans="1:26" x14ac:dyDescent="0.25">
      <c r="A71" s="1" t="s">
        <v>190</v>
      </c>
      <c r="B71" s="14" t="s">
        <v>188</v>
      </c>
      <c r="C71" s="25" t="s">
        <v>289</v>
      </c>
      <c r="D71" s="1" t="s">
        <v>42</v>
      </c>
      <c r="E71" s="1" t="s">
        <v>214</v>
      </c>
      <c r="F71" s="1" t="s">
        <v>249</v>
      </c>
      <c r="G71" s="1"/>
      <c r="H71" s="1" t="s">
        <v>284</v>
      </c>
      <c r="I71" s="1">
        <v>20</v>
      </c>
      <c r="J71" s="22">
        <f>SUM(L72:L73)/I71</f>
        <v>4.2479999999999993</v>
      </c>
      <c r="K71" s="9"/>
      <c r="L71" s="1"/>
      <c r="M71" s="8"/>
      <c r="N71" s="7"/>
      <c r="O71" s="7"/>
    </row>
    <row r="72" spans="1:26" x14ac:dyDescent="0.25">
      <c r="D72" s="8"/>
      <c r="E72" s="2"/>
      <c r="F72" s="2"/>
      <c r="G72" s="2" t="s">
        <v>204</v>
      </c>
      <c r="H72" s="2"/>
      <c r="I72" s="2"/>
      <c r="J72" s="2"/>
      <c r="K72" s="9">
        <v>4.72</v>
      </c>
      <c r="L72" s="2">
        <v>42.48</v>
      </c>
      <c r="M72" s="8">
        <f t="shared" si="3"/>
        <v>1</v>
      </c>
      <c r="N72" s="10">
        <v>43294</v>
      </c>
      <c r="O72" s="10">
        <v>43294</v>
      </c>
      <c r="W72" s="14">
        <v>42.48</v>
      </c>
    </row>
    <row r="73" spans="1:26" x14ac:dyDescent="0.25">
      <c r="D73" s="8"/>
      <c r="E73" s="2"/>
      <c r="F73" s="2"/>
      <c r="G73" s="2" t="s">
        <v>206</v>
      </c>
      <c r="H73" s="2"/>
      <c r="I73" s="2"/>
      <c r="J73" s="2"/>
      <c r="K73" s="9">
        <v>4.72</v>
      </c>
      <c r="L73" s="2">
        <v>42.48</v>
      </c>
      <c r="M73" s="8">
        <f t="shared" si="3"/>
        <v>1</v>
      </c>
      <c r="N73" s="10">
        <v>43294</v>
      </c>
      <c r="O73" s="10">
        <v>43294</v>
      </c>
      <c r="W73" s="14">
        <v>42.48</v>
      </c>
    </row>
    <row r="74" spans="1:26" x14ac:dyDescent="0.25">
      <c r="A74" s="1" t="s">
        <v>190</v>
      </c>
      <c r="B74" s="14" t="s">
        <v>189</v>
      </c>
      <c r="C74" s="25" t="s">
        <v>289</v>
      </c>
      <c r="D74" s="1" t="s">
        <v>43</v>
      </c>
      <c r="E74" s="1" t="s">
        <v>215</v>
      </c>
      <c r="F74" s="1" t="s">
        <v>250</v>
      </c>
      <c r="G74" s="1"/>
      <c r="H74" s="18" t="s">
        <v>285</v>
      </c>
      <c r="I74" s="18">
        <v>60</v>
      </c>
      <c r="J74" s="22">
        <f>SUM(L75:L76)/I74</f>
        <v>2.1241666666666665</v>
      </c>
      <c r="K74" s="9"/>
      <c r="L74" s="1"/>
      <c r="M74" s="8"/>
      <c r="N74" s="7"/>
      <c r="O74" s="7"/>
    </row>
    <row r="75" spans="1:26" x14ac:dyDescent="0.25">
      <c r="D75" s="8"/>
      <c r="E75" s="2"/>
      <c r="F75" s="2"/>
      <c r="G75" s="2" t="s">
        <v>202</v>
      </c>
      <c r="H75" s="2"/>
      <c r="I75" s="2"/>
      <c r="J75" s="2"/>
      <c r="K75" s="9">
        <v>9.4411111111111108</v>
      </c>
      <c r="L75" s="2">
        <v>84.97</v>
      </c>
      <c r="M75" s="8">
        <f t="shared" si="3"/>
        <v>1</v>
      </c>
      <c r="N75" s="10">
        <v>43295</v>
      </c>
      <c r="O75" s="10">
        <v>43295</v>
      </c>
      <c r="X75" s="14">
        <v>84.97</v>
      </c>
    </row>
    <row r="76" spans="1:26" x14ac:dyDescent="0.25">
      <c r="D76" s="8"/>
      <c r="E76" s="2"/>
      <c r="F76" s="2"/>
      <c r="G76" s="2" t="s">
        <v>203</v>
      </c>
      <c r="H76" s="2"/>
      <c r="I76" s="2"/>
      <c r="J76" s="2"/>
      <c r="K76" s="9">
        <v>4.72</v>
      </c>
      <c r="L76" s="2">
        <v>42.48</v>
      </c>
      <c r="M76" s="8">
        <f t="shared" si="3"/>
        <v>1</v>
      </c>
      <c r="N76" s="10">
        <v>43295</v>
      </c>
      <c r="O76" s="10">
        <v>43295</v>
      </c>
      <c r="X76" s="14">
        <v>42.48</v>
      </c>
    </row>
    <row r="77" spans="1:26" x14ac:dyDescent="0.25">
      <c r="A77" s="1" t="s">
        <v>191</v>
      </c>
      <c r="B77" s="14" t="s">
        <v>189</v>
      </c>
      <c r="C77" s="25" t="s">
        <v>289</v>
      </c>
      <c r="D77" s="1" t="s">
        <v>44</v>
      </c>
      <c r="E77" s="1" t="s">
        <v>216</v>
      </c>
      <c r="F77" s="1" t="s">
        <v>247</v>
      </c>
      <c r="G77" s="1"/>
      <c r="H77" s="1" t="s">
        <v>282</v>
      </c>
      <c r="I77" s="1">
        <v>25</v>
      </c>
      <c r="J77" s="22">
        <f>SUM(L78:L79)/I77</f>
        <v>6.48</v>
      </c>
      <c r="K77" s="9"/>
      <c r="L77" s="1"/>
      <c r="M77" s="8"/>
      <c r="N77" s="7"/>
      <c r="O77" s="7"/>
    </row>
    <row r="78" spans="1:26" x14ac:dyDescent="0.25">
      <c r="D78" s="8"/>
      <c r="E78" s="2"/>
      <c r="F78" s="2"/>
      <c r="G78" s="2" t="s">
        <v>202</v>
      </c>
      <c r="H78" s="2"/>
      <c r="I78" s="2"/>
      <c r="J78" s="2"/>
      <c r="K78" s="9">
        <v>4.5</v>
      </c>
      <c r="L78" s="2">
        <v>81</v>
      </c>
      <c r="M78" s="8">
        <f t="shared" si="3"/>
        <v>2</v>
      </c>
      <c r="N78" s="10">
        <v>43290</v>
      </c>
      <c r="O78" s="10">
        <v>43291</v>
      </c>
      <c r="S78" s="14">
        <v>40.5</v>
      </c>
      <c r="T78" s="14">
        <v>40.5</v>
      </c>
    </row>
    <row r="79" spans="1:26" x14ac:dyDescent="0.25">
      <c r="D79" s="8"/>
      <c r="E79" s="2"/>
      <c r="F79" s="2"/>
      <c r="G79" s="2" t="s">
        <v>203</v>
      </c>
      <c r="H79" s="2"/>
      <c r="I79" s="2"/>
      <c r="J79" s="2"/>
      <c r="K79" s="9">
        <v>4.5</v>
      </c>
      <c r="L79" s="2">
        <v>81</v>
      </c>
      <c r="M79" s="8">
        <f t="shared" si="3"/>
        <v>2</v>
      </c>
      <c r="N79" s="10">
        <v>43290</v>
      </c>
      <c r="O79" s="10">
        <v>43291</v>
      </c>
      <c r="S79" s="14">
        <v>40.5</v>
      </c>
      <c r="T79" s="14">
        <v>40.5</v>
      </c>
    </row>
    <row r="80" spans="1:26" x14ac:dyDescent="0.25">
      <c r="A80" s="1" t="s">
        <v>191</v>
      </c>
      <c r="B80" s="14" t="s">
        <v>195</v>
      </c>
      <c r="C80" s="25" t="s">
        <v>287</v>
      </c>
      <c r="D80" s="1" t="s">
        <v>45</v>
      </c>
      <c r="E80" s="1" t="s">
        <v>216</v>
      </c>
      <c r="F80" s="1" t="s">
        <v>248</v>
      </c>
      <c r="G80" s="1"/>
      <c r="H80" s="1" t="s">
        <v>282</v>
      </c>
      <c r="I80" s="1">
        <v>12</v>
      </c>
      <c r="J80" s="22">
        <f>SUM(L81)/I80</f>
        <v>7.0808333333333335</v>
      </c>
      <c r="K80" s="9"/>
      <c r="L80" s="1"/>
      <c r="M80" s="8"/>
      <c r="N80" s="7"/>
      <c r="O80" s="7"/>
    </row>
    <row r="81" spans="1:24" x14ac:dyDescent="0.25">
      <c r="D81" s="8"/>
      <c r="E81" s="2"/>
      <c r="F81" s="2"/>
      <c r="G81" s="2" t="s">
        <v>19</v>
      </c>
      <c r="H81" s="2"/>
      <c r="I81" s="2"/>
      <c r="J81" s="2"/>
      <c r="K81" s="9">
        <v>9.4411111111111108</v>
      </c>
      <c r="L81" s="2">
        <v>84.97</v>
      </c>
      <c r="M81" s="8">
        <f t="shared" si="3"/>
        <v>1</v>
      </c>
      <c r="N81" s="10">
        <v>43292</v>
      </c>
      <c r="O81" s="10">
        <v>43292</v>
      </c>
      <c r="U81" s="14">
        <v>84.97</v>
      </c>
    </row>
    <row r="82" spans="1:24" x14ac:dyDescent="0.25">
      <c r="A82" s="1" t="s">
        <v>191</v>
      </c>
      <c r="B82" s="14" t="s">
        <v>188</v>
      </c>
      <c r="C82" s="25" t="s">
        <v>289</v>
      </c>
      <c r="D82" s="1" t="s">
        <v>46</v>
      </c>
      <c r="E82" s="1" t="s">
        <v>216</v>
      </c>
      <c r="F82" s="1" t="s">
        <v>249</v>
      </c>
      <c r="G82" s="1"/>
      <c r="H82" s="1" t="s">
        <v>284</v>
      </c>
      <c r="I82" s="1">
        <v>20</v>
      </c>
      <c r="J82" s="22">
        <f>SUM(L83:L84)/I82</f>
        <v>4.2479999999999993</v>
      </c>
      <c r="K82" s="9"/>
      <c r="L82" s="1"/>
      <c r="M82" s="8"/>
      <c r="N82" s="7"/>
      <c r="O82" s="7"/>
    </row>
    <row r="83" spans="1:24" x14ac:dyDescent="0.25">
      <c r="D83" s="8"/>
      <c r="E83" s="2"/>
      <c r="F83" s="2"/>
      <c r="G83" s="2" t="s">
        <v>204</v>
      </c>
      <c r="H83" s="2"/>
      <c r="I83" s="2"/>
      <c r="J83" s="2"/>
      <c r="K83" s="9">
        <v>4.72</v>
      </c>
      <c r="L83" s="2">
        <v>42.48</v>
      </c>
      <c r="M83" s="8">
        <f t="shared" si="3"/>
        <v>1</v>
      </c>
      <c r="N83" s="10">
        <v>43292</v>
      </c>
      <c r="O83" s="10">
        <v>43292</v>
      </c>
      <c r="U83" s="14">
        <v>42.48</v>
      </c>
    </row>
    <row r="84" spans="1:24" x14ac:dyDescent="0.25">
      <c r="D84" s="8"/>
      <c r="E84" s="2"/>
      <c r="F84" s="2"/>
      <c r="G84" s="2" t="s">
        <v>206</v>
      </c>
      <c r="H84" s="2"/>
      <c r="I84" s="2"/>
      <c r="J84" s="2"/>
      <c r="K84" s="9">
        <v>4.72</v>
      </c>
      <c r="L84" s="2">
        <v>42.48</v>
      </c>
      <c r="M84" s="8">
        <f t="shared" si="3"/>
        <v>1</v>
      </c>
      <c r="N84" s="10">
        <v>43292</v>
      </c>
      <c r="O84" s="10">
        <v>43292</v>
      </c>
      <c r="U84" s="14">
        <v>42.48</v>
      </c>
    </row>
    <row r="85" spans="1:24" x14ac:dyDescent="0.25">
      <c r="A85" s="1" t="s">
        <v>191</v>
      </c>
      <c r="B85" s="14" t="s">
        <v>189</v>
      </c>
      <c r="C85" s="25" t="s">
        <v>289</v>
      </c>
      <c r="D85" s="1" t="s">
        <v>47</v>
      </c>
      <c r="E85" s="1" t="s">
        <v>216</v>
      </c>
      <c r="F85" s="1" t="s">
        <v>250</v>
      </c>
      <c r="G85" s="1"/>
      <c r="H85" s="18" t="s">
        <v>285</v>
      </c>
      <c r="I85" s="18">
        <v>60</v>
      </c>
      <c r="J85" s="22">
        <f>SUM(L86:L87)/I85</f>
        <v>2.1241666666666665</v>
      </c>
      <c r="K85" s="9"/>
      <c r="L85" s="1"/>
      <c r="M85" s="8"/>
      <c r="N85" s="7"/>
      <c r="O85" s="7"/>
    </row>
    <row r="86" spans="1:24" x14ac:dyDescent="0.25">
      <c r="D86" s="8"/>
      <c r="E86" s="2"/>
      <c r="F86" s="2"/>
      <c r="G86" s="2" t="s">
        <v>202</v>
      </c>
      <c r="H86" s="2"/>
      <c r="I86" s="2"/>
      <c r="J86" s="2"/>
      <c r="K86" s="9">
        <v>9.4411111111111108</v>
      </c>
      <c r="L86" s="2">
        <v>84.97</v>
      </c>
      <c r="M86" s="8">
        <f t="shared" si="3"/>
        <v>1</v>
      </c>
      <c r="N86" s="10">
        <v>43292</v>
      </c>
      <c r="O86" s="10">
        <v>43292</v>
      </c>
      <c r="U86" s="14">
        <v>84.97</v>
      </c>
    </row>
    <row r="87" spans="1:24" x14ac:dyDescent="0.25">
      <c r="D87" s="8"/>
      <c r="E87" s="2"/>
      <c r="F87" s="2"/>
      <c r="G87" s="2" t="s">
        <v>203</v>
      </c>
      <c r="H87" s="2"/>
      <c r="I87" s="2"/>
      <c r="J87" s="2"/>
      <c r="K87" s="9">
        <v>4.72</v>
      </c>
      <c r="L87" s="2">
        <v>42.48</v>
      </c>
      <c r="M87" s="8">
        <f t="shared" si="3"/>
        <v>1</v>
      </c>
      <c r="N87" s="10">
        <v>43292</v>
      </c>
      <c r="O87" s="10">
        <v>43292</v>
      </c>
      <c r="U87" s="14">
        <v>42.48</v>
      </c>
    </row>
    <row r="88" spans="1:24" x14ac:dyDescent="0.25">
      <c r="A88" s="1" t="s">
        <v>191</v>
      </c>
      <c r="B88" s="14" t="s">
        <v>194</v>
      </c>
      <c r="C88" s="25" t="s">
        <v>286</v>
      </c>
      <c r="D88" s="1" t="s">
        <v>48</v>
      </c>
      <c r="E88" s="1" t="s">
        <v>216</v>
      </c>
      <c r="F88" s="1" t="s">
        <v>251</v>
      </c>
      <c r="G88" s="1"/>
      <c r="H88" s="1" t="s">
        <v>282</v>
      </c>
      <c r="I88" s="1">
        <v>25</v>
      </c>
      <c r="J88" s="22">
        <f>SUM(L89:L90)/I88</f>
        <v>15.9</v>
      </c>
      <c r="K88" s="9"/>
      <c r="L88" s="1"/>
      <c r="M88" s="8"/>
      <c r="N88" s="7"/>
      <c r="O88" s="7"/>
    </row>
    <row r="89" spans="1:24" x14ac:dyDescent="0.25">
      <c r="D89" s="8"/>
      <c r="E89" s="2"/>
      <c r="F89" s="2"/>
      <c r="G89" s="2" t="s">
        <v>202</v>
      </c>
      <c r="H89" s="2"/>
      <c r="I89" s="2"/>
      <c r="J89" s="2"/>
      <c r="K89" s="9">
        <v>13.5</v>
      </c>
      <c r="L89" s="2">
        <v>364.5</v>
      </c>
      <c r="M89" s="8">
        <f t="shared" si="3"/>
        <v>3</v>
      </c>
      <c r="N89" s="10">
        <v>43293</v>
      </c>
      <c r="O89" s="10">
        <v>43295</v>
      </c>
      <c r="V89" s="14">
        <v>121.5</v>
      </c>
      <c r="W89" s="14">
        <v>121.5</v>
      </c>
      <c r="X89" s="14">
        <v>121.5</v>
      </c>
    </row>
    <row r="90" spans="1:24" x14ac:dyDescent="0.25">
      <c r="D90" s="8"/>
      <c r="E90" s="2"/>
      <c r="F90" s="2"/>
      <c r="G90" s="2" t="s">
        <v>203</v>
      </c>
      <c r="H90" s="2"/>
      <c r="I90" s="2"/>
      <c r="J90" s="2"/>
      <c r="K90" s="9">
        <v>1.2222222222222223</v>
      </c>
      <c r="L90" s="3">
        <v>33</v>
      </c>
      <c r="M90" s="8">
        <f t="shared" si="3"/>
        <v>3</v>
      </c>
      <c r="N90" s="10">
        <v>43293</v>
      </c>
      <c r="O90" s="10">
        <v>43295</v>
      </c>
      <c r="V90" s="14">
        <v>11</v>
      </c>
      <c r="W90" s="14">
        <v>11</v>
      </c>
      <c r="X90" s="14">
        <v>11</v>
      </c>
    </row>
    <row r="91" spans="1:24" ht="18" customHeight="1" x14ac:dyDescent="0.25">
      <c r="A91" s="1" t="s">
        <v>192</v>
      </c>
      <c r="B91" s="14" t="s">
        <v>195</v>
      </c>
      <c r="C91" s="25" t="s">
        <v>287</v>
      </c>
      <c r="D91" s="1" t="s">
        <v>49</v>
      </c>
      <c r="E91" s="1" t="s">
        <v>212</v>
      </c>
      <c r="F91" s="1" t="s">
        <v>248</v>
      </c>
      <c r="G91" s="1"/>
      <c r="H91" s="1" t="s">
        <v>282</v>
      </c>
      <c r="I91" s="1">
        <v>12</v>
      </c>
      <c r="J91" s="22">
        <f>SUM(L92)/I91</f>
        <v>7.0808333333333335</v>
      </c>
      <c r="K91" s="9"/>
      <c r="L91" s="1"/>
      <c r="M91" s="8"/>
      <c r="N91" s="7"/>
      <c r="O91" s="7"/>
    </row>
    <row r="92" spans="1:24" x14ac:dyDescent="0.25">
      <c r="D92" s="8"/>
      <c r="E92" s="2"/>
      <c r="F92" s="2"/>
      <c r="G92" s="2" t="s">
        <v>19</v>
      </c>
      <c r="H92" s="2"/>
      <c r="I92" s="2"/>
      <c r="J92" s="2"/>
      <c r="K92" s="9">
        <v>9.4411111111111108</v>
      </c>
      <c r="L92" s="2">
        <v>84.97</v>
      </c>
      <c r="M92" s="8">
        <f t="shared" si="3"/>
        <v>1</v>
      </c>
      <c r="N92" s="10">
        <v>43292</v>
      </c>
      <c r="O92" s="10">
        <v>43292</v>
      </c>
      <c r="U92" s="14">
        <v>84.97</v>
      </c>
    </row>
    <row r="93" spans="1:24" x14ac:dyDescent="0.25">
      <c r="A93" s="1" t="s">
        <v>192</v>
      </c>
      <c r="B93" s="14" t="s">
        <v>188</v>
      </c>
      <c r="C93" s="25" t="s">
        <v>289</v>
      </c>
      <c r="D93" s="1" t="s">
        <v>50</v>
      </c>
      <c r="E93" s="1" t="s">
        <v>212</v>
      </c>
      <c r="F93" s="1" t="s">
        <v>249</v>
      </c>
      <c r="G93" s="1"/>
      <c r="H93" s="1" t="s">
        <v>284</v>
      </c>
      <c r="I93" s="1">
        <v>20</v>
      </c>
      <c r="J93" s="22">
        <f>SUM(L94:L95)/I93</f>
        <v>4.2479999999999993</v>
      </c>
      <c r="K93" s="9"/>
      <c r="L93" s="1"/>
      <c r="M93" s="8"/>
      <c r="N93" s="7"/>
      <c r="O93" s="7"/>
    </row>
    <row r="94" spans="1:24" x14ac:dyDescent="0.25">
      <c r="D94" s="8"/>
      <c r="E94" s="2"/>
      <c r="F94" s="2"/>
      <c r="G94" s="2" t="s">
        <v>204</v>
      </c>
      <c r="H94" s="2"/>
      <c r="I94" s="2"/>
      <c r="J94" s="2"/>
      <c r="K94" s="9">
        <v>4.72</v>
      </c>
      <c r="L94" s="2">
        <v>42.48</v>
      </c>
      <c r="M94" s="8">
        <f t="shared" si="3"/>
        <v>1</v>
      </c>
      <c r="N94" s="10">
        <v>43293</v>
      </c>
      <c r="O94" s="10">
        <v>43293</v>
      </c>
      <c r="V94" s="14">
        <v>42.48</v>
      </c>
    </row>
    <row r="95" spans="1:24" x14ac:dyDescent="0.25">
      <c r="D95" s="8"/>
      <c r="E95" s="2"/>
      <c r="F95" s="2"/>
      <c r="G95" s="2" t="s">
        <v>206</v>
      </c>
      <c r="H95" s="2"/>
      <c r="I95" s="2"/>
      <c r="J95" s="2"/>
      <c r="K95" s="9">
        <v>4.72</v>
      </c>
      <c r="L95" s="2">
        <v>42.48</v>
      </c>
      <c r="M95" s="8">
        <f t="shared" si="3"/>
        <v>1</v>
      </c>
      <c r="N95" s="10">
        <v>43293</v>
      </c>
      <c r="O95" s="10">
        <v>43293</v>
      </c>
      <c r="V95" s="14">
        <v>42.48</v>
      </c>
    </row>
    <row r="96" spans="1:24" x14ac:dyDescent="0.25">
      <c r="A96" s="1" t="s">
        <v>192</v>
      </c>
      <c r="B96" s="14" t="s">
        <v>189</v>
      </c>
      <c r="C96" s="25" t="s">
        <v>289</v>
      </c>
      <c r="D96" s="1" t="s">
        <v>51</v>
      </c>
      <c r="E96" s="1" t="s">
        <v>212</v>
      </c>
      <c r="F96" s="1" t="s">
        <v>250</v>
      </c>
      <c r="G96" s="1"/>
      <c r="H96" s="18" t="s">
        <v>285</v>
      </c>
      <c r="I96" s="18">
        <v>60</v>
      </c>
      <c r="J96" s="22">
        <f>SUM(L97:L98)/I96</f>
        <v>2.1241666666666665</v>
      </c>
      <c r="K96" s="9"/>
      <c r="L96" s="1"/>
      <c r="M96" s="8"/>
      <c r="N96" s="7"/>
      <c r="O96" s="7"/>
    </row>
    <row r="97" spans="1:23" x14ac:dyDescent="0.25">
      <c r="D97" s="8"/>
      <c r="E97" s="2"/>
      <c r="F97" s="2"/>
      <c r="G97" s="2" t="s">
        <v>202</v>
      </c>
      <c r="H97" s="2"/>
      <c r="I97" s="2"/>
      <c r="J97" s="2"/>
      <c r="K97" s="9">
        <v>9.4411111111111108</v>
      </c>
      <c r="L97" s="2">
        <v>84.97</v>
      </c>
      <c r="M97" s="8">
        <f t="shared" si="3"/>
        <v>1</v>
      </c>
      <c r="N97" s="10">
        <v>43293</v>
      </c>
      <c r="O97" s="10">
        <v>43293</v>
      </c>
      <c r="V97" s="14">
        <v>84.97</v>
      </c>
    </row>
    <row r="98" spans="1:23" x14ac:dyDescent="0.25">
      <c r="D98" s="8"/>
      <c r="E98" s="2"/>
      <c r="F98" s="2"/>
      <c r="G98" s="2" t="s">
        <v>203</v>
      </c>
      <c r="H98" s="2"/>
      <c r="I98" s="2"/>
      <c r="J98" s="2"/>
      <c r="K98" s="9">
        <v>4.72</v>
      </c>
      <c r="L98" s="2">
        <v>42.48</v>
      </c>
      <c r="M98" s="8">
        <f t="shared" si="3"/>
        <v>1</v>
      </c>
      <c r="N98" s="10">
        <v>43293</v>
      </c>
      <c r="O98" s="10">
        <v>43293</v>
      </c>
      <c r="V98" s="14">
        <v>42.48</v>
      </c>
    </row>
    <row r="99" spans="1:23" x14ac:dyDescent="0.25">
      <c r="A99" s="1" t="s">
        <v>192</v>
      </c>
      <c r="B99" s="14" t="s">
        <v>195</v>
      </c>
      <c r="C99" s="25" t="s">
        <v>287</v>
      </c>
      <c r="D99" s="1" t="s">
        <v>52</v>
      </c>
      <c r="E99" s="1" t="s">
        <v>212</v>
      </c>
      <c r="F99" s="1" t="s">
        <v>248</v>
      </c>
      <c r="G99" s="1"/>
      <c r="H99" s="1" t="s">
        <v>282</v>
      </c>
      <c r="I99" s="1">
        <v>12</v>
      </c>
      <c r="J99" s="22">
        <f>SUM(L100)/I99</f>
        <v>7.0808333333333335</v>
      </c>
      <c r="K99" s="9"/>
      <c r="L99" s="1"/>
      <c r="M99" s="8"/>
      <c r="N99" s="7"/>
      <c r="O99" s="7"/>
    </row>
    <row r="100" spans="1:23" x14ac:dyDescent="0.25">
      <c r="D100" s="8"/>
      <c r="E100" s="2"/>
      <c r="F100" s="2"/>
      <c r="G100" s="2" t="s">
        <v>19</v>
      </c>
      <c r="H100" s="2"/>
      <c r="I100" s="2"/>
      <c r="J100" s="2"/>
      <c r="K100" s="9">
        <v>9.4411111111111108</v>
      </c>
      <c r="L100" s="2">
        <v>84.97</v>
      </c>
      <c r="M100" s="8">
        <f t="shared" si="3"/>
        <v>1</v>
      </c>
      <c r="N100" s="10">
        <v>43292</v>
      </c>
      <c r="O100" s="10">
        <v>43292</v>
      </c>
      <c r="U100" s="14">
        <v>84.97</v>
      </c>
    </row>
    <row r="101" spans="1:23" x14ac:dyDescent="0.25">
      <c r="A101" s="1" t="s">
        <v>192</v>
      </c>
      <c r="B101" s="14" t="s">
        <v>188</v>
      </c>
      <c r="C101" s="25" t="s">
        <v>289</v>
      </c>
      <c r="D101" s="1" t="s">
        <v>53</v>
      </c>
      <c r="E101" s="1" t="s">
        <v>212</v>
      </c>
      <c r="F101" s="1" t="s">
        <v>249</v>
      </c>
      <c r="G101" s="1"/>
      <c r="H101" s="1" t="s">
        <v>284</v>
      </c>
      <c r="I101" s="1">
        <v>20</v>
      </c>
      <c r="J101" s="22">
        <f>SUM(L102:L103)/I101</f>
        <v>3.7739999999999996</v>
      </c>
      <c r="K101" s="9"/>
      <c r="L101" s="1"/>
      <c r="M101" s="8"/>
      <c r="N101" s="7"/>
      <c r="O101" s="7"/>
    </row>
    <row r="102" spans="1:23" x14ac:dyDescent="0.25">
      <c r="D102" s="8"/>
      <c r="E102" s="2"/>
      <c r="F102" s="2"/>
      <c r="G102" s="2" t="s">
        <v>204</v>
      </c>
      <c r="H102" s="2"/>
      <c r="I102" s="2"/>
      <c r="J102" s="2"/>
      <c r="K102" s="9">
        <v>4.72</v>
      </c>
      <c r="L102" s="2">
        <v>42.48</v>
      </c>
      <c r="M102" s="8">
        <f t="shared" si="3"/>
        <v>1</v>
      </c>
      <c r="N102" s="10">
        <v>43293</v>
      </c>
      <c r="O102" s="10">
        <v>43293</v>
      </c>
      <c r="V102" s="14">
        <v>42.48</v>
      </c>
    </row>
    <row r="103" spans="1:23" x14ac:dyDescent="0.25">
      <c r="D103" s="8"/>
      <c r="E103" s="2"/>
      <c r="F103" s="2"/>
      <c r="G103" s="2" t="s">
        <v>206</v>
      </c>
      <c r="H103" s="2"/>
      <c r="I103" s="2"/>
      <c r="J103" s="2"/>
      <c r="K103" s="9">
        <v>3.6666666666666665</v>
      </c>
      <c r="L103" s="2">
        <v>33</v>
      </c>
      <c r="M103" s="8">
        <f t="shared" si="3"/>
        <v>1</v>
      </c>
      <c r="N103" s="10">
        <v>43293</v>
      </c>
      <c r="O103" s="10">
        <v>43293</v>
      </c>
      <c r="V103" s="14">
        <v>33</v>
      </c>
    </row>
    <row r="104" spans="1:23" x14ac:dyDescent="0.25">
      <c r="A104" s="1" t="s">
        <v>192</v>
      </c>
      <c r="B104" s="14" t="s">
        <v>189</v>
      </c>
      <c r="C104" s="25" t="s">
        <v>289</v>
      </c>
      <c r="D104" s="1" t="s">
        <v>54</v>
      </c>
      <c r="E104" s="1" t="s">
        <v>212</v>
      </c>
      <c r="F104" s="1" t="s">
        <v>250</v>
      </c>
      <c r="G104" s="1"/>
      <c r="H104" s="18" t="s">
        <v>285</v>
      </c>
      <c r="I104" s="18">
        <v>60</v>
      </c>
      <c r="J104" s="22">
        <f>SUM(L105:L106)/I104</f>
        <v>1.9661666666666666</v>
      </c>
      <c r="K104" s="9"/>
      <c r="L104" s="1"/>
      <c r="M104" s="8"/>
      <c r="N104" s="7"/>
      <c r="O104" s="7"/>
    </row>
    <row r="105" spans="1:23" x14ac:dyDescent="0.25">
      <c r="D105" s="8"/>
      <c r="E105" s="2"/>
      <c r="F105" s="2"/>
      <c r="G105" s="2" t="s">
        <v>202</v>
      </c>
      <c r="H105" s="2"/>
      <c r="I105" s="2"/>
      <c r="J105" s="2"/>
      <c r="K105" s="9">
        <v>9.4411111111111108</v>
      </c>
      <c r="L105" s="2">
        <v>84.97</v>
      </c>
      <c r="M105" s="8">
        <f t="shared" si="3"/>
        <v>1</v>
      </c>
      <c r="N105" s="10">
        <v>43294</v>
      </c>
      <c r="O105" s="10">
        <v>43294</v>
      </c>
      <c r="W105" s="14">
        <v>84.97</v>
      </c>
    </row>
    <row r="106" spans="1:23" x14ac:dyDescent="0.25">
      <c r="D106" s="8"/>
      <c r="E106" s="2"/>
      <c r="F106" s="2"/>
      <c r="G106" s="2" t="s">
        <v>203</v>
      </c>
      <c r="H106" s="2"/>
      <c r="I106" s="2"/>
      <c r="J106" s="2"/>
      <c r="K106" s="9">
        <v>3.6666666666666665</v>
      </c>
      <c r="L106" s="3">
        <v>33</v>
      </c>
      <c r="M106" s="8">
        <f t="shared" si="3"/>
        <v>1</v>
      </c>
      <c r="N106" s="10">
        <v>43294</v>
      </c>
      <c r="O106" s="10">
        <v>43294</v>
      </c>
      <c r="W106" s="14">
        <v>33</v>
      </c>
    </row>
    <row r="107" spans="1:23" x14ac:dyDescent="0.25">
      <c r="A107" s="14" t="s">
        <v>193</v>
      </c>
      <c r="B107" s="14" t="s">
        <v>189</v>
      </c>
      <c r="C107" s="25" t="s">
        <v>289</v>
      </c>
      <c r="D107" s="1" t="s">
        <v>55</v>
      </c>
      <c r="E107" s="1" t="s">
        <v>241</v>
      </c>
      <c r="F107" s="1" t="s">
        <v>247</v>
      </c>
      <c r="G107" s="1"/>
      <c r="H107" s="1" t="s">
        <v>282</v>
      </c>
      <c r="I107" s="1">
        <v>25</v>
      </c>
      <c r="J107" s="22">
        <f>SUM(L108:L109)/I107</f>
        <v>6.48</v>
      </c>
      <c r="K107" s="9"/>
      <c r="L107" s="1"/>
      <c r="M107" s="8"/>
      <c r="N107" s="7"/>
      <c r="O107" s="7"/>
    </row>
    <row r="108" spans="1:23" x14ac:dyDescent="0.25">
      <c r="D108" s="8"/>
      <c r="E108" s="2"/>
      <c r="F108" s="2"/>
      <c r="G108" s="2" t="s">
        <v>202</v>
      </c>
      <c r="H108" s="2"/>
      <c r="I108" s="2"/>
      <c r="J108" s="2"/>
      <c r="K108" s="9">
        <v>4.5</v>
      </c>
      <c r="L108" s="2">
        <v>81</v>
      </c>
      <c r="M108" s="8">
        <f t="shared" si="3"/>
        <v>2</v>
      </c>
      <c r="N108" s="10">
        <v>43290</v>
      </c>
      <c r="O108" s="10">
        <v>43291</v>
      </c>
      <c r="S108" s="14">
        <v>40.5</v>
      </c>
      <c r="T108" s="14">
        <v>40.5</v>
      </c>
    </row>
    <row r="109" spans="1:23" x14ac:dyDescent="0.25">
      <c r="D109" s="8"/>
      <c r="E109" s="2"/>
      <c r="F109" s="2"/>
      <c r="G109" s="2" t="s">
        <v>203</v>
      </c>
      <c r="H109" s="2"/>
      <c r="I109" s="2"/>
      <c r="J109" s="2"/>
      <c r="K109" s="9">
        <v>4.5</v>
      </c>
      <c r="L109" s="2">
        <v>81</v>
      </c>
      <c r="M109" s="8">
        <f t="shared" si="3"/>
        <v>2</v>
      </c>
      <c r="N109" s="10">
        <v>43290</v>
      </c>
      <c r="O109" s="10">
        <v>43291</v>
      </c>
      <c r="S109" s="14">
        <v>40.5</v>
      </c>
      <c r="T109" s="14">
        <v>40.5</v>
      </c>
    </row>
    <row r="110" spans="1:23" x14ac:dyDescent="0.25">
      <c r="A110" s="14" t="s">
        <v>193</v>
      </c>
      <c r="B110" s="14" t="s">
        <v>195</v>
      </c>
      <c r="C110" s="25" t="s">
        <v>287</v>
      </c>
      <c r="D110" s="1" t="s">
        <v>56</v>
      </c>
      <c r="E110" s="1" t="s">
        <v>241</v>
      </c>
      <c r="F110" s="1" t="s">
        <v>248</v>
      </c>
      <c r="G110" s="1"/>
      <c r="H110" s="1" t="s">
        <v>282</v>
      </c>
      <c r="I110" s="1">
        <v>12</v>
      </c>
      <c r="J110" s="22">
        <f>SUM(L111)/I110</f>
        <v>7.0808333333333335</v>
      </c>
      <c r="K110" s="9"/>
      <c r="L110" s="1"/>
      <c r="M110" s="8"/>
      <c r="N110" s="7"/>
      <c r="O110" s="7"/>
    </row>
    <row r="111" spans="1:23" x14ac:dyDescent="0.25">
      <c r="D111" s="8"/>
      <c r="E111" s="2"/>
      <c r="F111" s="2"/>
      <c r="G111" s="2" t="s">
        <v>19</v>
      </c>
      <c r="H111" s="2"/>
      <c r="I111" s="2"/>
      <c r="J111" s="2"/>
      <c r="K111" s="9">
        <v>9.4411111111111108</v>
      </c>
      <c r="L111" s="2">
        <v>84.97</v>
      </c>
      <c r="M111" s="8">
        <f t="shared" si="3"/>
        <v>1</v>
      </c>
      <c r="N111" s="10">
        <v>43292</v>
      </c>
      <c r="O111" s="10">
        <v>43292</v>
      </c>
      <c r="U111" s="14">
        <v>84.97</v>
      </c>
    </row>
    <row r="112" spans="1:23" x14ac:dyDescent="0.25">
      <c r="A112" s="14" t="s">
        <v>193</v>
      </c>
      <c r="B112" s="14" t="s">
        <v>188</v>
      </c>
      <c r="C112" s="25" t="s">
        <v>289</v>
      </c>
      <c r="D112" s="1" t="s">
        <v>57</v>
      </c>
      <c r="E112" s="1" t="s">
        <v>241</v>
      </c>
      <c r="F112" s="1" t="s">
        <v>252</v>
      </c>
      <c r="G112" s="1"/>
      <c r="H112" s="1" t="s">
        <v>284</v>
      </c>
      <c r="I112" s="1">
        <v>20</v>
      </c>
      <c r="J112" s="22">
        <f>SUM(L113:L116)/I112</f>
        <v>1.8</v>
      </c>
      <c r="K112" s="9"/>
      <c r="L112" s="1"/>
      <c r="M112" s="8"/>
      <c r="N112" s="7"/>
      <c r="O112" s="7"/>
    </row>
    <row r="113" spans="1:27" x14ac:dyDescent="0.25">
      <c r="D113" s="8"/>
      <c r="E113" s="2"/>
      <c r="F113" s="2"/>
      <c r="G113" s="2" t="s">
        <v>204</v>
      </c>
      <c r="H113" s="2"/>
      <c r="I113" s="2"/>
      <c r="J113" s="2"/>
      <c r="K113" s="9">
        <v>1</v>
      </c>
      <c r="L113" s="2">
        <v>9</v>
      </c>
      <c r="M113" s="8">
        <f t="shared" si="3"/>
        <v>1</v>
      </c>
      <c r="N113" s="10">
        <v>43293</v>
      </c>
      <c r="O113" s="10">
        <v>43293</v>
      </c>
      <c r="V113" s="14">
        <v>9</v>
      </c>
    </row>
    <row r="114" spans="1:27" x14ac:dyDescent="0.25">
      <c r="D114" s="8"/>
      <c r="E114" s="2"/>
      <c r="F114" s="2"/>
      <c r="G114" s="2" t="s">
        <v>205</v>
      </c>
      <c r="H114" s="2"/>
      <c r="I114" s="2"/>
      <c r="J114" s="2"/>
      <c r="K114" s="9">
        <v>1</v>
      </c>
      <c r="L114" s="2">
        <v>9</v>
      </c>
      <c r="M114" s="8">
        <f t="shared" si="3"/>
        <v>1</v>
      </c>
      <c r="N114" s="10">
        <v>43293</v>
      </c>
      <c r="O114" s="10">
        <v>43293</v>
      </c>
      <c r="V114" s="14">
        <v>9</v>
      </c>
    </row>
    <row r="115" spans="1:27" x14ac:dyDescent="0.25">
      <c r="D115" s="8"/>
      <c r="E115" s="2"/>
      <c r="F115" s="2"/>
      <c r="G115" s="2" t="s">
        <v>206</v>
      </c>
      <c r="H115" s="2"/>
      <c r="I115" s="2"/>
      <c r="J115" s="2"/>
      <c r="K115" s="9">
        <v>1</v>
      </c>
      <c r="L115" s="2">
        <v>9</v>
      </c>
      <c r="M115" s="8">
        <f t="shared" si="3"/>
        <v>1</v>
      </c>
      <c r="N115" s="10">
        <v>43293</v>
      </c>
      <c r="O115" s="10">
        <v>43293</v>
      </c>
      <c r="V115" s="14">
        <v>9</v>
      </c>
    </row>
    <row r="116" spans="1:27" x14ac:dyDescent="0.25">
      <c r="D116" s="8"/>
      <c r="E116" s="2"/>
      <c r="F116" s="2"/>
      <c r="G116" s="2" t="s">
        <v>207</v>
      </c>
      <c r="H116" s="2"/>
      <c r="I116" s="2"/>
      <c r="J116" s="2"/>
      <c r="K116" s="9">
        <v>1</v>
      </c>
      <c r="L116" s="2">
        <v>9</v>
      </c>
      <c r="M116" s="8">
        <f t="shared" si="3"/>
        <v>1</v>
      </c>
      <c r="N116" s="10">
        <v>43293</v>
      </c>
      <c r="O116" s="10">
        <v>43293</v>
      </c>
      <c r="V116" s="14">
        <v>9</v>
      </c>
    </row>
    <row r="117" spans="1:27" ht="30" x14ac:dyDescent="0.25">
      <c r="A117" s="14" t="s">
        <v>193</v>
      </c>
      <c r="B117" s="14" t="s">
        <v>189</v>
      </c>
      <c r="C117" s="25" t="s">
        <v>289</v>
      </c>
      <c r="D117" s="1" t="s">
        <v>58</v>
      </c>
      <c r="E117" s="1" t="s">
        <v>241</v>
      </c>
      <c r="F117" s="1" t="s">
        <v>253</v>
      </c>
      <c r="G117" s="1"/>
      <c r="H117" s="18" t="s">
        <v>285</v>
      </c>
      <c r="I117" s="18">
        <v>60</v>
      </c>
      <c r="J117" s="22">
        <f>SUM(L118:L121)/I117</f>
        <v>1.2</v>
      </c>
      <c r="K117" s="9"/>
      <c r="L117" s="1"/>
      <c r="M117" s="8"/>
      <c r="N117" s="7"/>
      <c r="O117" s="7"/>
    </row>
    <row r="118" spans="1:27" x14ac:dyDescent="0.25">
      <c r="D118" s="8"/>
      <c r="E118" s="2"/>
      <c r="F118" s="2"/>
      <c r="G118" s="2" t="s">
        <v>204</v>
      </c>
      <c r="H118" s="2"/>
      <c r="I118" s="2"/>
      <c r="J118" s="2"/>
      <c r="K118" s="9">
        <v>1.5</v>
      </c>
      <c r="L118" s="2">
        <v>18</v>
      </c>
      <c r="M118" s="8">
        <f t="shared" si="3"/>
        <v>4</v>
      </c>
      <c r="N118" s="10">
        <v>43294</v>
      </c>
      <c r="O118" s="10">
        <v>43297</v>
      </c>
      <c r="W118" s="14">
        <v>9</v>
      </c>
      <c r="Z118" s="14">
        <v>9</v>
      </c>
    </row>
    <row r="119" spans="1:27" x14ac:dyDescent="0.25">
      <c r="D119" s="8"/>
      <c r="E119" s="2"/>
      <c r="F119" s="2"/>
      <c r="G119" s="2" t="s">
        <v>205</v>
      </c>
      <c r="H119" s="2"/>
      <c r="I119" s="2"/>
      <c r="J119" s="2"/>
      <c r="K119" s="9">
        <v>1</v>
      </c>
      <c r="L119" s="2">
        <v>18</v>
      </c>
      <c r="M119" s="8">
        <f t="shared" si="3"/>
        <v>2</v>
      </c>
      <c r="N119" s="10">
        <v>43294</v>
      </c>
      <c r="O119" s="10">
        <v>43295</v>
      </c>
      <c r="W119" s="14">
        <v>9</v>
      </c>
      <c r="X119" s="14">
        <v>9</v>
      </c>
    </row>
    <row r="120" spans="1:27" x14ac:dyDescent="0.25">
      <c r="D120" s="8"/>
      <c r="E120" s="2"/>
      <c r="F120" s="2"/>
      <c r="G120" s="2" t="s">
        <v>206</v>
      </c>
      <c r="H120" s="2"/>
      <c r="I120" s="2"/>
      <c r="J120" s="2"/>
      <c r="K120" s="9">
        <v>1</v>
      </c>
      <c r="L120" s="2">
        <v>18</v>
      </c>
      <c r="M120" s="8">
        <f t="shared" si="3"/>
        <v>2</v>
      </c>
      <c r="N120" s="10">
        <v>43294</v>
      </c>
      <c r="O120" s="10">
        <v>43295</v>
      </c>
      <c r="W120" s="14">
        <v>9</v>
      </c>
      <c r="X120" s="14">
        <v>9</v>
      </c>
    </row>
    <row r="121" spans="1:27" x14ac:dyDescent="0.25">
      <c r="D121" s="8"/>
      <c r="E121" s="2"/>
      <c r="F121" s="2"/>
      <c r="G121" s="2" t="s">
        <v>207</v>
      </c>
      <c r="H121" s="2"/>
      <c r="I121" s="2"/>
      <c r="J121" s="2"/>
      <c r="K121" s="9">
        <v>1</v>
      </c>
      <c r="L121" s="2">
        <v>18</v>
      </c>
      <c r="M121" s="8">
        <f t="shared" si="3"/>
        <v>2</v>
      </c>
      <c r="N121" s="10">
        <v>43294</v>
      </c>
      <c r="O121" s="10">
        <v>43295</v>
      </c>
      <c r="W121" s="14">
        <v>9</v>
      </c>
      <c r="X121" s="14">
        <v>9</v>
      </c>
    </row>
    <row r="122" spans="1:27" x14ac:dyDescent="0.25">
      <c r="A122" s="14" t="s">
        <v>193</v>
      </c>
      <c r="B122" s="14" t="s">
        <v>194</v>
      </c>
      <c r="C122" s="25" t="s">
        <v>286</v>
      </c>
      <c r="D122" s="1" t="s">
        <v>59</v>
      </c>
      <c r="E122" s="1" t="s">
        <v>241</v>
      </c>
      <c r="F122" s="1" t="s">
        <v>251</v>
      </c>
      <c r="G122" s="1"/>
      <c r="H122" s="1" t="s">
        <v>282</v>
      </c>
      <c r="I122" s="1">
        <v>25</v>
      </c>
      <c r="J122" s="22">
        <f>SUM(L123:L124)/I122</f>
        <v>9.7200000000000006</v>
      </c>
      <c r="K122" s="9"/>
      <c r="L122" s="1"/>
      <c r="M122" s="8"/>
      <c r="N122" s="7"/>
      <c r="O122" s="7"/>
    </row>
    <row r="123" spans="1:27" x14ac:dyDescent="0.25">
      <c r="D123" s="8"/>
      <c r="E123" s="2"/>
      <c r="F123" s="2"/>
      <c r="G123" s="2" t="s">
        <v>202</v>
      </c>
      <c r="H123" s="2"/>
      <c r="I123" s="2"/>
      <c r="J123" s="2"/>
      <c r="K123" s="9">
        <v>13.5</v>
      </c>
      <c r="L123" s="2">
        <v>121.5</v>
      </c>
      <c r="M123" s="8">
        <f t="shared" si="3"/>
        <v>1</v>
      </c>
      <c r="N123" s="10">
        <v>43298</v>
      </c>
      <c r="O123" s="10">
        <v>43298</v>
      </c>
      <c r="AA123" s="14">
        <v>121.5</v>
      </c>
    </row>
    <row r="124" spans="1:27" x14ac:dyDescent="0.25">
      <c r="D124" s="8"/>
      <c r="E124" s="2"/>
      <c r="F124" s="2"/>
      <c r="G124" s="2" t="s">
        <v>203</v>
      </c>
      <c r="H124" s="2"/>
      <c r="I124" s="2"/>
      <c r="J124" s="2"/>
      <c r="K124" s="9">
        <v>13.5</v>
      </c>
      <c r="L124" s="2">
        <v>121.5</v>
      </c>
      <c r="M124" s="8">
        <f t="shared" si="3"/>
        <v>1</v>
      </c>
      <c r="N124" s="10">
        <v>43298</v>
      </c>
      <c r="O124" s="10">
        <v>43298</v>
      </c>
      <c r="AA124" s="14">
        <v>121.5</v>
      </c>
    </row>
    <row r="125" spans="1:27" x14ac:dyDescent="0.25">
      <c r="A125" s="14" t="s">
        <v>193</v>
      </c>
      <c r="B125" s="14" t="s">
        <v>189</v>
      </c>
      <c r="C125" s="25" t="s">
        <v>289</v>
      </c>
      <c r="D125" s="1" t="s">
        <v>60</v>
      </c>
      <c r="E125" s="1" t="s">
        <v>242</v>
      </c>
      <c r="F125" s="1" t="s">
        <v>247</v>
      </c>
      <c r="G125" s="1"/>
      <c r="H125" s="1" t="s">
        <v>282</v>
      </c>
      <c r="I125" s="1">
        <v>25</v>
      </c>
      <c r="J125" s="22">
        <f>SUM(L126:L127)/I125</f>
        <v>3.24</v>
      </c>
      <c r="K125" s="9"/>
      <c r="L125" s="1"/>
      <c r="M125" s="8"/>
      <c r="N125" s="7"/>
      <c r="O125" s="7"/>
    </row>
    <row r="126" spans="1:27" x14ac:dyDescent="0.25">
      <c r="D126" s="8"/>
      <c r="E126" s="2"/>
      <c r="F126" s="2"/>
      <c r="G126" s="2" t="s">
        <v>202</v>
      </c>
      <c r="H126" s="2"/>
      <c r="I126" s="2"/>
      <c r="J126" s="2"/>
      <c r="K126" s="9">
        <v>4.5</v>
      </c>
      <c r="L126" s="2">
        <v>40.5</v>
      </c>
      <c r="M126" s="8">
        <f t="shared" si="3"/>
        <v>1</v>
      </c>
      <c r="N126" s="10">
        <v>43290</v>
      </c>
      <c r="O126" s="10">
        <v>43290</v>
      </c>
      <c r="S126" s="14">
        <v>40.5</v>
      </c>
    </row>
    <row r="127" spans="1:27" x14ac:dyDescent="0.25">
      <c r="D127" s="8"/>
      <c r="E127" s="2"/>
      <c r="F127" s="2"/>
      <c r="G127" s="2" t="s">
        <v>203</v>
      </c>
      <c r="H127" s="2"/>
      <c r="I127" s="2"/>
      <c r="J127" s="2"/>
      <c r="K127" s="9">
        <v>4.5</v>
      </c>
      <c r="L127" s="2">
        <v>40.5</v>
      </c>
      <c r="M127" s="8">
        <f t="shared" si="3"/>
        <v>1</v>
      </c>
      <c r="N127" s="10">
        <v>43290</v>
      </c>
      <c r="O127" s="10">
        <v>43290</v>
      </c>
      <c r="S127" s="14">
        <v>40.5</v>
      </c>
    </row>
    <row r="128" spans="1:27" x14ac:dyDescent="0.25">
      <c r="A128" s="14" t="s">
        <v>193</v>
      </c>
      <c r="B128" s="14" t="s">
        <v>195</v>
      </c>
      <c r="C128" s="25" t="s">
        <v>287</v>
      </c>
      <c r="D128" s="1" t="s">
        <v>61</v>
      </c>
      <c r="E128" s="1" t="s">
        <v>242</v>
      </c>
      <c r="F128" s="1" t="s">
        <v>248</v>
      </c>
      <c r="G128" s="1"/>
      <c r="H128" s="1" t="s">
        <v>282</v>
      </c>
      <c r="I128" s="1">
        <v>12</v>
      </c>
      <c r="J128" s="22">
        <f>SUM(L129)/I128</f>
        <v>7.0808333333333335</v>
      </c>
      <c r="K128" s="9"/>
      <c r="L128" s="1"/>
      <c r="M128" s="8"/>
      <c r="N128" s="7"/>
      <c r="O128" s="7"/>
    </row>
    <row r="129" spans="1:22" x14ac:dyDescent="0.25">
      <c r="D129" s="8"/>
      <c r="E129" s="2"/>
      <c r="F129" s="2"/>
      <c r="G129" s="2" t="s">
        <v>19</v>
      </c>
      <c r="H129" s="2"/>
      <c r="I129" s="2"/>
      <c r="J129" s="2"/>
      <c r="K129" s="9">
        <v>9.4411111111111108</v>
      </c>
      <c r="L129" s="2">
        <v>84.97</v>
      </c>
      <c r="M129" s="8">
        <f t="shared" si="3"/>
        <v>1</v>
      </c>
      <c r="N129" s="10">
        <v>43291</v>
      </c>
      <c r="O129" s="10">
        <v>43291</v>
      </c>
      <c r="T129" s="14">
        <v>84.97</v>
      </c>
    </row>
    <row r="130" spans="1:22" x14ac:dyDescent="0.25">
      <c r="A130" s="14" t="s">
        <v>193</v>
      </c>
      <c r="B130" s="14" t="s">
        <v>188</v>
      </c>
      <c r="C130" s="25" t="s">
        <v>289</v>
      </c>
      <c r="D130" s="1" t="s">
        <v>62</v>
      </c>
      <c r="E130" s="1" t="s">
        <v>242</v>
      </c>
      <c r="F130" s="1" t="s">
        <v>249</v>
      </c>
      <c r="G130" s="1"/>
      <c r="H130" s="1" t="s">
        <v>284</v>
      </c>
      <c r="I130" s="1">
        <v>20</v>
      </c>
      <c r="J130" s="22">
        <f>SUM(L131:L134)/I130</f>
        <v>8.097999999999999</v>
      </c>
      <c r="K130" s="9"/>
      <c r="L130" s="1"/>
      <c r="M130" s="8"/>
      <c r="N130" s="7"/>
      <c r="O130" s="7"/>
    </row>
    <row r="131" spans="1:22" x14ac:dyDescent="0.25">
      <c r="D131" s="8"/>
      <c r="E131" s="2"/>
      <c r="F131" s="2"/>
      <c r="G131" s="2" t="s">
        <v>204</v>
      </c>
      <c r="H131" s="2"/>
      <c r="I131" s="2"/>
      <c r="J131" s="2"/>
      <c r="K131" s="9">
        <v>3.6666666666666665</v>
      </c>
      <c r="L131" s="2">
        <v>33</v>
      </c>
      <c r="M131" s="8">
        <f t="shared" si="3"/>
        <v>1</v>
      </c>
      <c r="N131" s="10">
        <v>43291</v>
      </c>
      <c r="O131" s="10">
        <v>43291</v>
      </c>
      <c r="T131" s="14">
        <v>33</v>
      </c>
    </row>
    <row r="132" spans="1:22" x14ac:dyDescent="0.25">
      <c r="D132" s="8"/>
      <c r="E132" s="2"/>
      <c r="F132" s="2"/>
      <c r="G132" s="2" t="s">
        <v>206</v>
      </c>
      <c r="H132" s="2"/>
      <c r="I132" s="2"/>
      <c r="J132" s="2"/>
      <c r="K132" s="9">
        <v>4.8888888888888893</v>
      </c>
      <c r="L132" s="2">
        <v>44</v>
      </c>
      <c r="M132" s="8">
        <f t="shared" si="3"/>
        <v>1</v>
      </c>
      <c r="N132" s="10">
        <v>43291</v>
      </c>
      <c r="O132" s="10">
        <v>43291</v>
      </c>
      <c r="T132" s="14">
        <v>44</v>
      </c>
    </row>
    <row r="133" spans="1:22" x14ac:dyDescent="0.25">
      <c r="D133" s="8"/>
      <c r="E133" s="2"/>
      <c r="F133" s="2"/>
      <c r="G133" s="2" t="s">
        <v>207</v>
      </c>
      <c r="H133" s="2"/>
      <c r="I133" s="2"/>
      <c r="J133" s="2"/>
      <c r="K133" s="9">
        <v>4.72</v>
      </c>
      <c r="L133" s="2">
        <v>42.48</v>
      </c>
      <c r="M133" s="8">
        <f t="shared" si="3"/>
        <v>1</v>
      </c>
      <c r="N133" s="10">
        <v>43291</v>
      </c>
      <c r="O133" s="10">
        <v>43291</v>
      </c>
      <c r="T133" s="14">
        <v>42.48</v>
      </c>
    </row>
    <row r="134" spans="1:22" x14ac:dyDescent="0.25">
      <c r="D134" s="8"/>
      <c r="E134" s="2"/>
      <c r="F134" s="2"/>
      <c r="G134" s="2" t="s">
        <v>186</v>
      </c>
      <c r="H134" s="2"/>
      <c r="I134" s="2"/>
      <c r="J134" s="2"/>
      <c r="K134" s="9">
        <v>4.72</v>
      </c>
      <c r="L134" s="2">
        <v>42.48</v>
      </c>
      <c r="M134" s="8">
        <f t="shared" ref="M134:M197" si="4">O134-N134+1</f>
        <v>1</v>
      </c>
      <c r="N134" s="10">
        <v>43291</v>
      </c>
      <c r="O134" s="10">
        <v>43291</v>
      </c>
      <c r="T134" s="14">
        <v>42.48</v>
      </c>
    </row>
    <row r="135" spans="1:22" x14ac:dyDescent="0.25">
      <c r="A135" s="14" t="s">
        <v>193</v>
      </c>
      <c r="B135" s="14" t="s">
        <v>189</v>
      </c>
      <c r="C135" s="25" t="s">
        <v>289</v>
      </c>
      <c r="D135" s="1" t="s">
        <v>63</v>
      </c>
      <c r="E135" s="1" t="s">
        <v>242</v>
      </c>
      <c r="F135" s="1" t="s">
        <v>250</v>
      </c>
      <c r="G135" s="1"/>
      <c r="H135" s="18" t="s">
        <v>285</v>
      </c>
      <c r="I135" s="18">
        <v>60</v>
      </c>
      <c r="J135" s="22">
        <f>SUM(L136:L141)/I135</f>
        <v>10.695999999999998</v>
      </c>
      <c r="K135" s="9"/>
      <c r="L135" s="1"/>
      <c r="M135" s="8"/>
      <c r="N135" s="7"/>
      <c r="O135" s="7"/>
    </row>
    <row r="136" spans="1:22" x14ac:dyDescent="0.25">
      <c r="D136" s="8"/>
      <c r="E136" s="2"/>
      <c r="F136" s="2"/>
      <c r="G136" s="2" t="s">
        <v>204</v>
      </c>
      <c r="H136" s="2"/>
      <c r="I136" s="2"/>
      <c r="J136" s="2"/>
      <c r="K136" s="9">
        <v>1.8333333333333333</v>
      </c>
      <c r="L136" s="2">
        <v>33</v>
      </c>
      <c r="M136" s="8">
        <f t="shared" si="4"/>
        <v>2</v>
      </c>
      <c r="N136" s="10">
        <v>43291</v>
      </c>
      <c r="O136" s="10">
        <v>43292</v>
      </c>
      <c r="T136" s="14">
        <v>16.5</v>
      </c>
      <c r="U136" s="14">
        <v>16.5</v>
      </c>
    </row>
    <row r="137" spans="1:22" x14ac:dyDescent="0.25">
      <c r="D137" s="8"/>
      <c r="E137" s="2"/>
      <c r="F137" s="2"/>
      <c r="G137" s="2" t="s">
        <v>206</v>
      </c>
      <c r="H137" s="2"/>
      <c r="I137" s="2"/>
      <c r="J137" s="2"/>
      <c r="K137" s="9">
        <v>2.4444444444444446</v>
      </c>
      <c r="L137" s="2">
        <v>44</v>
      </c>
      <c r="M137" s="8">
        <f t="shared" si="4"/>
        <v>2</v>
      </c>
      <c r="N137" s="10">
        <v>43291</v>
      </c>
      <c r="O137" s="10">
        <v>43292</v>
      </c>
      <c r="T137" s="14">
        <v>22</v>
      </c>
      <c r="U137" s="14">
        <v>22</v>
      </c>
    </row>
    <row r="138" spans="1:22" x14ac:dyDescent="0.25">
      <c r="D138" s="8"/>
      <c r="E138" s="2"/>
      <c r="F138" s="2"/>
      <c r="G138" s="2" t="s">
        <v>207</v>
      </c>
      <c r="H138" s="2"/>
      <c r="I138" s="2"/>
      <c r="J138" s="2"/>
      <c r="K138" s="9">
        <v>3.1555555555555599</v>
      </c>
      <c r="L138" s="2">
        <v>55</v>
      </c>
      <c r="M138" s="8">
        <f t="shared" si="4"/>
        <v>2</v>
      </c>
      <c r="N138" s="10">
        <v>43291</v>
      </c>
      <c r="O138" s="10">
        <v>43292</v>
      </c>
      <c r="T138" s="14">
        <v>27.5</v>
      </c>
      <c r="U138" s="14">
        <v>27.5</v>
      </c>
    </row>
    <row r="139" spans="1:22" x14ac:dyDescent="0.25">
      <c r="D139" s="8"/>
      <c r="E139" s="2"/>
      <c r="F139" s="2"/>
      <c r="G139" s="2" t="s">
        <v>202</v>
      </c>
      <c r="H139" s="2"/>
      <c r="I139" s="2"/>
      <c r="J139" s="2"/>
      <c r="K139" s="9">
        <v>9.44</v>
      </c>
      <c r="L139" s="2">
        <v>169.92</v>
      </c>
      <c r="M139" s="8">
        <f t="shared" si="4"/>
        <v>2</v>
      </c>
      <c r="N139" s="10">
        <v>43291</v>
      </c>
      <c r="O139" s="10">
        <v>43292</v>
      </c>
      <c r="T139" s="14">
        <v>84.97</v>
      </c>
      <c r="U139" s="14">
        <v>84.97</v>
      </c>
    </row>
    <row r="140" spans="1:22" x14ac:dyDescent="0.25">
      <c r="D140" s="8"/>
      <c r="E140" s="2"/>
      <c r="F140" s="2"/>
      <c r="G140" s="2" t="s">
        <v>203</v>
      </c>
      <c r="H140" s="2"/>
      <c r="I140" s="2"/>
      <c r="J140" s="2"/>
      <c r="K140" s="9">
        <v>9.44</v>
      </c>
      <c r="L140" s="2">
        <v>169.92</v>
      </c>
      <c r="M140" s="8">
        <f t="shared" si="4"/>
        <v>2</v>
      </c>
      <c r="N140" s="10">
        <v>43291</v>
      </c>
      <c r="O140" s="10">
        <v>43292</v>
      </c>
      <c r="T140" s="14">
        <v>84.97</v>
      </c>
      <c r="U140" s="14">
        <v>84.97</v>
      </c>
    </row>
    <row r="141" spans="1:22" x14ac:dyDescent="0.25">
      <c r="D141" s="8"/>
      <c r="E141" s="2"/>
      <c r="F141" s="2"/>
      <c r="G141" s="2" t="s">
        <v>205</v>
      </c>
      <c r="H141" s="2"/>
      <c r="I141" s="2"/>
      <c r="J141" s="2"/>
      <c r="K141" s="9">
        <v>9.44</v>
      </c>
      <c r="L141" s="2">
        <v>169.92</v>
      </c>
      <c r="M141" s="8">
        <f t="shared" si="4"/>
        <v>2</v>
      </c>
      <c r="N141" s="10">
        <v>43291</v>
      </c>
      <c r="O141" s="10">
        <v>43292</v>
      </c>
      <c r="T141" s="14">
        <v>84.97</v>
      </c>
      <c r="U141" s="14">
        <v>84.97</v>
      </c>
    </row>
    <row r="142" spans="1:22" x14ac:dyDescent="0.25">
      <c r="A142" s="14" t="s">
        <v>193</v>
      </c>
      <c r="B142" s="14" t="s">
        <v>194</v>
      </c>
      <c r="C142" s="25" t="s">
        <v>286</v>
      </c>
      <c r="D142" s="1" t="s">
        <v>64</v>
      </c>
      <c r="E142" s="1" t="s">
        <v>242</v>
      </c>
      <c r="F142" s="1" t="s">
        <v>251</v>
      </c>
      <c r="G142" s="1"/>
      <c r="H142" s="1" t="s">
        <v>282</v>
      </c>
      <c r="I142" s="1">
        <v>25</v>
      </c>
      <c r="J142" s="22">
        <f>SUM(L143:L144)/I142</f>
        <v>9.7200000000000006</v>
      </c>
      <c r="K142" s="9"/>
      <c r="L142" s="1"/>
      <c r="M142" s="8"/>
      <c r="N142" s="7"/>
      <c r="O142" s="7"/>
    </row>
    <row r="143" spans="1:22" x14ac:dyDescent="0.25">
      <c r="D143" s="8"/>
      <c r="E143" s="2"/>
      <c r="F143" s="2"/>
      <c r="G143" s="2" t="s">
        <v>202</v>
      </c>
      <c r="H143" s="2"/>
      <c r="I143" s="2"/>
      <c r="J143" s="2"/>
      <c r="K143" s="9">
        <v>13.5</v>
      </c>
      <c r="L143" s="2">
        <v>121.5</v>
      </c>
      <c r="M143" s="8">
        <f t="shared" si="4"/>
        <v>1</v>
      </c>
      <c r="N143" s="10">
        <v>43293</v>
      </c>
      <c r="O143" s="10">
        <v>43293</v>
      </c>
      <c r="V143" s="14">
        <v>121.5</v>
      </c>
    </row>
    <row r="144" spans="1:22" x14ac:dyDescent="0.25">
      <c r="D144" s="8"/>
      <c r="E144" s="2"/>
      <c r="F144" s="2"/>
      <c r="G144" s="2" t="s">
        <v>203</v>
      </c>
      <c r="H144" s="2"/>
      <c r="I144" s="2"/>
      <c r="J144" s="2"/>
      <c r="K144" s="9">
        <v>13.5</v>
      </c>
      <c r="L144" s="2">
        <v>121.5</v>
      </c>
      <c r="M144" s="8">
        <f t="shared" si="4"/>
        <v>1</v>
      </c>
      <c r="N144" s="10">
        <v>43293</v>
      </c>
      <c r="O144" s="10">
        <v>43293</v>
      </c>
      <c r="V144" s="14">
        <v>121.5</v>
      </c>
    </row>
    <row r="145" spans="1:22" x14ac:dyDescent="0.25">
      <c r="A145" s="14" t="s">
        <v>193</v>
      </c>
      <c r="B145" s="14" t="s">
        <v>189</v>
      </c>
      <c r="C145" s="25" t="s">
        <v>289</v>
      </c>
      <c r="D145" s="1" t="s">
        <v>65</v>
      </c>
      <c r="E145" s="1" t="s">
        <v>243</v>
      </c>
      <c r="F145" s="1" t="s">
        <v>247</v>
      </c>
      <c r="G145" s="1"/>
      <c r="H145" s="1" t="s">
        <v>282</v>
      </c>
      <c r="I145" s="1">
        <v>25</v>
      </c>
      <c r="J145" s="22">
        <f>SUM(L146:L147)/I145</f>
        <v>3.24</v>
      </c>
      <c r="K145" s="9"/>
      <c r="L145" s="1"/>
      <c r="M145" s="8"/>
      <c r="N145" s="7"/>
      <c r="O145" s="7"/>
    </row>
    <row r="146" spans="1:22" x14ac:dyDescent="0.25">
      <c r="D146" s="8"/>
      <c r="E146" s="2"/>
      <c r="F146" s="2"/>
      <c r="G146" s="2" t="s">
        <v>202</v>
      </c>
      <c r="H146" s="2"/>
      <c r="I146" s="2"/>
      <c r="J146" s="2"/>
      <c r="K146" s="9">
        <v>4.5</v>
      </c>
      <c r="L146" s="2">
        <v>40.5</v>
      </c>
      <c r="M146" s="8">
        <f t="shared" si="4"/>
        <v>1</v>
      </c>
      <c r="N146" s="10">
        <v>43290</v>
      </c>
      <c r="O146" s="10">
        <v>43290</v>
      </c>
      <c r="S146" s="14">
        <v>40.5</v>
      </c>
    </row>
    <row r="147" spans="1:22" x14ac:dyDescent="0.25">
      <c r="D147" s="8"/>
      <c r="E147" s="2"/>
      <c r="F147" s="2"/>
      <c r="G147" s="2" t="s">
        <v>203</v>
      </c>
      <c r="H147" s="2"/>
      <c r="I147" s="2"/>
      <c r="J147" s="2"/>
      <c r="K147" s="9">
        <v>4.5</v>
      </c>
      <c r="L147" s="2">
        <v>40.5</v>
      </c>
      <c r="M147" s="8">
        <f t="shared" si="4"/>
        <v>1</v>
      </c>
      <c r="N147" s="10">
        <v>43290</v>
      </c>
      <c r="O147" s="10">
        <v>43290</v>
      </c>
      <c r="S147" s="14">
        <v>40.5</v>
      </c>
    </row>
    <row r="148" spans="1:22" x14ac:dyDescent="0.25">
      <c r="A148" s="14" t="s">
        <v>193</v>
      </c>
      <c r="B148" s="14" t="s">
        <v>195</v>
      </c>
      <c r="C148" s="25" t="s">
        <v>287</v>
      </c>
      <c r="D148" s="1" t="s">
        <v>66</v>
      </c>
      <c r="E148" s="1" t="s">
        <v>243</v>
      </c>
      <c r="F148" s="1" t="s">
        <v>248</v>
      </c>
      <c r="G148" s="1"/>
      <c r="H148" s="1" t="s">
        <v>282</v>
      </c>
      <c r="I148" s="1">
        <v>12</v>
      </c>
      <c r="J148" s="22">
        <f>SUM(L149)/I148</f>
        <v>7.0808333333333335</v>
      </c>
      <c r="K148" s="9"/>
      <c r="L148" s="1"/>
      <c r="M148" s="8"/>
      <c r="N148" s="7"/>
      <c r="O148" s="7"/>
    </row>
    <row r="149" spans="1:22" x14ac:dyDescent="0.25">
      <c r="D149" s="8"/>
      <c r="E149" s="2"/>
      <c r="F149" s="2"/>
      <c r="G149" s="2" t="s">
        <v>19</v>
      </c>
      <c r="H149" s="2"/>
      <c r="I149" s="2"/>
      <c r="J149" s="2"/>
      <c r="K149" s="9">
        <v>9.4411111111111108</v>
      </c>
      <c r="L149" s="2">
        <v>84.97</v>
      </c>
      <c r="M149" s="8">
        <f t="shared" si="4"/>
        <v>1</v>
      </c>
      <c r="N149" s="10">
        <v>43291</v>
      </c>
      <c r="O149" s="10">
        <v>43291</v>
      </c>
      <c r="T149" s="14">
        <v>84.97</v>
      </c>
    </row>
    <row r="150" spans="1:22" x14ac:dyDescent="0.25">
      <c r="A150" s="14" t="s">
        <v>193</v>
      </c>
      <c r="B150" s="14" t="s">
        <v>188</v>
      </c>
      <c r="C150" s="25" t="s">
        <v>289</v>
      </c>
      <c r="D150" s="1" t="s">
        <v>67</v>
      </c>
      <c r="E150" s="1" t="s">
        <v>243</v>
      </c>
      <c r="F150" s="1" t="s">
        <v>249</v>
      </c>
      <c r="G150" s="1"/>
      <c r="H150" s="1" t="s">
        <v>284</v>
      </c>
      <c r="I150" s="1">
        <v>20</v>
      </c>
      <c r="J150" s="22">
        <f>SUM(L151:L154)/I150</f>
        <v>8.4959999999999987</v>
      </c>
      <c r="K150" s="9"/>
      <c r="L150" s="1"/>
      <c r="M150" s="8"/>
      <c r="N150" s="7"/>
      <c r="O150" s="7"/>
    </row>
    <row r="151" spans="1:22" x14ac:dyDescent="0.25">
      <c r="D151" s="8"/>
      <c r="E151" s="2"/>
      <c r="F151" s="2"/>
      <c r="G151" s="2" t="s">
        <v>204</v>
      </c>
      <c r="H151" s="2"/>
      <c r="I151" s="2"/>
      <c r="J151" s="2"/>
      <c r="K151" s="9">
        <v>4.72</v>
      </c>
      <c r="L151" s="2">
        <v>42.48</v>
      </c>
      <c r="M151" s="8">
        <f t="shared" si="4"/>
        <v>1</v>
      </c>
      <c r="N151" s="10">
        <v>43292</v>
      </c>
      <c r="O151" s="10">
        <v>43292</v>
      </c>
      <c r="U151" s="14">
        <v>42.48</v>
      </c>
    </row>
    <row r="152" spans="1:22" x14ac:dyDescent="0.25">
      <c r="D152" s="8"/>
      <c r="E152" s="2"/>
      <c r="F152" s="2"/>
      <c r="G152" s="2" t="s">
        <v>206</v>
      </c>
      <c r="H152" s="2"/>
      <c r="I152" s="2"/>
      <c r="J152" s="2"/>
      <c r="K152" s="9">
        <v>4.72</v>
      </c>
      <c r="L152" s="2">
        <v>42.48</v>
      </c>
      <c r="M152" s="8">
        <f t="shared" si="4"/>
        <v>1</v>
      </c>
      <c r="N152" s="10">
        <v>43292</v>
      </c>
      <c r="O152" s="10">
        <v>43292</v>
      </c>
      <c r="U152" s="14">
        <v>42.48</v>
      </c>
    </row>
    <row r="153" spans="1:22" x14ac:dyDescent="0.25">
      <c r="D153" s="8"/>
      <c r="E153" s="2"/>
      <c r="F153" s="2"/>
      <c r="G153" s="2" t="s">
        <v>207</v>
      </c>
      <c r="H153" s="2"/>
      <c r="I153" s="2"/>
      <c r="J153" s="2"/>
      <c r="K153" s="9">
        <v>4.72</v>
      </c>
      <c r="L153" s="2">
        <v>42.48</v>
      </c>
      <c r="M153" s="8">
        <f t="shared" si="4"/>
        <v>1</v>
      </c>
      <c r="N153" s="10">
        <v>43292</v>
      </c>
      <c r="O153" s="10">
        <v>43292</v>
      </c>
      <c r="U153" s="14">
        <v>42.48</v>
      </c>
    </row>
    <row r="154" spans="1:22" x14ac:dyDescent="0.25">
      <c r="D154" s="8"/>
      <c r="E154" s="2"/>
      <c r="F154" s="2"/>
      <c r="G154" s="2" t="s">
        <v>186</v>
      </c>
      <c r="H154" s="2"/>
      <c r="I154" s="2"/>
      <c r="J154" s="2"/>
      <c r="K154" s="9">
        <v>4.72</v>
      </c>
      <c r="L154" s="2">
        <v>42.48</v>
      </c>
      <c r="M154" s="8">
        <f t="shared" si="4"/>
        <v>1</v>
      </c>
      <c r="N154" s="10">
        <v>43292</v>
      </c>
      <c r="O154" s="10">
        <v>43292</v>
      </c>
      <c r="U154" s="14">
        <v>42.48</v>
      </c>
    </row>
    <row r="155" spans="1:22" x14ac:dyDescent="0.25">
      <c r="A155" s="14" t="s">
        <v>193</v>
      </c>
      <c r="B155" s="14" t="s">
        <v>189</v>
      </c>
      <c r="C155" s="25" t="s">
        <v>289</v>
      </c>
      <c r="D155" s="1" t="s">
        <v>68</v>
      </c>
      <c r="E155" s="1" t="s">
        <v>243</v>
      </c>
      <c r="F155" s="1" t="s">
        <v>250</v>
      </c>
      <c r="G155" s="1"/>
      <c r="H155" s="18" t="s">
        <v>285</v>
      </c>
      <c r="I155" s="18">
        <v>60</v>
      </c>
      <c r="J155" s="22">
        <f>SUM(L156:L161)/I155</f>
        <v>8.4970000000000017</v>
      </c>
      <c r="K155" s="9"/>
      <c r="L155" s="1"/>
      <c r="M155" s="8"/>
      <c r="N155" s="7"/>
      <c r="O155" s="7"/>
    </row>
    <row r="156" spans="1:22" x14ac:dyDescent="0.25">
      <c r="D156" s="8"/>
      <c r="E156" s="2"/>
      <c r="F156" s="2"/>
      <c r="G156" s="2" t="s">
        <v>204</v>
      </c>
      <c r="H156" s="2"/>
      <c r="I156" s="2"/>
      <c r="J156" s="2"/>
      <c r="K156" s="9">
        <v>9.4411111111111108</v>
      </c>
      <c r="L156" s="2">
        <v>84.97</v>
      </c>
      <c r="M156" s="8">
        <f t="shared" si="4"/>
        <v>1</v>
      </c>
      <c r="N156" s="10">
        <v>43293</v>
      </c>
      <c r="O156" s="10">
        <v>43293</v>
      </c>
      <c r="V156" s="14">
        <v>84.97</v>
      </c>
    </row>
    <row r="157" spans="1:22" x14ac:dyDescent="0.25">
      <c r="D157" s="8"/>
      <c r="E157" s="2"/>
      <c r="F157" s="2"/>
      <c r="G157" s="2" t="s">
        <v>206</v>
      </c>
      <c r="H157" s="2"/>
      <c r="I157" s="2"/>
      <c r="J157" s="2"/>
      <c r="K157" s="9">
        <v>9.4411111111111108</v>
      </c>
      <c r="L157" s="2">
        <v>84.97</v>
      </c>
      <c r="M157" s="8">
        <f t="shared" si="4"/>
        <v>1</v>
      </c>
      <c r="N157" s="10">
        <v>43293</v>
      </c>
      <c r="O157" s="10">
        <v>43293</v>
      </c>
      <c r="V157" s="14">
        <v>84.97</v>
      </c>
    </row>
    <row r="158" spans="1:22" x14ac:dyDescent="0.25">
      <c r="D158" s="8"/>
      <c r="E158" s="2"/>
      <c r="F158" s="2"/>
      <c r="G158" s="2" t="s">
        <v>207</v>
      </c>
      <c r="H158" s="2"/>
      <c r="I158" s="2"/>
      <c r="J158" s="2"/>
      <c r="K158" s="9">
        <v>9.4411111111111108</v>
      </c>
      <c r="L158" s="2">
        <v>84.97</v>
      </c>
      <c r="M158" s="8">
        <f t="shared" si="4"/>
        <v>1</v>
      </c>
      <c r="N158" s="10">
        <v>43293</v>
      </c>
      <c r="O158" s="10">
        <v>43293</v>
      </c>
      <c r="V158" s="14">
        <v>84.97</v>
      </c>
    </row>
    <row r="159" spans="1:22" x14ac:dyDescent="0.25">
      <c r="D159" s="8"/>
      <c r="E159" s="2"/>
      <c r="F159" s="2"/>
      <c r="G159" s="2" t="s">
        <v>202</v>
      </c>
      <c r="H159" s="2"/>
      <c r="I159" s="2"/>
      <c r="J159" s="2"/>
      <c r="K159" s="9">
        <v>9.4411111111111108</v>
      </c>
      <c r="L159" s="2">
        <v>84.97</v>
      </c>
      <c r="M159" s="8">
        <f t="shared" si="4"/>
        <v>1</v>
      </c>
      <c r="N159" s="10">
        <v>43293</v>
      </c>
      <c r="O159" s="10">
        <v>43293</v>
      </c>
      <c r="V159" s="14">
        <v>84.97</v>
      </c>
    </row>
    <row r="160" spans="1:22" x14ac:dyDescent="0.25">
      <c r="D160" s="8"/>
      <c r="E160" s="2"/>
      <c r="F160" s="2"/>
      <c r="G160" s="2" t="s">
        <v>203</v>
      </c>
      <c r="H160" s="2"/>
      <c r="I160" s="2"/>
      <c r="J160" s="2"/>
      <c r="K160" s="9">
        <v>9.4411111111111108</v>
      </c>
      <c r="L160" s="2">
        <v>84.97</v>
      </c>
      <c r="M160" s="8">
        <f t="shared" si="4"/>
        <v>1</v>
      </c>
      <c r="N160" s="10">
        <v>43293</v>
      </c>
      <c r="O160" s="10">
        <v>43293</v>
      </c>
      <c r="V160" s="14">
        <v>84.97</v>
      </c>
    </row>
    <row r="161" spans="1:26" x14ac:dyDescent="0.25">
      <c r="D161" s="8"/>
      <c r="E161" s="2"/>
      <c r="F161" s="2"/>
      <c r="G161" s="2" t="s">
        <v>205</v>
      </c>
      <c r="H161" s="2"/>
      <c r="I161" s="2"/>
      <c r="J161" s="2"/>
      <c r="K161" s="9">
        <v>9.4411111111111108</v>
      </c>
      <c r="L161" s="2">
        <v>84.97</v>
      </c>
      <c r="M161" s="8">
        <f t="shared" si="4"/>
        <v>1</v>
      </c>
      <c r="N161" s="10">
        <v>43293</v>
      </c>
      <c r="O161" s="10">
        <v>43293</v>
      </c>
      <c r="V161" s="14">
        <v>84.97</v>
      </c>
    </row>
    <row r="162" spans="1:26" x14ac:dyDescent="0.25">
      <c r="A162" s="14" t="s">
        <v>193</v>
      </c>
      <c r="B162" s="14" t="s">
        <v>194</v>
      </c>
      <c r="C162" s="25" t="s">
        <v>286</v>
      </c>
      <c r="D162" s="1" t="s">
        <v>69</v>
      </c>
      <c r="E162" s="1" t="s">
        <v>243</v>
      </c>
      <c r="F162" s="1" t="s">
        <v>251</v>
      </c>
      <c r="G162" s="1"/>
      <c r="H162" s="1" t="s">
        <v>282</v>
      </c>
      <c r="I162" s="1">
        <v>25</v>
      </c>
      <c r="J162" s="22">
        <f>SUM(L163:L164)/I162</f>
        <v>9.7200000000000006</v>
      </c>
      <c r="K162" s="9"/>
      <c r="L162" s="1"/>
      <c r="M162" s="8"/>
      <c r="N162" s="7"/>
      <c r="O162" s="7"/>
    </row>
    <row r="163" spans="1:26" x14ac:dyDescent="0.25">
      <c r="D163" s="8"/>
      <c r="E163" s="2"/>
      <c r="F163" s="2"/>
      <c r="G163" s="2" t="s">
        <v>202</v>
      </c>
      <c r="H163" s="2"/>
      <c r="I163" s="2"/>
      <c r="J163" s="2"/>
      <c r="K163" s="9">
        <v>13.5</v>
      </c>
      <c r="L163" s="2">
        <v>121.5</v>
      </c>
      <c r="M163" s="8">
        <f t="shared" si="4"/>
        <v>1</v>
      </c>
      <c r="N163" s="10">
        <v>43294</v>
      </c>
      <c r="O163" s="10">
        <v>43294</v>
      </c>
      <c r="W163" s="14">
        <v>121.5</v>
      </c>
    </row>
    <row r="164" spans="1:26" x14ac:dyDescent="0.25">
      <c r="D164" s="8"/>
      <c r="E164" s="2"/>
      <c r="F164" s="2"/>
      <c r="G164" s="2" t="s">
        <v>203</v>
      </c>
      <c r="H164" s="2"/>
      <c r="I164" s="2"/>
      <c r="J164" s="2"/>
      <c r="K164" s="9">
        <v>13.5</v>
      </c>
      <c r="L164" s="2">
        <v>121.5</v>
      </c>
      <c r="M164" s="8">
        <f t="shared" si="4"/>
        <v>1</v>
      </c>
      <c r="N164" s="10">
        <v>43294</v>
      </c>
      <c r="O164" s="10">
        <v>43294</v>
      </c>
      <c r="W164" s="14">
        <v>121.5</v>
      </c>
    </row>
    <row r="165" spans="1:26" x14ac:dyDescent="0.25">
      <c r="A165" s="14" t="s">
        <v>193</v>
      </c>
      <c r="B165" s="14" t="s">
        <v>189</v>
      </c>
      <c r="C165" s="25" t="s">
        <v>289</v>
      </c>
      <c r="D165" s="1" t="s">
        <v>70</v>
      </c>
      <c r="E165" s="1" t="s">
        <v>244</v>
      </c>
      <c r="F165" s="1" t="s">
        <v>247</v>
      </c>
      <c r="G165" s="1"/>
      <c r="H165" s="1" t="s">
        <v>282</v>
      </c>
      <c r="I165" s="1">
        <v>25</v>
      </c>
      <c r="J165" s="22">
        <f>SUM(L166:L167)/I165</f>
        <v>3.24</v>
      </c>
      <c r="K165" s="9"/>
      <c r="L165" s="1"/>
      <c r="M165" s="8"/>
      <c r="N165" s="7"/>
      <c r="O165" s="7"/>
    </row>
    <row r="166" spans="1:26" x14ac:dyDescent="0.25">
      <c r="D166" s="8"/>
      <c r="E166" s="2"/>
      <c r="F166" s="2"/>
      <c r="G166" s="2" t="s">
        <v>202</v>
      </c>
      <c r="H166" s="2"/>
      <c r="I166" s="2"/>
      <c r="J166" s="2"/>
      <c r="K166" s="9">
        <v>4.5</v>
      </c>
      <c r="L166" s="2">
        <v>40.5</v>
      </c>
      <c r="M166" s="8">
        <f t="shared" si="4"/>
        <v>1</v>
      </c>
      <c r="N166" s="10">
        <v>43290</v>
      </c>
      <c r="O166" s="10">
        <v>43290</v>
      </c>
      <c r="S166" s="14">
        <v>40.5</v>
      </c>
    </row>
    <row r="167" spans="1:26" x14ac:dyDescent="0.25">
      <c r="D167" s="8"/>
      <c r="E167" s="2"/>
      <c r="F167" s="2"/>
      <c r="G167" s="2" t="s">
        <v>203</v>
      </c>
      <c r="H167" s="2"/>
      <c r="I167" s="2"/>
      <c r="J167" s="2"/>
      <c r="K167" s="9">
        <v>4.5</v>
      </c>
      <c r="L167" s="2">
        <v>40.5</v>
      </c>
      <c r="M167" s="8">
        <f t="shared" si="4"/>
        <v>1</v>
      </c>
      <c r="N167" s="10">
        <v>43290</v>
      </c>
      <c r="O167" s="10">
        <v>43290</v>
      </c>
      <c r="S167" s="14">
        <v>40.5</v>
      </c>
    </row>
    <row r="168" spans="1:26" x14ac:dyDescent="0.25">
      <c r="A168" s="14" t="s">
        <v>193</v>
      </c>
      <c r="B168" s="14" t="s">
        <v>195</v>
      </c>
      <c r="C168" s="25" t="s">
        <v>287</v>
      </c>
      <c r="D168" s="1" t="s">
        <v>71</v>
      </c>
      <c r="E168" s="1" t="s">
        <v>244</v>
      </c>
      <c r="F168" s="1" t="s">
        <v>248</v>
      </c>
      <c r="G168" s="1"/>
      <c r="H168" s="1" t="s">
        <v>282</v>
      </c>
      <c r="I168" s="1">
        <v>12</v>
      </c>
      <c r="J168" s="22">
        <f>SUM(L169)/I168</f>
        <v>7.0808333333333335</v>
      </c>
      <c r="K168" s="9"/>
      <c r="L168" s="1"/>
      <c r="M168" s="8"/>
      <c r="N168" s="7"/>
      <c r="O168" s="7"/>
    </row>
    <row r="169" spans="1:26" x14ac:dyDescent="0.25">
      <c r="D169" s="8"/>
      <c r="E169" s="2"/>
      <c r="F169" s="2"/>
      <c r="G169" s="2" t="s">
        <v>19</v>
      </c>
      <c r="H169" s="2"/>
      <c r="I169" s="2"/>
      <c r="J169" s="2"/>
      <c r="K169" s="9">
        <v>9.4411111111111108</v>
      </c>
      <c r="L169" s="2">
        <v>84.97</v>
      </c>
      <c r="M169" s="8">
        <f t="shared" si="4"/>
        <v>1</v>
      </c>
      <c r="N169" s="10">
        <v>43291</v>
      </c>
      <c r="O169" s="10">
        <v>43291</v>
      </c>
      <c r="T169" s="14">
        <v>84.97</v>
      </c>
    </row>
    <row r="170" spans="1:26" x14ac:dyDescent="0.25">
      <c r="A170" s="14" t="s">
        <v>193</v>
      </c>
      <c r="B170" s="14" t="s">
        <v>188</v>
      </c>
      <c r="C170" s="25" t="s">
        <v>289</v>
      </c>
      <c r="D170" s="1" t="s">
        <v>72</v>
      </c>
      <c r="E170" s="1" t="s">
        <v>244</v>
      </c>
      <c r="F170" s="1" t="s">
        <v>249</v>
      </c>
      <c r="G170" s="1"/>
      <c r="H170" s="1" t="s">
        <v>284</v>
      </c>
      <c r="I170" s="1">
        <v>20</v>
      </c>
      <c r="J170" s="22">
        <f>SUM(L171:L174)/I170</f>
        <v>12.745000000000001</v>
      </c>
      <c r="K170" s="9"/>
      <c r="L170" s="1"/>
      <c r="M170" s="8"/>
      <c r="N170" s="7"/>
      <c r="O170" s="7"/>
    </row>
    <row r="171" spans="1:26" x14ac:dyDescent="0.25">
      <c r="D171" s="8"/>
      <c r="E171" s="2"/>
      <c r="F171" s="2"/>
      <c r="G171" s="2" t="s">
        <v>204</v>
      </c>
      <c r="H171" s="2"/>
      <c r="I171" s="2"/>
      <c r="J171" s="2"/>
      <c r="K171" s="9">
        <v>4.72</v>
      </c>
      <c r="L171" s="2">
        <v>42.48</v>
      </c>
      <c r="M171" s="8">
        <f t="shared" si="4"/>
        <v>1</v>
      </c>
      <c r="N171" s="10">
        <v>43292</v>
      </c>
      <c r="O171" s="10">
        <v>43292</v>
      </c>
      <c r="U171" s="14">
        <v>42.48</v>
      </c>
    </row>
    <row r="172" spans="1:26" x14ac:dyDescent="0.25">
      <c r="D172" s="8"/>
      <c r="E172" s="2"/>
      <c r="F172" s="2"/>
      <c r="G172" s="2" t="s">
        <v>206</v>
      </c>
      <c r="H172" s="2"/>
      <c r="I172" s="2"/>
      <c r="J172" s="2"/>
      <c r="K172" s="9">
        <v>4.72</v>
      </c>
      <c r="L172" s="2">
        <v>42.48</v>
      </c>
      <c r="M172" s="8">
        <f t="shared" si="4"/>
        <v>1</v>
      </c>
      <c r="N172" s="10">
        <v>43292</v>
      </c>
      <c r="O172" s="10">
        <v>43292</v>
      </c>
      <c r="U172" s="14">
        <v>42.48</v>
      </c>
    </row>
    <row r="173" spans="1:26" x14ac:dyDescent="0.25">
      <c r="D173" s="8"/>
      <c r="E173" s="2"/>
      <c r="F173" s="2"/>
      <c r="G173" s="2" t="s">
        <v>207</v>
      </c>
      <c r="H173" s="2"/>
      <c r="I173" s="2"/>
      <c r="J173" s="2"/>
      <c r="K173" s="9">
        <v>4.7215555555555602</v>
      </c>
      <c r="L173" s="2">
        <v>84.97</v>
      </c>
      <c r="M173" s="8">
        <f t="shared" si="4"/>
        <v>2</v>
      </c>
      <c r="N173" s="10">
        <v>43292</v>
      </c>
      <c r="O173" s="10">
        <v>43293</v>
      </c>
      <c r="U173" s="14">
        <v>42.48</v>
      </c>
      <c r="V173" s="14">
        <v>42.48</v>
      </c>
    </row>
    <row r="174" spans="1:26" x14ac:dyDescent="0.25">
      <c r="D174" s="8"/>
      <c r="E174" s="2"/>
      <c r="F174" s="2"/>
      <c r="G174" s="2" t="s">
        <v>186</v>
      </c>
      <c r="H174" s="2"/>
      <c r="I174" s="2"/>
      <c r="J174" s="2"/>
      <c r="K174" s="9">
        <v>4.7215555555555602</v>
      </c>
      <c r="L174" s="2">
        <v>84.97</v>
      </c>
      <c r="M174" s="8">
        <f t="shared" si="4"/>
        <v>2</v>
      </c>
      <c r="N174" s="10">
        <v>43292</v>
      </c>
      <c r="O174" s="10">
        <v>43293</v>
      </c>
      <c r="U174" s="14">
        <v>42.48</v>
      </c>
      <c r="V174" s="14">
        <v>42.48</v>
      </c>
    </row>
    <row r="175" spans="1:26" x14ac:dyDescent="0.25">
      <c r="A175" s="14" t="s">
        <v>193</v>
      </c>
      <c r="B175" s="14" t="s">
        <v>189</v>
      </c>
      <c r="C175" s="25" t="s">
        <v>289</v>
      </c>
      <c r="D175" s="1" t="s">
        <v>73</v>
      </c>
      <c r="E175" s="1" t="s">
        <v>244</v>
      </c>
      <c r="F175" s="1" t="s">
        <v>250</v>
      </c>
      <c r="G175" s="1"/>
      <c r="H175" s="18" t="s">
        <v>285</v>
      </c>
      <c r="I175" s="18">
        <v>60</v>
      </c>
      <c r="J175" s="22">
        <f>SUM(L176:L181)/I175</f>
        <v>16.991999999999997</v>
      </c>
      <c r="K175" s="9"/>
      <c r="L175" s="1"/>
      <c r="M175" s="8"/>
      <c r="N175" s="7"/>
      <c r="O175" s="7"/>
    </row>
    <row r="176" spans="1:26" x14ac:dyDescent="0.25">
      <c r="D176" s="8"/>
      <c r="E176" s="2"/>
      <c r="F176" s="2"/>
      <c r="G176" s="2" t="s">
        <v>204</v>
      </c>
      <c r="H176" s="2"/>
      <c r="I176" s="2"/>
      <c r="J176" s="2"/>
      <c r="K176" s="9">
        <v>4.72</v>
      </c>
      <c r="L176" s="2">
        <v>169.92</v>
      </c>
      <c r="M176" s="8">
        <f t="shared" si="4"/>
        <v>4</v>
      </c>
      <c r="N176" s="10">
        <v>43294</v>
      </c>
      <c r="O176" s="10">
        <v>43297</v>
      </c>
      <c r="W176" s="14">
        <v>84.97</v>
      </c>
      <c r="Z176" s="14">
        <v>84.97</v>
      </c>
    </row>
    <row r="177" spans="1:27" x14ac:dyDescent="0.25">
      <c r="D177" s="8"/>
      <c r="E177" s="2"/>
      <c r="F177" s="2"/>
      <c r="G177" s="2" t="s">
        <v>206</v>
      </c>
      <c r="H177" s="2"/>
      <c r="I177" s="2"/>
      <c r="J177" s="2"/>
      <c r="K177" s="9">
        <v>4.72</v>
      </c>
      <c r="L177" s="2">
        <v>169.92</v>
      </c>
      <c r="M177" s="8">
        <f t="shared" si="4"/>
        <v>4</v>
      </c>
      <c r="N177" s="10">
        <v>43294</v>
      </c>
      <c r="O177" s="10">
        <v>43297</v>
      </c>
      <c r="W177" s="14">
        <v>84.97</v>
      </c>
      <c r="Z177" s="14">
        <v>84.97</v>
      </c>
    </row>
    <row r="178" spans="1:27" x14ac:dyDescent="0.25">
      <c r="D178" s="8"/>
      <c r="E178" s="2"/>
      <c r="F178" s="2"/>
      <c r="G178" s="2" t="s">
        <v>207</v>
      </c>
      <c r="H178" s="2"/>
      <c r="I178" s="2"/>
      <c r="J178" s="2"/>
      <c r="K178" s="9">
        <v>4.72</v>
      </c>
      <c r="L178" s="2">
        <v>169.92</v>
      </c>
      <c r="M178" s="8">
        <f t="shared" si="4"/>
        <v>4</v>
      </c>
      <c r="N178" s="10">
        <v>43294</v>
      </c>
      <c r="O178" s="10">
        <v>43297</v>
      </c>
      <c r="W178" s="14">
        <v>84.97</v>
      </c>
      <c r="Z178" s="14">
        <v>84.97</v>
      </c>
    </row>
    <row r="179" spans="1:27" x14ac:dyDescent="0.25">
      <c r="D179" s="8"/>
      <c r="E179" s="2"/>
      <c r="F179" s="2"/>
      <c r="G179" s="2" t="s">
        <v>202</v>
      </c>
      <c r="H179" s="2"/>
      <c r="I179" s="2"/>
      <c r="J179" s="2"/>
      <c r="K179" s="9">
        <v>9.44</v>
      </c>
      <c r="L179" s="2">
        <v>169.92</v>
      </c>
      <c r="M179" s="8">
        <f t="shared" si="4"/>
        <v>2</v>
      </c>
      <c r="N179" s="10">
        <v>43294</v>
      </c>
      <c r="O179" s="10">
        <v>43295</v>
      </c>
      <c r="W179" s="14">
        <v>84.97</v>
      </c>
      <c r="X179" s="14">
        <v>84.97</v>
      </c>
    </row>
    <row r="180" spans="1:27" x14ac:dyDescent="0.25">
      <c r="D180" s="8"/>
      <c r="E180" s="2"/>
      <c r="F180" s="2"/>
      <c r="G180" s="2" t="s">
        <v>203</v>
      </c>
      <c r="H180" s="2"/>
      <c r="I180" s="2"/>
      <c r="J180" s="2"/>
      <c r="K180" s="9">
        <v>9.44</v>
      </c>
      <c r="L180" s="2">
        <v>169.92</v>
      </c>
      <c r="M180" s="8">
        <f t="shared" si="4"/>
        <v>2</v>
      </c>
      <c r="N180" s="10">
        <v>43294</v>
      </c>
      <c r="O180" s="10">
        <v>43295</v>
      </c>
      <c r="W180" s="14">
        <v>84.97</v>
      </c>
      <c r="X180" s="14">
        <v>84.97</v>
      </c>
    </row>
    <row r="181" spans="1:27" x14ac:dyDescent="0.25">
      <c r="D181" s="8"/>
      <c r="E181" s="2"/>
      <c r="F181" s="2"/>
      <c r="G181" s="2" t="s">
        <v>205</v>
      </c>
      <c r="H181" s="2"/>
      <c r="I181" s="2"/>
      <c r="J181" s="2"/>
      <c r="K181" s="9">
        <v>9.44</v>
      </c>
      <c r="L181" s="2">
        <v>169.92</v>
      </c>
      <c r="M181" s="8">
        <f t="shared" si="4"/>
        <v>2</v>
      </c>
      <c r="N181" s="10">
        <v>43294</v>
      </c>
      <c r="O181" s="10">
        <v>43295</v>
      </c>
      <c r="W181" s="14">
        <v>84.97</v>
      </c>
      <c r="X181" s="14">
        <v>84.97</v>
      </c>
    </row>
    <row r="182" spans="1:27" x14ac:dyDescent="0.25">
      <c r="A182" s="14" t="s">
        <v>193</v>
      </c>
      <c r="B182" s="14" t="s">
        <v>194</v>
      </c>
      <c r="C182" s="25" t="s">
        <v>286</v>
      </c>
      <c r="D182" s="1" t="s">
        <v>74</v>
      </c>
      <c r="E182" s="1" t="s">
        <v>244</v>
      </c>
      <c r="F182" s="1" t="s">
        <v>251</v>
      </c>
      <c r="G182" s="1"/>
      <c r="H182" s="1" t="s">
        <v>282</v>
      </c>
      <c r="I182" s="1">
        <v>25</v>
      </c>
      <c r="J182" s="22">
        <f>SUM(L183:L184)/I182</f>
        <v>9.7200000000000006</v>
      </c>
      <c r="K182" s="9"/>
      <c r="L182" s="1"/>
      <c r="M182" s="8"/>
      <c r="N182" s="7"/>
      <c r="O182" s="7"/>
    </row>
    <row r="183" spans="1:27" x14ac:dyDescent="0.25">
      <c r="D183" s="8"/>
      <c r="E183" s="2"/>
      <c r="F183" s="2"/>
      <c r="G183" s="2" t="s">
        <v>202</v>
      </c>
      <c r="H183" s="2"/>
      <c r="I183" s="2"/>
      <c r="J183" s="2"/>
      <c r="K183" s="9">
        <v>13.5</v>
      </c>
      <c r="L183" s="2">
        <v>121.5</v>
      </c>
      <c r="M183" s="8">
        <f t="shared" si="4"/>
        <v>1</v>
      </c>
      <c r="N183" s="10">
        <v>43298</v>
      </c>
      <c r="O183" s="10">
        <v>43298</v>
      </c>
      <c r="AA183" s="14">
        <v>121.5</v>
      </c>
    </row>
    <row r="184" spans="1:27" x14ac:dyDescent="0.25">
      <c r="D184" s="8"/>
      <c r="E184" s="2"/>
      <c r="F184" s="2"/>
      <c r="G184" s="2" t="s">
        <v>203</v>
      </c>
      <c r="H184" s="2"/>
      <c r="I184" s="2"/>
      <c r="J184" s="2"/>
      <c r="K184" s="9">
        <v>13.5</v>
      </c>
      <c r="L184" s="2">
        <v>121.5</v>
      </c>
      <c r="M184" s="8">
        <f t="shared" si="4"/>
        <v>1</v>
      </c>
      <c r="N184" s="10">
        <v>43298</v>
      </c>
      <c r="O184" s="10">
        <v>43298</v>
      </c>
      <c r="AA184" s="14">
        <v>121.5</v>
      </c>
    </row>
    <row r="185" spans="1:27" x14ac:dyDescent="0.25">
      <c r="A185" s="14" t="s">
        <v>193</v>
      </c>
      <c r="B185" s="14" t="s">
        <v>189</v>
      </c>
      <c r="C185" s="25" t="s">
        <v>289</v>
      </c>
      <c r="D185" s="1" t="s">
        <v>75</v>
      </c>
      <c r="E185" s="1" t="s">
        <v>245</v>
      </c>
      <c r="F185" s="1" t="s">
        <v>247</v>
      </c>
      <c r="G185" s="1"/>
      <c r="H185" s="1" t="s">
        <v>282</v>
      </c>
      <c r="I185" s="1">
        <v>25</v>
      </c>
      <c r="J185" s="22">
        <f>SUM(L186:L187)/I185</f>
        <v>6.48</v>
      </c>
      <c r="K185" s="9"/>
      <c r="L185" s="1"/>
      <c r="M185" s="8"/>
      <c r="N185" s="7"/>
      <c r="O185" s="7"/>
    </row>
    <row r="186" spans="1:27" x14ac:dyDescent="0.25">
      <c r="D186" s="8"/>
      <c r="E186" s="2"/>
      <c r="F186" s="2"/>
      <c r="G186" s="2" t="s">
        <v>202</v>
      </c>
      <c r="H186" s="2"/>
      <c r="I186" s="2"/>
      <c r="J186" s="2"/>
      <c r="K186" s="9">
        <v>4.5</v>
      </c>
      <c r="L186" s="2">
        <v>81</v>
      </c>
      <c r="M186" s="8">
        <f t="shared" si="4"/>
        <v>2</v>
      </c>
      <c r="N186" s="10">
        <v>43290</v>
      </c>
      <c r="O186" s="10">
        <v>43291</v>
      </c>
      <c r="S186" s="14">
        <v>40.5</v>
      </c>
      <c r="T186" s="14">
        <v>40.5</v>
      </c>
    </row>
    <row r="187" spans="1:27" x14ac:dyDescent="0.25">
      <c r="D187" s="8"/>
      <c r="E187" s="2"/>
      <c r="F187" s="2"/>
      <c r="G187" s="2" t="s">
        <v>203</v>
      </c>
      <c r="H187" s="2"/>
      <c r="I187" s="2"/>
      <c r="J187" s="2"/>
      <c r="K187" s="9">
        <v>4.5</v>
      </c>
      <c r="L187" s="2">
        <v>81</v>
      </c>
      <c r="M187" s="8">
        <f t="shared" si="4"/>
        <v>2</v>
      </c>
      <c r="N187" s="10">
        <v>43290</v>
      </c>
      <c r="O187" s="10">
        <v>43291</v>
      </c>
      <c r="S187" s="14">
        <v>40.5</v>
      </c>
      <c r="T187" s="14">
        <v>40.5</v>
      </c>
    </row>
    <row r="188" spans="1:27" x14ac:dyDescent="0.25">
      <c r="A188" s="14" t="s">
        <v>193</v>
      </c>
      <c r="B188" s="14" t="s">
        <v>195</v>
      </c>
      <c r="C188" s="25" t="s">
        <v>287</v>
      </c>
      <c r="D188" s="1" t="s">
        <v>76</v>
      </c>
      <c r="E188" s="1" t="s">
        <v>245</v>
      </c>
      <c r="F188" s="1" t="s">
        <v>248</v>
      </c>
      <c r="G188" s="1"/>
      <c r="H188" s="1" t="s">
        <v>282</v>
      </c>
      <c r="I188" s="1">
        <v>12</v>
      </c>
      <c r="J188" s="22">
        <f>SUM(L189)/I188</f>
        <v>14.159999999999998</v>
      </c>
      <c r="K188" s="9"/>
      <c r="L188" s="1"/>
      <c r="M188" s="8"/>
      <c r="N188" s="7"/>
      <c r="O188" s="7"/>
    </row>
    <row r="189" spans="1:27" x14ac:dyDescent="0.25">
      <c r="D189" s="8"/>
      <c r="E189" s="2"/>
      <c r="F189" s="2"/>
      <c r="G189" s="2" t="s">
        <v>19</v>
      </c>
      <c r="H189" s="2"/>
      <c r="I189" s="2"/>
      <c r="J189" s="2"/>
      <c r="K189" s="9">
        <v>9.44</v>
      </c>
      <c r="L189" s="2">
        <v>169.92</v>
      </c>
      <c r="M189" s="8">
        <f t="shared" si="4"/>
        <v>2</v>
      </c>
      <c r="N189" s="10">
        <v>43292</v>
      </c>
      <c r="O189" s="10">
        <v>43293</v>
      </c>
      <c r="U189" s="14">
        <v>84.97</v>
      </c>
      <c r="V189" s="14">
        <v>84.97</v>
      </c>
    </row>
    <row r="190" spans="1:27" x14ac:dyDescent="0.25">
      <c r="A190" s="14" t="s">
        <v>193</v>
      </c>
      <c r="B190" s="14" t="s">
        <v>188</v>
      </c>
      <c r="C190" s="25" t="s">
        <v>289</v>
      </c>
      <c r="D190" s="1" t="s">
        <v>77</v>
      </c>
      <c r="E190" s="1" t="s">
        <v>245</v>
      </c>
      <c r="F190" s="1" t="s">
        <v>249</v>
      </c>
      <c r="G190" s="1"/>
      <c r="H190" s="1" t="s">
        <v>284</v>
      </c>
      <c r="I190" s="1">
        <v>20</v>
      </c>
      <c r="J190" s="22">
        <f>SUM(L191:L194)/I190</f>
        <v>16.994</v>
      </c>
      <c r="K190" s="9"/>
      <c r="L190" s="1"/>
      <c r="M190" s="8"/>
      <c r="N190" s="7"/>
      <c r="O190" s="7"/>
    </row>
    <row r="191" spans="1:27" x14ac:dyDescent="0.25">
      <c r="D191" s="8"/>
      <c r="E191" s="2"/>
      <c r="F191" s="2"/>
      <c r="G191" s="2" t="s">
        <v>204</v>
      </c>
      <c r="H191" s="2"/>
      <c r="I191" s="2"/>
      <c r="J191" s="2"/>
      <c r="K191" s="9">
        <v>2.3612777777777798</v>
      </c>
      <c r="L191" s="2">
        <v>84.97</v>
      </c>
      <c r="M191" s="8">
        <f t="shared" si="4"/>
        <v>4</v>
      </c>
      <c r="N191" s="10">
        <v>43294</v>
      </c>
      <c r="O191" s="10">
        <v>43297</v>
      </c>
      <c r="W191" s="14">
        <v>42.48</v>
      </c>
      <c r="Z191" s="14">
        <v>42.48</v>
      </c>
    </row>
    <row r="192" spans="1:27" x14ac:dyDescent="0.25">
      <c r="D192" s="8"/>
      <c r="E192" s="2"/>
      <c r="F192" s="2"/>
      <c r="G192" s="2" t="s">
        <v>206</v>
      </c>
      <c r="H192" s="2"/>
      <c r="I192" s="2"/>
      <c r="J192" s="2"/>
      <c r="K192" s="9">
        <v>2.3612777777777798</v>
      </c>
      <c r="L192" s="2">
        <v>84.97</v>
      </c>
      <c r="M192" s="8">
        <f t="shared" si="4"/>
        <v>4</v>
      </c>
      <c r="N192" s="10">
        <v>43294</v>
      </c>
      <c r="O192" s="10">
        <v>43297</v>
      </c>
      <c r="W192" s="14">
        <v>42.48</v>
      </c>
      <c r="Z192" s="14">
        <v>42.48</v>
      </c>
    </row>
    <row r="193" spans="1:30" x14ac:dyDescent="0.25">
      <c r="D193" s="8"/>
      <c r="E193" s="2"/>
      <c r="F193" s="2"/>
      <c r="G193" s="2" t="s">
        <v>207</v>
      </c>
      <c r="H193" s="2"/>
      <c r="I193" s="2"/>
      <c r="J193" s="2"/>
      <c r="K193" s="9">
        <v>4.7215555555555602</v>
      </c>
      <c r="L193" s="2">
        <v>84.97</v>
      </c>
      <c r="M193" s="8">
        <f t="shared" si="4"/>
        <v>2</v>
      </c>
      <c r="N193" s="10">
        <v>43294</v>
      </c>
      <c r="O193" s="10">
        <v>43295</v>
      </c>
      <c r="W193" s="14">
        <v>42.48</v>
      </c>
      <c r="X193" s="14">
        <v>42.48</v>
      </c>
    </row>
    <row r="194" spans="1:30" x14ac:dyDescent="0.25">
      <c r="D194" s="8"/>
      <c r="E194" s="2"/>
      <c r="F194" s="2"/>
      <c r="G194" s="2" t="s">
        <v>186</v>
      </c>
      <c r="H194" s="2"/>
      <c r="I194" s="2"/>
      <c r="J194" s="2"/>
      <c r="K194" s="9">
        <v>4.7215555555555602</v>
      </c>
      <c r="L194" s="2">
        <v>84.97</v>
      </c>
      <c r="M194" s="8">
        <f t="shared" si="4"/>
        <v>2</v>
      </c>
      <c r="N194" s="10">
        <v>43294</v>
      </c>
      <c r="O194" s="10">
        <v>43295</v>
      </c>
      <c r="W194" s="14">
        <v>42.48</v>
      </c>
      <c r="X194" s="14">
        <v>42.48</v>
      </c>
    </row>
    <row r="195" spans="1:30" x14ac:dyDescent="0.25">
      <c r="A195" s="14" t="s">
        <v>193</v>
      </c>
      <c r="B195" s="14" t="s">
        <v>189</v>
      </c>
      <c r="C195" s="25" t="s">
        <v>289</v>
      </c>
      <c r="D195" s="1" t="s">
        <v>78</v>
      </c>
      <c r="E195" s="1" t="s">
        <v>245</v>
      </c>
      <c r="F195" s="1" t="s">
        <v>250</v>
      </c>
      <c r="G195" s="1"/>
      <c r="H195" s="18" t="s">
        <v>285</v>
      </c>
      <c r="I195" s="18">
        <v>60</v>
      </c>
      <c r="J195" s="22">
        <f>SUM(L196:L201)/I195</f>
        <v>8.4970000000000017</v>
      </c>
      <c r="K195" s="9"/>
      <c r="L195" s="1"/>
      <c r="M195" s="8"/>
      <c r="N195" s="7"/>
      <c r="O195" s="7"/>
    </row>
    <row r="196" spans="1:30" x14ac:dyDescent="0.25">
      <c r="D196" s="8"/>
      <c r="E196" s="2"/>
      <c r="F196" s="2"/>
      <c r="G196" s="2" t="s">
        <v>204</v>
      </c>
      <c r="H196" s="2"/>
      <c r="I196" s="2"/>
      <c r="J196" s="2"/>
      <c r="K196" s="9">
        <v>9.4411111111111108</v>
      </c>
      <c r="L196" s="2">
        <v>84.97</v>
      </c>
      <c r="M196" s="8">
        <f t="shared" si="4"/>
        <v>1</v>
      </c>
      <c r="N196" s="10">
        <v>43298</v>
      </c>
      <c r="O196" s="10">
        <v>43298</v>
      </c>
      <c r="AA196" s="14">
        <v>84.97</v>
      </c>
    </row>
    <row r="197" spans="1:30" x14ac:dyDescent="0.25">
      <c r="D197" s="8"/>
      <c r="E197" s="2"/>
      <c r="F197" s="2"/>
      <c r="G197" s="2" t="s">
        <v>206</v>
      </c>
      <c r="H197" s="2"/>
      <c r="I197" s="2"/>
      <c r="J197" s="2"/>
      <c r="K197" s="9">
        <v>9.4411111111111108</v>
      </c>
      <c r="L197" s="2">
        <v>84.97</v>
      </c>
      <c r="M197" s="8">
        <f t="shared" si="4"/>
        <v>1</v>
      </c>
      <c r="N197" s="10">
        <v>43298</v>
      </c>
      <c r="O197" s="10">
        <v>43298</v>
      </c>
      <c r="AA197" s="14">
        <v>84.97</v>
      </c>
    </row>
    <row r="198" spans="1:30" x14ac:dyDescent="0.25">
      <c r="D198" s="8"/>
      <c r="E198" s="2"/>
      <c r="F198" s="2"/>
      <c r="G198" s="2" t="s">
        <v>207</v>
      </c>
      <c r="H198" s="2"/>
      <c r="I198" s="2"/>
      <c r="J198" s="2"/>
      <c r="K198" s="9">
        <v>9.4411111111111108</v>
      </c>
      <c r="L198" s="2">
        <v>84.97</v>
      </c>
      <c r="M198" s="8">
        <f t="shared" ref="M198:M260" si="5">O198-N198+1</f>
        <v>1</v>
      </c>
      <c r="N198" s="10">
        <v>43298</v>
      </c>
      <c r="O198" s="10">
        <v>43298</v>
      </c>
      <c r="AA198" s="14">
        <v>84.97</v>
      </c>
    </row>
    <row r="199" spans="1:30" x14ac:dyDescent="0.25">
      <c r="D199" s="8"/>
      <c r="E199" s="2"/>
      <c r="F199" s="2"/>
      <c r="G199" s="2" t="s">
        <v>202</v>
      </c>
      <c r="H199" s="2"/>
      <c r="I199" s="2"/>
      <c r="J199" s="2"/>
      <c r="K199" s="9">
        <v>9.4411111111111108</v>
      </c>
      <c r="L199" s="2">
        <v>84.97</v>
      </c>
      <c r="M199" s="8">
        <f t="shared" si="5"/>
        <v>1</v>
      </c>
      <c r="N199" s="10">
        <v>43298</v>
      </c>
      <c r="O199" s="10">
        <v>43298</v>
      </c>
      <c r="AA199" s="14">
        <v>84.97</v>
      </c>
    </row>
    <row r="200" spans="1:30" x14ac:dyDescent="0.25">
      <c r="D200" s="8"/>
      <c r="E200" s="2"/>
      <c r="F200" s="2"/>
      <c r="G200" s="2" t="s">
        <v>203</v>
      </c>
      <c r="H200" s="2"/>
      <c r="I200" s="2"/>
      <c r="J200" s="2"/>
      <c r="K200" s="9">
        <v>9.4411111111111108</v>
      </c>
      <c r="L200" s="2">
        <v>84.97</v>
      </c>
      <c r="M200" s="8">
        <f t="shared" si="5"/>
        <v>1</v>
      </c>
      <c r="N200" s="10">
        <v>43298</v>
      </c>
      <c r="O200" s="10">
        <v>43298</v>
      </c>
      <c r="AA200" s="14">
        <v>84.97</v>
      </c>
    </row>
    <row r="201" spans="1:30" x14ac:dyDescent="0.25">
      <c r="D201" s="8"/>
      <c r="E201" s="2"/>
      <c r="F201" s="2"/>
      <c r="G201" s="2" t="s">
        <v>205</v>
      </c>
      <c r="H201" s="2"/>
      <c r="I201" s="2"/>
      <c r="J201" s="2"/>
      <c r="K201" s="9">
        <v>9.4411111111111108</v>
      </c>
      <c r="L201" s="2">
        <v>84.97</v>
      </c>
      <c r="M201" s="8">
        <f t="shared" si="5"/>
        <v>1</v>
      </c>
      <c r="N201" s="10">
        <v>43298</v>
      </c>
      <c r="O201" s="10">
        <v>43298</v>
      </c>
      <c r="AA201" s="14">
        <v>84.97</v>
      </c>
    </row>
    <row r="202" spans="1:30" x14ac:dyDescent="0.25">
      <c r="A202" s="14" t="s">
        <v>193</v>
      </c>
      <c r="B202" s="14" t="s">
        <v>194</v>
      </c>
      <c r="C202" s="25" t="s">
        <v>286</v>
      </c>
      <c r="D202" s="1" t="s">
        <v>79</v>
      </c>
      <c r="E202" s="1" t="s">
        <v>245</v>
      </c>
      <c r="F202" s="1" t="s">
        <v>251</v>
      </c>
      <c r="G202" s="1"/>
      <c r="H202" s="1" t="s">
        <v>282</v>
      </c>
      <c r="I202" s="1">
        <v>25</v>
      </c>
      <c r="J202" s="22">
        <f>SUM(L203:L204)/I202</f>
        <v>9.7200000000000006</v>
      </c>
      <c r="K202" s="9"/>
      <c r="L202" s="1"/>
      <c r="M202" s="8"/>
      <c r="N202" s="7"/>
      <c r="O202" s="7"/>
    </row>
    <row r="203" spans="1:30" x14ac:dyDescent="0.25">
      <c r="D203" s="8"/>
      <c r="E203" s="2"/>
      <c r="F203" s="2"/>
      <c r="G203" s="2" t="s">
        <v>202</v>
      </c>
      <c r="H203" s="2"/>
      <c r="I203" s="2"/>
      <c r="J203" s="2"/>
      <c r="K203" s="9">
        <v>13.5</v>
      </c>
      <c r="L203" s="2">
        <v>121.5</v>
      </c>
      <c r="M203" s="8">
        <f t="shared" si="5"/>
        <v>1</v>
      </c>
      <c r="N203" s="10">
        <v>43299</v>
      </c>
      <c r="O203" s="10">
        <v>43299</v>
      </c>
      <c r="AB203" s="14">
        <v>121.5</v>
      </c>
    </row>
    <row r="204" spans="1:30" x14ac:dyDescent="0.25">
      <c r="D204" s="8"/>
      <c r="E204" s="2"/>
      <c r="F204" s="2"/>
      <c r="G204" s="2" t="s">
        <v>203</v>
      </c>
      <c r="H204" s="2"/>
      <c r="I204" s="2"/>
      <c r="J204" s="2"/>
      <c r="K204" s="9">
        <v>13.5</v>
      </c>
      <c r="L204" s="3">
        <v>121.5</v>
      </c>
      <c r="M204" s="8">
        <f t="shared" si="5"/>
        <v>1</v>
      </c>
      <c r="N204" s="10">
        <v>43299</v>
      </c>
      <c r="O204" s="10">
        <v>43299</v>
      </c>
      <c r="AB204" s="14">
        <v>121.5</v>
      </c>
    </row>
    <row r="205" spans="1:30" x14ac:dyDescent="0.25">
      <c r="A205" s="1" t="s">
        <v>17</v>
      </c>
      <c r="B205" s="14" t="s">
        <v>188</v>
      </c>
      <c r="C205" s="25" t="s">
        <v>289</v>
      </c>
      <c r="D205" s="1" t="s">
        <v>80</v>
      </c>
      <c r="E205" s="1" t="s">
        <v>217</v>
      </c>
      <c r="F205" s="1" t="s">
        <v>9</v>
      </c>
      <c r="G205" s="1"/>
      <c r="H205" s="18" t="s">
        <v>285</v>
      </c>
      <c r="I205" s="18">
        <v>60</v>
      </c>
      <c r="J205" s="22">
        <f>SUM(L206:L213)/I205</f>
        <v>3.5750000000000002</v>
      </c>
      <c r="K205" s="9"/>
      <c r="L205" s="1"/>
      <c r="M205" s="8"/>
      <c r="N205" s="7"/>
      <c r="O205" s="7"/>
    </row>
    <row r="206" spans="1:30" x14ac:dyDescent="0.25">
      <c r="D206" s="8"/>
      <c r="E206" s="2"/>
      <c r="F206" s="2"/>
      <c r="G206" s="2" t="s">
        <v>204</v>
      </c>
      <c r="H206" s="2"/>
      <c r="I206" s="2"/>
      <c r="J206" s="2"/>
      <c r="K206" s="9">
        <v>1.1666666666666667</v>
      </c>
      <c r="L206" s="2">
        <v>10.5</v>
      </c>
      <c r="M206" s="8">
        <f t="shared" si="5"/>
        <v>1</v>
      </c>
      <c r="N206" s="10">
        <v>43300</v>
      </c>
      <c r="O206" s="10">
        <v>43300</v>
      </c>
      <c r="AC206" s="14">
        <v>10.5</v>
      </c>
    </row>
    <row r="207" spans="1:30" x14ac:dyDescent="0.25">
      <c r="D207" s="8"/>
      <c r="E207" s="2"/>
      <c r="F207" s="2"/>
      <c r="G207" s="2" t="s">
        <v>202</v>
      </c>
      <c r="H207" s="2"/>
      <c r="I207" s="2"/>
      <c r="J207" s="2"/>
      <c r="K207" s="9">
        <v>1.5</v>
      </c>
      <c r="L207" s="2">
        <v>27</v>
      </c>
      <c r="M207" s="8">
        <f t="shared" si="5"/>
        <v>2</v>
      </c>
      <c r="N207" s="10">
        <v>43300</v>
      </c>
      <c r="O207" s="10">
        <v>43301</v>
      </c>
      <c r="AC207" s="14">
        <v>13.5</v>
      </c>
      <c r="AD207" s="14">
        <v>13.5</v>
      </c>
    </row>
    <row r="208" spans="1:30" x14ac:dyDescent="0.25">
      <c r="D208" s="8"/>
      <c r="E208" s="2"/>
      <c r="F208" s="2"/>
      <c r="G208" s="2" t="s">
        <v>203</v>
      </c>
      <c r="H208" s="2"/>
      <c r="I208" s="2"/>
      <c r="J208" s="2"/>
      <c r="K208" s="9">
        <v>1.5</v>
      </c>
      <c r="L208" s="2">
        <v>9</v>
      </c>
      <c r="M208" s="8">
        <f t="shared" si="5"/>
        <v>2</v>
      </c>
      <c r="N208" s="10">
        <v>43300</v>
      </c>
      <c r="O208" s="10">
        <v>43301</v>
      </c>
      <c r="AC208" s="14">
        <v>4.5</v>
      </c>
      <c r="AD208" s="14">
        <v>4.5</v>
      </c>
    </row>
    <row r="209" spans="1:30" x14ac:dyDescent="0.25">
      <c r="D209" s="8"/>
      <c r="E209" s="2"/>
      <c r="F209" s="2"/>
      <c r="G209" s="2" t="s">
        <v>205</v>
      </c>
      <c r="H209" s="2"/>
      <c r="I209" s="2"/>
      <c r="J209" s="2"/>
      <c r="K209" s="9">
        <v>2</v>
      </c>
      <c r="L209" s="2">
        <v>36</v>
      </c>
      <c r="M209" s="8">
        <f t="shared" si="5"/>
        <v>2</v>
      </c>
      <c r="N209" s="10">
        <v>43300</v>
      </c>
      <c r="O209" s="10">
        <v>43301</v>
      </c>
      <c r="AC209" s="14">
        <v>18</v>
      </c>
      <c r="AD209" s="14">
        <v>18</v>
      </c>
    </row>
    <row r="210" spans="1:30" x14ac:dyDescent="0.25">
      <c r="D210" s="8"/>
      <c r="E210" s="2"/>
      <c r="F210" s="2"/>
      <c r="G210" s="2" t="s">
        <v>206</v>
      </c>
      <c r="H210" s="2"/>
      <c r="I210" s="2"/>
      <c r="J210" s="2"/>
      <c r="K210" s="9">
        <v>2</v>
      </c>
      <c r="L210" s="2">
        <v>36</v>
      </c>
      <c r="M210" s="8">
        <f t="shared" si="5"/>
        <v>2</v>
      </c>
      <c r="N210" s="10">
        <v>43300</v>
      </c>
      <c r="O210" s="10">
        <v>43301</v>
      </c>
      <c r="AC210" s="14">
        <v>18</v>
      </c>
      <c r="AD210" s="14">
        <v>18</v>
      </c>
    </row>
    <row r="211" spans="1:30" x14ac:dyDescent="0.25">
      <c r="D211" s="8"/>
      <c r="E211" s="2"/>
      <c r="F211" s="2"/>
      <c r="G211" s="2" t="s">
        <v>207</v>
      </c>
      <c r="H211" s="2"/>
      <c r="I211" s="2"/>
      <c r="J211" s="2"/>
      <c r="K211" s="9">
        <v>2</v>
      </c>
      <c r="L211" s="2">
        <v>36</v>
      </c>
      <c r="M211" s="8">
        <f t="shared" si="5"/>
        <v>2</v>
      </c>
      <c r="N211" s="10">
        <v>43300</v>
      </c>
      <c r="O211" s="10">
        <v>43301</v>
      </c>
      <c r="AC211" s="14">
        <v>18</v>
      </c>
      <c r="AD211" s="14">
        <v>18</v>
      </c>
    </row>
    <row r="212" spans="1:30" x14ac:dyDescent="0.25">
      <c r="D212" s="8"/>
      <c r="E212" s="2"/>
      <c r="F212" s="2"/>
      <c r="G212" s="2" t="s">
        <v>186</v>
      </c>
      <c r="H212" s="2"/>
      <c r="I212" s="2"/>
      <c r="J212" s="2"/>
      <c r="K212" s="9">
        <v>2</v>
      </c>
      <c r="L212" s="2">
        <v>36</v>
      </c>
      <c r="M212" s="8">
        <f t="shared" si="5"/>
        <v>2</v>
      </c>
      <c r="N212" s="10">
        <v>43300</v>
      </c>
      <c r="O212" s="10">
        <v>43301</v>
      </c>
      <c r="AC212" s="14">
        <v>18</v>
      </c>
      <c r="AD212" s="14">
        <v>18</v>
      </c>
    </row>
    <row r="213" spans="1:30" x14ac:dyDescent="0.25">
      <c r="D213" s="8"/>
      <c r="E213" s="2"/>
      <c r="F213" s="2"/>
      <c r="G213" s="2" t="s">
        <v>208</v>
      </c>
      <c r="H213" s="2"/>
      <c r="I213" s="2"/>
      <c r="J213" s="2"/>
      <c r="K213" s="9">
        <v>1.3333333333333333</v>
      </c>
      <c r="L213" s="2">
        <v>24</v>
      </c>
      <c r="M213" s="8">
        <f t="shared" si="5"/>
        <v>2</v>
      </c>
      <c r="N213" s="10">
        <v>43300</v>
      </c>
      <c r="O213" s="10">
        <v>43301</v>
      </c>
      <c r="AC213" s="14">
        <v>12</v>
      </c>
      <c r="AD213" s="14">
        <v>12</v>
      </c>
    </row>
    <row r="214" spans="1:30" x14ac:dyDescent="0.25">
      <c r="A214" s="1" t="s">
        <v>17</v>
      </c>
      <c r="B214" s="14" t="s">
        <v>188</v>
      </c>
      <c r="C214" s="25" t="s">
        <v>289</v>
      </c>
      <c r="D214" s="1" t="s">
        <v>81</v>
      </c>
      <c r="E214" s="1" t="s">
        <v>217</v>
      </c>
      <c r="F214" s="1" t="s">
        <v>254</v>
      </c>
      <c r="G214" s="1"/>
      <c r="H214" s="18" t="s">
        <v>285</v>
      </c>
      <c r="I214" s="18">
        <v>60</v>
      </c>
      <c r="J214" s="22">
        <f>SUM(L215:L222)/I214</f>
        <v>9.6005000000000003</v>
      </c>
      <c r="K214" s="9"/>
      <c r="L214" s="1"/>
      <c r="M214" s="8"/>
      <c r="N214" s="7"/>
      <c r="O214" s="7"/>
    </row>
    <row r="215" spans="1:30" x14ac:dyDescent="0.25">
      <c r="D215" s="8"/>
      <c r="E215" s="2"/>
      <c r="F215" s="2"/>
      <c r="G215" s="2" t="s">
        <v>204</v>
      </c>
      <c r="H215" s="2"/>
      <c r="I215" s="2"/>
      <c r="J215" s="2"/>
      <c r="K215" s="9">
        <v>7.4477777777777776</v>
      </c>
      <c r="L215" s="2">
        <v>67.03</v>
      </c>
      <c r="M215" s="8">
        <f t="shared" si="5"/>
        <v>1</v>
      </c>
      <c r="N215" s="10">
        <v>43300</v>
      </c>
      <c r="O215" s="10">
        <v>43300</v>
      </c>
      <c r="AC215" s="14">
        <v>67.03</v>
      </c>
    </row>
    <row r="216" spans="1:30" x14ac:dyDescent="0.25">
      <c r="D216" s="8"/>
      <c r="E216" s="2"/>
      <c r="F216" s="2"/>
      <c r="G216" s="2" t="s">
        <v>202</v>
      </c>
      <c r="H216" s="2"/>
      <c r="I216" s="2"/>
      <c r="J216" s="2"/>
      <c r="K216" s="9">
        <v>1.76111111111111</v>
      </c>
      <c r="L216" s="2">
        <v>6.85</v>
      </c>
      <c r="M216" s="8">
        <f t="shared" si="5"/>
        <v>1</v>
      </c>
      <c r="N216" s="10">
        <v>43300</v>
      </c>
      <c r="O216" s="10">
        <v>43300</v>
      </c>
      <c r="AC216" s="14">
        <v>6.85</v>
      </c>
    </row>
    <row r="217" spans="1:30" x14ac:dyDescent="0.25">
      <c r="D217" s="8"/>
      <c r="E217" s="2"/>
      <c r="F217" s="2"/>
      <c r="G217" s="2" t="s">
        <v>203</v>
      </c>
      <c r="H217" s="2"/>
      <c r="I217" s="2"/>
      <c r="J217" s="2"/>
      <c r="K217" s="9">
        <v>2.2944444444444443</v>
      </c>
      <c r="L217" s="2">
        <v>20.65</v>
      </c>
      <c r="M217" s="8">
        <f t="shared" si="5"/>
        <v>1</v>
      </c>
      <c r="N217" s="10">
        <v>43300</v>
      </c>
      <c r="O217" s="10">
        <v>43300</v>
      </c>
      <c r="AC217" s="14">
        <v>20.65</v>
      </c>
    </row>
    <row r="218" spans="1:30" x14ac:dyDescent="0.25">
      <c r="D218" s="8"/>
      <c r="E218" s="2"/>
      <c r="F218" s="2"/>
      <c r="G218" s="2" t="s">
        <v>205</v>
      </c>
      <c r="H218" s="2"/>
      <c r="I218" s="2"/>
      <c r="J218" s="2"/>
      <c r="K218" s="9">
        <v>7.6466666666666656</v>
      </c>
      <c r="L218" s="2">
        <v>68.819999999999993</v>
      </c>
      <c r="M218" s="8">
        <f t="shared" si="5"/>
        <v>1</v>
      </c>
      <c r="N218" s="10">
        <v>43300</v>
      </c>
      <c r="O218" s="10">
        <v>43300</v>
      </c>
      <c r="AC218" s="14">
        <v>68.819999999999993</v>
      </c>
    </row>
    <row r="219" spans="1:30" x14ac:dyDescent="0.25">
      <c r="D219" s="8"/>
      <c r="E219" s="2"/>
      <c r="F219" s="2"/>
      <c r="G219" s="2" t="s">
        <v>206</v>
      </c>
      <c r="H219" s="2"/>
      <c r="I219" s="2"/>
      <c r="J219" s="2"/>
      <c r="K219" s="9">
        <v>15.280000000000001</v>
      </c>
      <c r="L219" s="2">
        <v>137.52000000000001</v>
      </c>
      <c r="M219" s="8">
        <f t="shared" si="5"/>
        <v>1</v>
      </c>
      <c r="N219" s="10">
        <v>43300</v>
      </c>
      <c r="O219" s="10">
        <v>43300</v>
      </c>
      <c r="AC219" s="14">
        <v>137.52000000000001</v>
      </c>
    </row>
    <row r="220" spans="1:30" x14ac:dyDescent="0.25">
      <c r="D220" s="8"/>
      <c r="E220" s="2"/>
      <c r="F220" s="2"/>
      <c r="G220" s="2" t="s">
        <v>207</v>
      </c>
      <c r="H220" s="2"/>
      <c r="I220" s="2"/>
      <c r="J220" s="2"/>
      <c r="K220" s="9">
        <v>15.280000000000001</v>
      </c>
      <c r="L220" s="2">
        <v>137.52000000000001</v>
      </c>
      <c r="M220" s="8">
        <f t="shared" si="5"/>
        <v>1</v>
      </c>
      <c r="N220" s="10">
        <v>43300</v>
      </c>
      <c r="O220" s="10">
        <v>43300</v>
      </c>
      <c r="AC220" s="14">
        <v>137.52000000000001</v>
      </c>
    </row>
    <row r="221" spans="1:30" x14ac:dyDescent="0.25">
      <c r="D221" s="8"/>
      <c r="E221" s="2"/>
      <c r="F221" s="2"/>
      <c r="G221" s="2" t="s">
        <v>186</v>
      </c>
      <c r="H221" s="2"/>
      <c r="I221" s="2"/>
      <c r="J221" s="2"/>
      <c r="K221" s="9">
        <v>7.6466666666666656</v>
      </c>
      <c r="L221" s="2">
        <v>68.819999999999993</v>
      </c>
      <c r="M221" s="8">
        <f t="shared" si="5"/>
        <v>1</v>
      </c>
      <c r="N221" s="10">
        <v>43300</v>
      </c>
      <c r="O221" s="10">
        <v>43300</v>
      </c>
      <c r="AC221" s="14">
        <v>68.819999999999993</v>
      </c>
    </row>
    <row r="222" spans="1:30" x14ac:dyDescent="0.25">
      <c r="D222" s="8"/>
      <c r="E222" s="2"/>
      <c r="F222" s="2"/>
      <c r="G222" s="2" t="s">
        <v>208</v>
      </c>
      <c r="H222" s="2"/>
      <c r="I222" s="2"/>
      <c r="J222" s="2"/>
      <c r="K222" s="9">
        <v>7.6466666666666656</v>
      </c>
      <c r="L222" s="2">
        <v>68.819999999999993</v>
      </c>
      <c r="M222" s="8">
        <f t="shared" si="5"/>
        <v>1</v>
      </c>
      <c r="N222" s="10">
        <v>43300</v>
      </c>
      <c r="O222" s="10">
        <v>43300</v>
      </c>
      <c r="AC222" s="14">
        <v>68.819999999999993</v>
      </c>
    </row>
    <row r="223" spans="1:30" x14ac:dyDescent="0.25">
      <c r="A223" s="1" t="s">
        <v>17</v>
      </c>
      <c r="B223" s="14" t="s">
        <v>188</v>
      </c>
      <c r="C223" s="25" t="s">
        <v>289</v>
      </c>
      <c r="D223" s="1" t="s">
        <v>82</v>
      </c>
      <c r="E223" s="1" t="s">
        <v>217</v>
      </c>
      <c r="F223" s="1" t="s">
        <v>255</v>
      </c>
      <c r="G223" s="1"/>
      <c r="H223" s="18" t="s">
        <v>285</v>
      </c>
      <c r="I223" s="18">
        <v>60</v>
      </c>
      <c r="J223" s="22">
        <f>SUM(L224:L231)/I223</f>
        <v>69.566999999999993</v>
      </c>
      <c r="K223" s="9"/>
      <c r="L223" s="1"/>
      <c r="M223" s="8"/>
      <c r="N223" s="7"/>
      <c r="O223" s="7"/>
    </row>
    <row r="224" spans="1:30" x14ac:dyDescent="0.25">
      <c r="D224" s="8"/>
      <c r="E224" s="2"/>
      <c r="F224" s="2"/>
      <c r="G224" s="2" t="s">
        <v>204</v>
      </c>
      <c r="H224" s="2"/>
      <c r="I224" s="2"/>
      <c r="J224" s="2"/>
      <c r="K224" s="9">
        <v>28.114444444444398</v>
      </c>
      <c r="L224" s="2">
        <v>252.13</v>
      </c>
      <c r="M224" s="8">
        <f t="shared" si="5"/>
        <v>1</v>
      </c>
      <c r="N224" s="10">
        <v>43301</v>
      </c>
      <c r="O224" s="10">
        <v>43301</v>
      </c>
      <c r="AD224" s="14">
        <v>252.13</v>
      </c>
    </row>
    <row r="225" spans="1:30" x14ac:dyDescent="0.25">
      <c r="D225" s="8"/>
      <c r="E225" s="2"/>
      <c r="F225" s="2"/>
      <c r="G225" s="2" t="s">
        <v>202</v>
      </c>
      <c r="H225" s="2"/>
      <c r="I225" s="2"/>
      <c r="J225" s="2"/>
      <c r="K225" s="9">
        <v>5.8611111111111107</v>
      </c>
      <c r="L225" s="2">
        <v>52.75</v>
      </c>
      <c r="M225" s="8">
        <f t="shared" si="5"/>
        <v>1</v>
      </c>
      <c r="N225" s="10">
        <v>43301</v>
      </c>
      <c r="O225" s="10">
        <v>43301</v>
      </c>
      <c r="AD225" s="14">
        <v>52.75</v>
      </c>
    </row>
    <row r="226" spans="1:30" x14ac:dyDescent="0.25">
      <c r="D226" s="8"/>
      <c r="E226" s="2"/>
      <c r="F226" s="2"/>
      <c r="G226" s="2" t="s">
        <v>203</v>
      </c>
      <c r="H226" s="2"/>
      <c r="I226" s="2"/>
      <c r="J226" s="2"/>
      <c r="K226" s="9">
        <v>17.685555555555553</v>
      </c>
      <c r="L226" s="2">
        <v>159.16999999999999</v>
      </c>
      <c r="M226" s="8">
        <f t="shared" si="5"/>
        <v>1</v>
      </c>
      <c r="N226" s="10">
        <v>43301</v>
      </c>
      <c r="O226" s="10">
        <v>43301</v>
      </c>
      <c r="AD226" s="14">
        <v>159.16999999999999</v>
      </c>
    </row>
    <row r="227" spans="1:30" x14ac:dyDescent="0.25">
      <c r="D227" s="8"/>
      <c r="E227" s="2"/>
      <c r="F227" s="2"/>
      <c r="G227" s="2" t="s">
        <v>205</v>
      </c>
      <c r="H227" s="2"/>
      <c r="I227" s="2"/>
      <c r="J227" s="2"/>
      <c r="K227" s="9">
        <v>58.918888888888887</v>
      </c>
      <c r="L227" s="2">
        <v>530.27</v>
      </c>
      <c r="M227" s="8">
        <f t="shared" si="5"/>
        <v>1</v>
      </c>
      <c r="N227" s="10">
        <v>43301</v>
      </c>
      <c r="O227" s="10">
        <v>43301</v>
      </c>
      <c r="AD227" s="14">
        <v>530.27</v>
      </c>
    </row>
    <row r="228" spans="1:30" x14ac:dyDescent="0.25">
      <c r="D228" s="8"/>
      <c r="E228" s="2"/>
      <c r="F228" s="2"/>
      <c r="G228" s="2" t="s">
        <v>206</v>
      </c>
      <c r="H228" s="2"/>
      <c r="I228" s="2"/>
      <c r="J228" s="2"/>
      <c r="K228" s="9">
        <v>117.7311111111111</v>
      </c>
      <c r="L228" s="4">
        <v>1059.58</v>
      </c>
      <c r="M228" s="8">
        <f t="shared" si="5"/>
        <v>1</v>
      </c>
      <c r="N228" s="10">
        <v>43301</v>
      </c>
      <c r="O228" s="10">
        <v>43301</v>
      </c>
      <c r="AD228" s="15">
        <v>1059.58</v>
      </c>
    </row>
    <row r="229" spans="1:30" x14ac:dyDescent="0.25">
      <c r="D229" s="8"/>
      <c r="E229" s="2"/>
      <c r="F229" s="2"/>
      <c r="G229" s="2" t="s">
        <v>207</v>
      </c>
      <c r="H229" s="2"/>
      <c r="I229" s="2"/>
      <c r="J229" s="2"/>
      <c r="K229" s="9">
        <v>117.7311111111111</v>
      </c>
      <c r="L229" s="4">
        <v>1059.58</v>
      </c>
      <c r="M229" s="8">
        <f t="shared" si="5"/>
        <v>1</v>
      </c>
      <c r="N229" s="10">
        <v>43301</v>
      </c>
      <c r="O229" s="10">
        <v>43301</v>
      </c>
      <c r="AD229" s="15">
        <v>1059.58</v>
      </c>
    </row>
    <row r="230" spans="1:30" x14ac:dyDescent="0.25">
      <c r="D230" s="8"/>
      <c r="E230" s="2"/>
      <c r="F230" s="2"/>
      <c r="G230" s="2" t="s">
        <v>186</v>
      </c>
      <c r="H230" s="2"/>
      <c r="I230" s="2"/>
      <c r="J230" s="2"/>
      <c r="K230" s="9">
        <v>58.918888888888887</v>
      </c>
      <c r="L230" s="2">
        <v>530.27</v>
      </c>
      <c r="M230" s="8">
        <f t="shared" si="5"/>
        <v>1</v>
      </c>
      <c r="N230" s="10">
        <v>43301</v>
      </c>
      <c r="O230" s="10">
        <v>43301</v>
      </c>
      <c r="AD230" s="14">
        <v>530.27</v>
      </c>
    </row>
    <row r="231" spans="1:30" x14ac:dyDescent="0.25">
      <c r="D231" s="8"/>
      <c r="E231" s="2"/>
      <c r="F231" s="2"/>
      <c r="G231" s="2" t="s">
        <v>208</v>
      </c>
      <c r="H231" s="2"/>
      <c r="I231" s="2"/>
      <c r="J231" s="2"/>
      <c r="K231" s="9">
        <v>58.918888888888887</v>
      </c>
      <c r="L231" s="2">
        <v>530.27</v>
      </c>
      <c r="M231" s="8">
        <f t="shared" si="5"/>
        <v>1</v>
      </c>
      <c r="N231" s="10">
        <v>43301</v>
      </c>
      <c r="O231" s="10">
        <v>43301</v>
      </c>
      <c r="AD231" s="14">
        <v>530.27</v>
      </c>
    </row>
    <row r="232" spans="1:30" x14ac:dyDescent="0.25">
      <c r="A232" s="1" t="s">
        <v>17</v>
      </c>
      <c r="B232" s="14" t="s">
        <v>188</v>
      </c>
      <c r="C232" s="25" t="s">
        <v>289</v>
      </c>
      <c r="D232" s="1" t="s">
        <v>83</v>
      </c>
      <c r="E232" s="1" t="s">
        <v>217</v>
      </c>
      <c r="F232" s="1" t="s">
        <v>256</v>
      </c>
      <c r="G232" s="1"/>
      <c r="H232" s="18" t="s">
        <v>285</v>
      </c>
      <c r="I232" s="18">
        <v>60</v>
      </c>
      <c r="J232" s="22">
        <f>SUM(L233:L240)/I232</f>
        <v>15.633166666666666</v>
      </c>
      <c r="K232" s="9"/>
      <c r="L232" s="1"/>
      <c r="M232" s="8"/>
      <c r="N232" s="7"/>
      <c r="O232" s="7"/>
    </row>
    <row r="233" spans="1:30" x14ac:dyDescent="0.25">
      <c r="D233" s="8"/>
      <c r="E233" s="2"/>
      <c r="F233" s="2"/>
      <c r="G233" s="2" t="s">
        <v>204</v>
      </c>
      <c r="H233" s="2"/>
      <c r="I233" s="2"/>
      <c r="J233" s="2"/>
      <c r="K233" s="9">
        <v>6.1111111111111107</v>
      </c>
      <c r="L233" s="2">
        <v>55</v>
      </c>
      <c r="M233" s="8">
        <f t="shared" si="5"/>
        <v>1</v>
      </c>
      <c r="N233" s="10">
        <v>43301</v>
      </c>
      <c r="O233" s="10">
        <v>43301</v>
      </c>
      <c r="AD233" s="14">
        <v>55</v>
      </c>
    </row>
    <row r="234" spans="1:30" x14ac:dyDescent="0.25">
      <c r="D234" s="8"/>
      <c r="E234" s="2"/>
      <c r="F234" s="2"/>
      <c r="G234" s="2" t="s">
        <v>202</v>
      </c>
      <c r="H234" s="2"/>
      <c r="I234" s="2"/>
      <c r="J234" s="2"/>
      <c r="K234" s="9">
        <v>1.3255555555555556</v>
      </c>
      <c r="L234" s="2">
        <v>11.93</v>
      </c>
      <c r="M234" s="8">
        <f t="shared" si="5"/>
        <v>1</v>
      </c>
      <c r="N234" s="10">
        <v>43301</v>
      </c>
      <c r="O234" s="10">
        <v>43301</v>
      </c>
      <c r="AD234" s="14">
        <v>11.93</v>
      </c>
    </row>
    <row r="235" spans="1:30" x14ac:dyDescent="0.25">
      <c r="D235" s="8"/>
      <c r="E235" s="2"/>
      <c r="F235" s="2"/>
      <c r="G235" s="2" t="s">
        <v>203</v>
      </c>
      <c r="H235" s="2"/>
      <c r="I235" s="2"/>
      <c r="J235" s="2"/>
      <c r="K235" s="9">
        <v>3.9777777777777774</v>
      </c>
      <c r="L235" s="2">
        <v>35.799999999999997</v>
      </c>
      <c r="M235" s="8">
        <f t="shared" si="5"/>
        <v>1</v>
      </c>
      <c r="N235" s="10">
        <v>43301</v>
      </c>
      <c r="O235" s="10">
        <v>43301</v>
      </c>
      <c r="AD235" s="14">
        <v>35.799999999999997</v>
      </c>
    </row>
    <row r="236" spans="1:30" x14ac:dyDescent="0.25">
      <c r="D236" s="8"/>
      <c r="E236" s="2"/>
      <c r="F236" s="2"/>
      <c r="G236" s="2" t="s">
        <v>205</v>
      </c>
      <c r="H236" s="2"/>
      <c r="I236" s="2"/>
      <c r="J236" s="2"/>
      <c r="K236" s="9">
        <v>13.257777777777777</v>
      </c>
      <c r="L236" s="2">
        <v>119.32</v>
      </c>
      <c r="M236" s="8">
        <f t="shared" si="5"/>
        <v>1</v>
      </c>
      <c r="N236" s="10">
        <v>43301</v>
      </c>
      <c r="O236" s="10">
        <v>43301</v>
      </c>
      <c r="AD236" s="14">
        <v>119.32</v>
      </c>
    </row>
    <row r="237" spans="1:30" x14ac:dyDescent="0.25">
      <c r="D237" s="8"/>
      <c r="E237" s="2"/>
      <c r="F237" s="2"/>
      <c r="G237" s="2" t="s">
        <v>206</v>
      </c>
      <c r="H237" s="2"/>
      <c r="I237" s="2"/>
      <c r="J237" s="2"/>
      <c r="K237" s="9">
        <v>26.516666666666666</v>
      </c>
      <c r="L237" s="2">
        <v>238.65</v>
      </c>
      <c r="M237" s="8">
        <f t="shared" si="5"/>
        <v>1</v>
      </c>
      <c r="N237" s="10">
        <v>43301</v>
      </c>
      <c r="O237" s="10">
        <v>43301</v>
      </c>
      <c r="AD237" s="14">
        <v>238.65</v>
      </c>
    </row>
    <row r="238" spans="1:30" x14ac:dyDescent="0.25">
      <c r="D238" s="8"/>
      <c r="E238" s="2"/>
      <c r="F238" s="2"/>
      <c r="G238" s="2" t="s">
        <v>207</v>
      </c>
      <c r="H238" s="2"/>
      <c r="I238" s="2"/>
      <c r="J238" s="2"/>
      <c r="K238" s="9">
        <v>26.516666666666666</v>
      </c>
      <c r="L238" s="2">
        <v>238.65</v>
      </c>
      <c r="M238" s="8">
        <f t="shared" si="5"/>
        <v>1</v>
      </c>
      <c r="N238" s="10">
        <v>43301</v>
      </c>
      <c r="O238" s="10">
        <v>43301</v>
      </c>
      <c r="AD238" s="14">
        <v>238.65</v>
      </c>
    </row>
    <row r="239" spans="1:30" x14ac:dyDescent="0.25">
      <c r="D239" s="8"/>
      <c r="E239" s="2"/>
      <c r="F239" s="2"/>
      <c r="G239" s="2" t="s">
        <v>186</v>
      </c>
      <c r="H239" s="2"/>
      <c r="I239" s="2"/>
      <c r="J239" s="2"/>
      <c r="K239" s="9">
        <v>13.257777777777777</v>
      </c>
      <c r="L239" s="2">
        <v>119.32</v>
      </c>
      <c r="M239" s="8">
        <f t="shared" si="5"/>
        <v>1</v>
      </c>
      <c r="N239" s="10">
        <v>43301</v>
      </c>
      <c r="O239" s="10">
        <v>43301</v>
      </c>
      <c r="AD239" s="14">
        <v>119.32</v>
      </c>
    </row>
    <row r="240" spans="1:30" x14ac:dyDescent="0.25">
      <c r="D240" s="8"/>
      <c r="E240" s="2"/>
      <c r="F240" s="2"/>
      <c r="G240" s="2" t="s">
        <v>208</v>
      </c>
      <c r="H240" s="2"/>
      <c r="I240" s="2"/>
      <c r="J240" s="2"/>
      <c r="K240" s="9">
        <v>13.257777777777777</v>
      </c>
      <c r="L240" s="2">
        <v>119.32</v>
      </c>
      <c r="M240" s="8">
        <f t="shared" si="5"/>
        <v>1</v>
      </c>
      <c r="N240" s="10">
        <v>43301</v>
      </c>
      <c r="O240" s="10">
        <v>43301</v>
      </c>
      <c r="AD240" s="14">
        <v>119.32</v>
      </c>
    </row>
    <row r="241" spans="1:45" x14ac:dyDescent="0.25">
      <c r="A241" s="1" t="s">
        <v>17</v>
      </c>
      <c r="B241" s="14" t="s">
        <v>195</v>
      </c>
      <c r="C241" s="25" t="s">
        <v>287</v>
      </c>
      <c r="D241" s="1" t="s">
        <v>84</v>
      </c>
      <c r="E241" s="1" t="s">
        <v>217</v>
      </c>
      <c r="F241" s="1" t="s">
        <v>257</v>
      </c>
      <c r="G241" s="1"/>
      <c r="H241" s="1" t="s">
        <v>282</v>
      </c>
      <c r="I241" s="1">
        <v>12</v>
      </c>
      <c r="J241" s="22">
        <f>SUM(L242)/I241</f>
        <v>93</v>
      </c>
      <c r="K241" s="9"/>
      <c r="L241" s="1"/>
      <c r="M241" s="8"/>
      <c r="N241" s="7"/>
      <c r="O241" s="7"/>
    </row>
    <row r="242" spans="1:45" x14ac:dyDescent="0.25">
      <c r="D242" s="8"/>
      <c r="E242" s="2"/>
      <c r="F242" s="2"/>
      <c r="G242" s="2" t="s">
        <v>19</v>
      </c>
      <c r="H242" s="2"/>
      <c r="I242" s="2"/>
      <c r="J242" s="2"/>
      <c r="K242" s="9">
        <v>4.5925925925925926</v>
      </c>
      <c r="L242" s="5">
        <v>1116</v>
      </c>
      <c r="M242" s="8">
        <f t="shared" si="5"/>
        <v>27</v>
      </c>
      <c r="N242" s="10">
        <v>43290</v>
      </c>
      <c r="O242" s="10">
        <v>43316</v>
      </c>
      <c r="S242" s="14">
        <v>41.33</v>
      </c>
      <c r="T242" s="14">
        <v>41.33</v>
      </c>
      <c r="U242" s="14">
        <v>41.33</v>
      </c>
      <c r="V242" s="14">
        <v>41.33</v>
      </c>
      <c r="W242" s="14">
        <v>41.33</v>
      </c>
      <c r="X242" s="14">
        <v>41.33</v>
      </c>
      <c r="Y242" s="14">
        <v>41.33</v>
      </c>
      <c r="Z242" s="14">
        <v>41.33</v>
      </c>
      <c r="AA242" s="14">
        <v>41.33</v>
      </c>
      <c r="AB242" s="14">
        <v>41.33</v>
      </c>
      <c r="AC242" s="14">
        <v>41.33</v>
      </c>
      <c r="AD242" s="14">
        <v>41.33</v>
      </c>
      <c r="AE242" s="14">
        <v>41.33</v>
      </c>
      <c r="AF242" s="14">
        <v>41.33</v>
      </c>
      <c r="AG242" s="14">
        <v>41.33</v>
      </c>
      <c r="AH242" s="14">
        <v>41.33</v>
      </c>
      <c r="AI242" s="14">
        <v>41.33</v>
      </c>
      <c r="AJ242" s="14">
        <v>41.33</v>
      </c>
      <c r="AK242" s="14">
        <v>41.33</v>
      </c>
      <c r="AL242" s="14">
        <v>41.33</v>
      </c>
      <c r="AM242" s="14">
        <v>41.33</v>
      </c>
      <c r="AN242" s="14">
        <v>41.33</v>
      </c>
      <c r="AO242" s="14">
        <v>41.33</v>
      </c>
      <c r="AP242" s="14">
        <v>41.33</v>
      </c>
      <c r="AQ242" s="14">
        <v>41.33</v>
      </c>
      <c r="AR242" s="14">
        <v>41.33</v>
      </c>
      <c r="AS242" s="14">
        <v>41.33</v>
      </c>
    </row>
    <row r="243" spans="1:45" x14ac:dyDescent="0.25">
      <c r="A243" s="1" t="s">
        <v>18</v>
      </c>
      <c r="B243" s="14" t="s">
        <v>188</v>
      </c>
      <c r="C243" s="25" t="s">
        <v>289</v>
      </c>
      <c r="D243" s="1" t="s">
        <v>85</v>
      </c>
      <c r="E243" s="1" t="s">
        <v>10</v>
      </c>
      <c r="F243" s="1" t="s">
        <v>11</v>
      </c>
      <c r="G243" s="1"/>
      <c r="H243" s="18" t="s">
        <v>285</v>
      </c>
      <c r="I243" s="18">
        <v>60</v>
      </c>
      <c r="J243" s="22">
        <f>SUM(L244:L248)/I243</f>
        <v>26.616666666666667</v>
      </c>
      <c r="K243" s="9"/>
      <c r="L243" s="1"/>
      <c r="M243" s="8"/>
      <c r="N243" s="7"/>
      <c r="O243" s="7"/>
    </row>
    <row r="244" spans="1:45" x14ac:dyDescent="0.25">
      <c r="D244" s="8"/>
      <c r="E244" s="2"/>
      <c r="F244" s="2"/>
      <c r="G244" s="2" t="s">
        <v>204</v>
      </c>
      <c r="H244" s="2"/>
      <c r="I244" s="2"/>
      <c r="J244" s="2"/>
      <c r="K244" s="9">
        <v>35.488888888888887</v>
      </c>
      <c r="L244" s="2">
        <v>319.39999999999998</v>
      </c>
      <c r="M244" s="8">
        <f t="shared" si="5"/>
        <v>1</v>
      </c>
      <c r="N244" s="10">
        <v>43298</v>
      </c>
      <c r="O244" s="10">
        <v>43298</v>
      </c>
      <c r="AA244" s="14">
        <v>319.39999999999998</v>
      </c>
    </row>
    <row r="245" spans="1:45" x14ac:dyDescent="0.25">
      <c r="D245" s="8"/>
      <c r="E245" s="2"/>
      <c r="F245" s="2"/>
      <c r="G245" s="2" t="s">
        <v>209</v>
      </c>
      <c r="H245" s="2"/>
      <c r="I245" s="2"/>
      <c r="J245" s="2"/>
      <c r="K245" s="9">
        <v>35.488888888888887</v>
      </c>
      <c r="L245" s="2">
        <v>319.39999999999998</v>
      </c>
      <c r="M245" s="8">
        <f t="shared" si="5"/>
        <v>1</v>
      </c>
      <c r="N245" s="10">
        <v>43298</v>
      </c>
      <c r="O245" s="10">
        <v>43298</v>
      </c>
      <c r="AA245" s="14">
        <v>319.39999999999998</v>
      </c>
    </row>
    <row r="246" spans="1:45" x14ac:dyDescent="0.25">
      <c r="D246" s="8"/>
      <c r="E246" s="2"/>
      <c r="F246" s="2"/>
      <c r="G246" s="2" t="s">
        <v>206</v>
      </c>
      <c r="H246" s="2"/>
      <c r="I246" s="2"/>
      <c r="J246" s="2"/>
      <c r="K246" s="9">
        <v>35.488888888888887</v>
      </c>
      <c r="L246" s="2">
        <v>319.39999999999998</v>
      </c>
      <c r="M246" s="8">
        <f t="shared" si="5"/>
        <v>1</v>
      </c>
      <c r="N246" s="10">
        <v>43298</v>
      </c>
      <c r="O246" s="10">
        <v>43298</v>
      </c>
      <c r="AA246" s="14">
        <v>319.39999999999998</v>
      </c>
    </row>
    <row r="247" spans="1:45" x14ac:dyDescent="0.25">
      <c r="D247" s="8"/>
      <c r="E247" s="2"/>
      <c r="F247" s="2"/>
      <c r="G247" s="2" t="s">
        <v>207</v>
      </c>
      <c r="H247" s="2"/>
      <c r="I247" s="2"/>
      <c r="J247" s="2"/>
      <c r="K247" s="9">
        <v>35.488888888888887</v>
      </c>
      <c r="L247" s="2">
        <v>319.39999999999998</v>
      </c>
      <c r="M247" s="8">
        <f t="shared" si="5"/>
        <v>1</v>
      </c>
      <c r="N247" s="10">
        <v>43298</v>
      </c>
      <c r="O247" s="10">
        <v>43298</v>
      </c>
      <c r="AA247" s="14">
        <v>319.39999999999998</v>
      </c>
    </row>
    <row r="248" spans="1:45" x14ac:dyDescent="0.25">
      <c r="D248" s="8"/>
      <c r="E248" s="2"/>
      <c r="F248" s="2"/>
      <c r="G248" s="2" t="s">
        <v>208</v>
      </c>
      <c r="H248" s="2"/>
      <c r="I248" s="2"/>
      <c r="J248" s="2"/>
      <c r="K248" s="9">
        <v>35.488888888888887</v>
      </c>
      <c r="L248" s="2">
        <v>319.39999999999998</v>
      </c>
      <c r="M248" s="8">
        <f t="shared" si="5"/>
        <v>1</v>
      </c>
      <c r="N248" s="10">
        <v>43298</v>
      </c>
      <c r="O248" s="10">
        <v>43298</v>
      </c>
      <c r="AA248" s="14">
        <v>319.39999999999998</v>
      </c>
    </row>
    <row r="249" spans="1:45" ht="30" x14ac:dyDescent="0.25">
      <c r="A249" s="1" t="s">
        <v>18</v>
      </c>
      <c r="B249" s="14" t="s">
        <v>188</v>
      </c>
      <c r="C249" s="25" t="s">
        <v>289</v>
      </c>
      <c r="D249" s="1" t="s">
        <v>86</v>
      </c>
      <c r="E249" s="1" t="s">
        <v>10</v>
      </c>
      <c r="F249" s="1" t="s">
        <v>12</v>
      </c>
      <c r="G249" s="1"/>
      <c r="H249" s="18" t="s">
        <v>285</v>
      </c>
      <c r="I249" s="18">
        <v>60</v>
      </c>
      <c r="J249" s="22">
        <f>SUM(L250:L251)/I249</f>
        <v>58.965333333333334</v>
      </c>
      <c r="K249" s="9"/>
      <c r="L249" s="1"/>
      <c r="M249" s="8"/>
      <c r="N249" s="7"/>
      <c r="O249" s="7"/>
    </row>
    <row r="250" spans="1:45" x14ac:dyDescent="0.25">
      <c r="D250" s="8"/>
      <c r="E250" s="2"/>
      <c r="F250" s="2"/>
      <c r="G250" s="2" t="s">
        <v>204</v>
      </c>
      <c r="H250" s="2"/>
      <c r="I250" s="2"/>
      <c r="J250" s="2"/>
      <c r="K250" s="9">
        <v>88.72</v>
      </c>
      <c r="L250" s="4">
        <v>3193.92</v>
      </c>
      <c r="M250" s="8">
        <f t="shared" si="5"/>
        <v>4</v>
      </c>
      <c r="N250" s="10">
        <v>43301</v>
      </c>
      <c r="O250" s="10">
        <v>43304</v>
      </c>
      <c r="AD250" s="15">
        <v>1596.97</v>
      </c>
      <c r="AG250" s="15">
        <v>1596.97</v>
      </c>
    </row>
    <row r="251" spans="1:45" x14ac:dyDescent="0.25">
      <c r="D251" s="8"/>
      <c r="E251" s="2"/>
      <c r="F251" s="2"/>
      <c r="G251" s="2" t="s">
        <v>206</v>
      </c>
      <c r="H251" s="2"/>
      <c r="I251" s="2"/>
      <c r="J251" s="2"/>
      <c r="K251" s="9">
        <v>9.5555555555555554</v>
      </c>
      <c r="L251" s="2">
        <v>344</v>
      </c>
      <c r="M251" s="8">
        <f t="shared" si="5"/>
        <v>4</v>
      </c>
      <c r="N251" s="10">
        <v>43301</v>
      </c>
      <c r="O251" s="10">
        <v>43304</v>
      </c>
      <c r="AD251" s="14">
        <v>86</v>
      </c>
      <c r="AE251" s="14">
        <v>86</v>
      </c>
      <c r="AF251" s="14">
        <v>86</v>
      </c>
      <c r="AG251" s="14">
        <v>86</v>
      </c>
    </row>
    <row r="252" spans="1:45" ht="30" x14ac:dyDescent="0.25">
      <c r="A252" s="1" t="s">
        <v>18</v>
      </c>
      <c r="B252" s="14" t="s">
        <v>188</v>
      </c>
      <c r="C252" s="25" t="s">
        <v>289</v>
      </c>
      <c r="D252" s="1" t="s">
        <v>87</v>
      </c>
      <c r="E252" s="1" t="s">
        <v>10</v>
      </c>
      <c r="F252" s="1" t="s">
        <v>13</v>
      </c>
      <c r="G252" s="1"/>
      <c r="H252" s="18" t="s">
        <v>285</v>
      </c>
      <c r="I252" s="18">
        <v>60</v>
      </c>
      <c r="J252" s="22">
        <f>SUM(L253:L254)/I252</f>
        <v>58.965333333333334</v>
      </c>
      <c r="K252" s="9"/>
      <c r="L252" s="1"/>
      <c r="M252" s="8"/>
      <c r="N252" s="7"/>
      <c r="O252" s="7"/>
    </row>
    <row r="253" spans="1:45" x14ac:dyDescent="0.25">
      <c r="D253" s="8"/>
      <c r="E253" s="2"/>
      <c r="F253" s="2"/>
      <c r="G253" s="2" t="s">
        <v>204</v>
      </c>
      <c r="H253" s="2"/>
      <c r="I253" s="2"/>
      <c r="J253" s="21"/>
      <c r="K253" s="9">
        <v>177.44</v>
      </c>
      <c r="L253" s="4">
        <v>3193.92</v>
      </c>
      <c r="M253" s="8">
        <f t="shared" si="5"/>
        <v>2</v>
      </c>
      <c r="N253" s="10">
        <v>43305</v>
      </c>
      <c r="O253" s="10">
        <v>43306</v>
      </c>
      <c r="AH253" s="15">
        <v>1596.97</v>
      </c>
      <c r="AI253" s="15">
        <v>1596.97</v>
      </c>
    </row>
    <row r="254" spans="1:45" x14ac:dyDescent="0.25">
      <c r="D254" s="8"/>
      <c r="E254" s="2"/>
      <c r="F254" s="2"/>
      <c r="G254" s="2" t="s">
        <v>206</v>
      </c>
      <c r="H254" s="2"/>
      <c r="I254" s="2"/>
      <c r="J254" s="2"/>
      <c r="K254" s="9">
        <v>19.111111111111111</v>
      </c>
      <c r="L254" s="2">
        <v>344</v>
      </c>
      <c r="M254" s="8">
        <f t="shared" si="5"/>
        <v>2</v>
      </c>
      <c r="N254" s="10">
        <v>43305</v>
      </c>
      <c r="O254" s="10">
        <v>43306</v>
      </c>
      <c r="AH254" s="14">
        <v>172</v>
      </c>
      <c r="AI254" s="14">
        <v>172</v>
      </c>
    </row>
    <row r="255" spans="1:45" ht="30" x14ac:dyDescent="0.25">
      <c r="A255" s="1" t="s">
        <v>18</v>
      </c>
      <c r="B255" s="14" t="s">
        <v>188</v>
      </c>
      <c r="C255" s="25" t="s">
        <v>289</v>
      </c>
      <c r="D255" s="1" t="s">
        <v>88</v>
      </c>
      <c r="E255" s="1" t="s">
        <v>10</v>
      </c>
      <c r="F255" s="1" t="s">
        <v>14</v>
      </c>
      <c r="G255" s="1"/>
      <c r="H255" s="18" t="s">
        <v>285</v>
      </c>
      <c r="I255" s="18">
        <v>60</v>
      </c>
      <c r="J255" s="22">
        <f>SUM(L256:L257)/I255</f>
        <v>58.965333333333334</v>
      </c>
      <c r="K255" s="9"/>
      <c r="L255" s="1"/>
      <c r="M255" s="8"/>
      <c r="N255" s="7"/>
      <c r="O255" s="7"/>
    </row>
    <row r="256" spans="1:45" x14ac:dyDescent="0.25">
      <c r="D256" s="8"/>
      <c r="E256" s="2"/>
      <c r="F256" s="2"/>
      <c r="G256" s="2" t="s">
        <v>204</v>
      </c>
      <c r="H256" s="2"/>
      <c r="I256" s="2"/>
      <c r="J256" s="2"/>
      <c r="K256" s="9">
        <v>177.44</v>
      </c>
      <c r="L256" s="4">
        <v>3193.92</v>
      </c>
      <c r="M256" s="8">
        <f t="shared" si="5"/>
        <v>2</v>
      </c>
      <c r="N256" s="10">
        <v>43306</v>
      </c>
      <c r="O256" s="10">
        <v>43307</v>
      </c>
      <c r="AI256" s="15">
        <v>1596.97</v>
      </c>
      <c r="AJ256" s="15">
        <v>1596.97</v>
      </c>
    </row>
    <row r="257" spans="1:43" x14ac:dyDescent="0.25">
      <c r="D257" s="8"/>
      <c r="E257" s="2"/>
      <c r="F257" s="2"/>
      <c r="G257" s="2" t="s">
        <v>206</v>
      </c>
      <c r="H257" s="2"/>
      <c r="I257" s="2"/>
      <c r="J257" s="2"/>
      <c r="K257" s="9">
        <v>9.5555555555555554</v>
      </c>
      <c r="L257" s="2">
        <v>344</v>
      </c>
      <c r="M257" s="8">
        <f t="shared" si="5"/>
        <v>4</v>
      </c>
      <c r="N257" s="10">
        <v>43306</v>
      </c>
      <c r="O257" s="10">
        <v>43309</v>
      </c>
      <c r="AI257" s="14">
        <v>86</v>
      </c>
      <c r="AJ257" s="14">
        <v>86</v>
      </c>
      <c r="AK257" s="14">
        <v>86</v>
      </c>
      <c r="AL257" s="14">
        <v>86</v>
      </c>
    </row>
    <row r="258" spans="1:43" x14ac:dyDescent="0.25">
      <c r="A258" s="1" t="s">
        <v>18</v>
      </c>
      <c r="B258" s="14" t="s">
        <v>188</v>
      </c>
      <c r="C258" s="25" t="s">
        <v>289</v>
      </c>
      <c r="D258" s="1" t="s">
        <v>89</v>
      </c>
      <c r="E258" s="1" t="s">
        <v>10</v>
      </c>
      <c r="F258" s="1" t="s">
        <v>15</v>
      </c>
      <c r="G258" s="1"/>
      <c r="H258" s="18" t="s">
        <v>285</v>
      </c>
      <c r="I258" s="18">
        <v>60</v>
      </c>
      <c r="J258" s="22">
        <f>SUM(L259:L260)/I258</f>
        <v>58.965333333333334</v>
      </c>
      <c r="K258" s="9"/>
      <c r="L258" s="1"/>
      <c r="M258" s="8"/>
      <c r="N258" s="7"/>
      <c r="O258" s="7"/>
    </row>
    <row r="259" spans="1:43" x14ac:dyDescent="0.25">
      <c r="D259" s="8"/>
      <c r="E259" s="2"/>
      <c r="F259" s="2"/>
      <c r="G259" s="2" t="s">
        <v>204</v>
      </c>
      <c r="H259" s="2"/>
      <c r="I259" s="2"/>
      <c r="J259" s="2"/>
      <c r="K259" s="9">
        <v>177.44</v>
      </c>
      <c r="L259" s="4">
        <v>3193.92</v>
      </c>
      <c r="M259" s="8">
        <f t="shared" si="5"/>
        <v>2</v>
      </c>
      <c r="N259" s="10">
        <v>43311</v>
      </c>
      <c r="O259" s="10">
        <v>43312</v>
      </c>
      <c r="AN259" s="15">
        <v>1596.97</v>
      </c>
      <c r="AO259" s="15">
        <v>1596.97</v>
      </c>
    </row>
    <row r="260" spans="1:43" x14ac:dyDescent="0.25">
      <c r="D260" s="8"/>
      <c r="E260" s="2"/>
      <c r="F260" s="2"/>
      <c r="G260" s="2" t="s">
        <v>206</v>
      </c>
      <c r="H260" s="2"/>
      <c r="I260" s="2"/>
      <c r="J260" s="2"/>
      <c r="K260" s="9">
        <v>12.7417417417417</v>
      </c>
      <c r="L260" s="2">
        <v>344</v>
      </c>
      <c r="M260" s="8">
        <f t="shared" si="5"/>
        <v>3</v>
      </c>
      <c r="N260" s="10">
        <v>43310</v>
      </c>
      <c r="O260" s="10">
        <v>43312</v>
      </c>
      <c r="AM260" s="14">
        <v>114.67</v>
      </c>
      <c r="AN260" s="14">
        <v>114.67</v>
      </c>
      <c r="AO260" s="14">
        <v>114.67</v>
      </c>
    </row>
    <row r="261" spans="1:43" x14ac:dyDescent="0.25">
      <c r="B261" s="14" t="s">
        <v>188</v>
      </c>
      <c r="C261" s="25" t="s">
        <v>289</v>
      </c>
      <c r="D261" s="1" t="s">
        <v>90</v>
      </c>
      <c r="E261" s="1" t="s">
        <v>10</v>
      </c>
      <c r="F261" s="1" t="s">
        <v>16</v>
      </c>
      <c r="G261" s="1"/>
      <c r="H261" s="18" t="s">
        <v>285</v>
      </c>
      <c r="I261" s="18">
        <v>60</v>
      </c>
      <c r="J261" s="22">
        <f>SUM(L262:L263)/I261</f>
        <v>58.965333333333334</v>
      </c>
      <c r="K261" s="9"/>
      <c r="L261" s="1"/>
      <c r="M261" s="8"/>
      <c r="N261" s="7"/>
      <c r="O261" s="7"/>
    </row>
    <row r="262" spans="1:43" x14ac:dyDescent="0.25">
      <c r="D262" s="8"/>
      <c r="E262" s="2"/>
      <c r="F262" s="2"/>
      <c r="G262" s="2" t="s">
        <v>204</v>
      </c>
      <c r="H262" s="2"/>
      <c r="I262" s="2"/>
      <c r="J262" s="2"/>
      <c r="K262" s="9">
        <v>177.44</v>
      </c>
      <c r="L262" s="4">
        <v>3193.92</v>
      </c>
      <c r="M262" s="8">
        <f t="shared" ref="M262:M325" si="6">O262-N262+1</f>
        <v>2</v>
      </c>
      <c r="N262" s="10">
        <v>43311</v>
      </c>
      <c r="O262" s="10">
        <v>43312</v>
      </c>
      <c r="AN262" s="15">
        <v>1596.97</v>
      </c>
      <c r="AO262" s="15">
        <v>1596.97</v>
      </c>
    </row>
    <row r="263" spans="1:43" x14ac:dyDescent="0.25">
      <c r="D263" s="8"/>
      <c r="E263" s="2"/>
      <c r="F263" s="2"/>
      <c r="G263" s="2" t="s">
        <v>206</v>
      </c>
      <c r="H263" s="2"/>
      <c r="I263" s="2"/>
      <c r="J263" s="2"/>
      <c r="K263" s="9">
        <v>12.7417417417417</v>
      </c>
      <c r="L263" s="3">
        <v>344</v>
      </c>
      <c r="M263" s="8">
        <f t="shared" si="6"/>
        <v>3</v>
      </c>
      <c r="N263" s="10">
        <v>43310</v>
      </c>
      <c r="O263" s="10">
        <v>43312</v>
      </c>
      <c r="AM263" s="14">
        <v>114.67</v>
      </c>
      <c r="AN263" s="14">
        <v>114.67</v>
      </c>
      <c r="AO263" s="14">
        <v>114.67</v>
      </c>
    </row>
    <row r="264" spans="1:43" x14ac:dyDescent="0.25">
      <c r="A264" s="1" t="s">
        <v>197</v>
      </c>
      <c r="B264" s="14" t="s">
        <v>194</v>
      </c>
      <c r="C264" s="25" t="s">
        <v>286</v>
      </c>
      <c r="D264" s="1" t="s">
        <v>91</v>
      </c>
      <c r="E264" s="1" t="s">
        <v>218</v>
      </c>
      <c r="F264" s="1" t="s">
        <v>258</v>
      </c>
      <c r="G264" s="16">
        <v>250000</v>
      </c>
      <c r="H264" s="1" t="s">
        <v>282</v>
      </c>
      <c r="I264" s="1">
        <v>25</v>
      </c>
      <c r="J264" s="22">
        <f>SUM(L265:L266)/I264</f>
        <v>9</v>
      </c>
      <c r="K264" s="17"/>
      <c r="L264" s="18"/>
      <c r="M264" s="19"/>
      <c r="N264" s="7"/>
      <c r="O264" s="7"/>
    </row>
    <row r="265" spans="1:43" x14ac:dyDescent="0.25">
      <c r="D265" s="8"/>
      <c r="E265" s="2"/>
      <c r="F265" s="2"/>
      <c r="G265" s="2" t="s">
        <v>202</v>
      </c>
      <c r="H265" s="2"/>
      <c r="I265" s="2"/>
      <c r="J265" s="2"/>
      <c r="K265" s="9">
        <v>1.8928571428571399</v>
      </c>
      <c r="L265" s="2">
        <v>112.5</v>
      </c>
      <c r="M265" s="8">
        <f t="shared" si="6"/>
        <v>14</v>
      </c>
      <c r="N265" s="10">
        <v>43301</v>
      </c>
      <c r="O265" s="10">
        <v>43314</v>
      </c>
      <c r="AD265" s="14">
        <v>3</v>
      </c>
      <c r="AE265" s="14">
        <v>9</v>
      </c>
      <c r="AF265" s="14">
        <v>9</v>
      </c>
      <c r="AG265" s="14">
        <v>9</v>
      </c>
      <c r="AH265" s="14">
        <v>9</v>
      </c>
      <c r="AI265" s="14">
        <v>9</v>
      </c>
      <c r="AJ265" s="14">
        <v>9</v>
      </c>
      <c r="AK265" s="14">
        <v>9</v>
      </c>
      <c r="AL265" s="14">
        <v>9</v>
      </c>
      <c r="AM265" s="14">
        <v>9</v>
      </c>
      <c r="AN265" s="14">
        <v>9</v>
      </c>
      <c r="AO265" s="14">
        <v>9</v>
      </c>
      <c r="AP265" s="14">
        <v>9</v>
      </c>
      <c r="AQ265" s="14">
        <v>1.5</v>
      </c>
    </row>
    <row r="266" spans="1:43" x14ac:dyDescent="0.25">
      <c r="D266" s="8"/>
      <c r="E266" s="2"/>
      <c r="F266" s="2"/>
      <c r="G266" s="2" t="s">
        <v>203</v>
      </c>
      <c r="H266" s="2"/>
      <c r="I266" s="2"/>
      <c r="J266" s="2"/>
      <c r="K266" s="9">
        <v>1.8928571428571399</v>
      </c>
      <c r="L266" s="2">
        <v>112.5</v>
      </c>
      <c r="M266" s="8">
        <f t="shared" si="6"/>
        <v>14</v>
      </c>
      <c r="N266" s="10">
        <v>43301</v>
      </c>
      <c r="O266" s="10">
        <v>43314</v>
      </c>
      <c r="AD266" s="14">
        <v>3</v>
      </c>
      <c r="AE266" s="14">
        <v>9</v>
      </c>
      <c r="AF266" s="14">
        <v>9</v>
      </c>
      <c r="AG266" s="14">
        <v>9</v>
      </c>
      <c r="AH266" s="14">
        <v>9</v>
      </c>
      <c r="AI266" s="14">
        <v>9</v>
      </c>
      <c r="AJ266" s="14">
        <v>9</v>
      </c>
      <c r="AK266" s="14">
        <v>9</v>
      </c>
      <c r="AL266" s="14">
        <v>9</v>
      </c>
      <c r="AM266" s="14">
        <v>9</v>
      </c>
      <c r="AN266" s="14">
        <v>9</v>
      </c>
      <c r="AO266" s="14">
        <v>9</v>
      </c>
      <c r="AP266" s="14">
        <v>9</v>
      </c>
      <c r="AQ266" s="14">
        <v>1.5</v>
      </c>
    </row>
    <row r="267" spans="1:43" x14ac:dyDescent="0.25">
      <c r="A267" s="1" t="s">
        <v>197</v>
      </c>
      <c r="B267" s="14" t="s">
        <v>188</v>
      </c>
      <c r="C267" s="25" t="s">
        <v>289</v>
      </c>
      <c r="D267" s="1" t="s">
        <v>92</v>
      </c>
      <c r="E267" s="1" t="s">
        <v>218</v>
      </c>
      <c r="F267" s="1" t="s">
        <v>259</v>
      </c>
      <c r="G267" s="16">
        <f>250000*1.015</f>
        <v>253749.99999999997</v>
      </c>
      <c r="H267" s="18" t="s">
        <v>285</v>
      </c>
      <c r="I267" s="18">
        <v>40</v>
      </c>
      <c r="J267" s="22">
        <f>SUM(L268:L272)/I267</f>
        <v>13.625</v>
      </c>
      <c r="K267" s="17"/>
      <c r="L267" s="20"/>
      <c r="M267" s="19"/>
      <c r="N267" s="7"/>
      <c r="O267" s="7"/>
    </row>
    <row r="268" spans="1:43" x14ac:dyDescent="0.25">
      <c r="D268" s="8"/>
      <c r="E268" s="2"/>
      <c r="F268" s="2"/>
      <c r="G268" s="2" t="s">
        <v>204</v>
      </c>
      <c r="H268" s="2"/>
      <c r="I268" s="2"/>
      <c r="J268" s="2"/>
      <c r="K268" s="9">
        <v>1.67283951617283</v>
      </c>
      <c r="L268" s="2">
        <v>109</v>
      </c>
      <c r="M268" s="8">
        <f t="shared" si="6"/>
        <v>18</v>
      </c>
      <c r="N268" s="10">
        <v>43290</v>
      </c>
      <c r="O268" s="10">
        <v>43307</v>
      </c>
      <c r="S268" s="14">
        <v>8</v>
      </c>
      <c r="T268" s="14">
        <v>8</v>
      </c>
      <c r="U268" s="14">
        <v>8</v>
      </c>
      <c r="V268" s="14">
        <v>8</v>
      </c>
      <c r="W268" s="14">
        <v>8</v>
      </c>
      <c r="Z268" s="14">
        <v>8</v>
      </c>
      <c r="AA268" s="14">
        <v>8</v>
      </c>
      <c r="AB268" s="14">
        <v>8</v>
      </c>
      <c r="AC268" s="14">
        <v>8</v>
      </c>
      <c r="AD268" s="14">
        <v>8</v>
      </c>
      <c r="AG268" s="14">
        <v>8</v>
      </c>
      <c r="AH268" s="14">
        <v>8</v>
      </c>
      <c r="AI268" s="14">
        <v>8</v>
      </c>
      <c r="AJ268" s="14">
        <v>5</v>
      </c>
    </row>
    <row r="269" spans="1:43" x14ac:dyDescent="0.25">
      <c r="D269" s="8"/>
      <c r="E269" s="2"/>
      <c r="F269" s="2"/>
      <c r="G269" s="2" t="s">
        <v>205</v>
      </c>
      <c r="H269" s="2"/>
      <c r="I269" s="2"/>
      <c r="J269" s="2"/>
      <c r="K269" s="9">
        <v>1.9316239316239301</v>
      </c>
      <c r="L269" s="2">
        <v>109</v>
      </c>
      <c r="M269" s="8">
        <f t="shared" si="6"/>
        <v>13</v>
      </c>
      <c r="N269" s="10">
        <v>43290</v>
      </c>
      <c r="O269" s="10">
        <v>43302</v>
      </c>
      <c r="S269" s="14">
        <v>9</v>
      </c>
      <c r="T269" s="14">
        <v>9</v>
      </c>
      <c r="U269" s="14">
        <v>9</v>
      </c>
      <c r="V269" s="14">
        <v>9</v>
      </c>
      <c r="W269" s="14">
        <v>9</v>
      </c>
      <c r="X269" s="14">
        <v>9</v>
      </c>
      <c r="Y269" s="14">
        <v>9</v>
      </c>
      <c r="Z269" s="14">
        <v>9</v>
      </c>
      <c r="AA269" s="14">
        <v>9</v>
      </c>
      <c r="AB269" s="14">
        <v>9</v>
      </c>
      <c r="AC269" s="14">
        <v>9</v>
      </c>
      <c r="AD269" s="14">
        <v>9</v>
      </c>
      <c r="AE269" s="14" t="s">
        <v>6</v>
      </c>
    </row>
    <row r="270" spans="1:43" x14ac:dyDescent="0.25">
      <c r="D270" s="8"/>
      <c r="E270" s="2"/>
      <c r="F270" s="2"/>
      <c r="G270" s="2" t="s">
        <v>206</v>
      </c>
      <c r="H270" s="2"/>
      <c r="I270" s="2"/>
      <c r="J270" s="2"/>
      <c r="K270" s="9">
        <v>1.9316239316239301</v>
      </c>
      <c r="L270" s="2">
        <v>109</v>
      </c>
      <c r="M270" s="8">
        <f t="shared" si="6"/>
        <v>13</v>
      </c>
      <c r="N270" s="10">
        <v>43290</v>
      </c>
      <c r="O270" s="10">
        <v>43302</v>
      </c>
      <c r="S270" s="14">
        <v>9</v>
      </c>
      <c r="T270" s="14">
        <v>9</v>
      </c>
      <c r="U270" s="14">
        <v>9</v>
      </c>
      <c r="V270" s="14">
        <v>9</v>
      </c>
      <c r="W270" s="14">
        <v>9</v>
      </c>
      <c r="X270" s="14">
        <v>9</v>
      </c>
      <c r="Y270" s="14">
        <v>9</v>
      </c>
      <c r="Z270" s="14">
        <v>9</v>
      </c>
      <c r="AA270" s="14">
        <v>9</v>
      </c>
      <c r="AB270" s="14">
        <v>9</v>
      </c>
      <c r="AC270" s="14">
        <v>9</v>
      </c>
      <c r="AD270" s="14">
        <v>9</v>
      </c>
      <c r="AE270" s="14" t="s">
        <v>6</v>
      </c>
    </row>
    <row r="271" spans="1:43" x14ac:dyDescent="0.25">
      <c r="D271" s="8"/>
      <c r="E271" s="2"/>
      <c r="F271" s="2"/>
      <c r="G271" s="2" t="s">
        <v>207</v>
      </c>
      <c r="H271" s="2"/>
      <c r="I271" s="2"/>
      <c r="J271" s="2"/>
      <c r="K271" s="9">
        <v>1.9316239316239301</v>
      </c>
      <c r="L271" s="2">
        <v>109</v>
      </c>
      <c r="M271" s="8">
        <f t="shared" si="6"/>
        <v>13</v>
      </c>
      <c r="N271" s="10">
        <v>43290</v>
      </c>
      <c r="O271" s="10">
        <v>43302</v>
      </c>
      <c r="S271" s="14">
        <v>9</v>
      </c>
      <c r="T271" s="14">
        <v>9</v>
      </c>
      <c r="U271" s="14">
        <v>9</v>
      </c>
      <c r="V271" s="14">
        <v>9</v>
      </c>
      <c r="W271" s="14">
        <v>9</v>
      </c>
      <c r="X271" s="14">
        <v>9</v>
      </c>
      <c r="Y271" s="14">
        <v>9</v>
      </c>
      <c r="Z271" s="14">
        <v>9</v>
      </c>
      <c r="AA271" s="14">
        <v>9</v>
      </c>
      <c r="AB271" s="14">
        <v>9</v>
      </c>
      <c r="AC271" s="14">
        <v>9</v>
      </c>
      <c r="AD271" s="14">
        <v>9</v>
      </c>
      <c r="AE271" s="14" t="s">
        <v>6</v>
      </c>
    </row>
    <row r="272" spans="1:43" x14ac:dyDescent="0.25">
      <c r="D272" s="8"/>
      <c r="E272" s="2"/>
      <c r="F272" s="2"/>
      <c r="G272" s="2" t="s">
        <v>186</v>
      </c>
      <c r="H272" s="2"/>
      <c r="I272" s="2"/>
      <c r="J272" s="2"/>
      <c r="K272" s="9">
        <v>1.9316239316239301</v>
      </c>
      <c r="L272" s="2">
        <v>109</v>
      </c>
      <c r="M272" s="8">
        <f t="shared" si="6"/>
        <v>13</v>
      </c>
      <c r="N272" s="10">
        <v>43290</v>
      </c>
      <c r="O272" s="10">
        <v>43302</v>
      </c>
      <c r="S272" s="14">
        <v>9</v>
      </c>
      <c r="T272" s="14">
        <v>9</v>
      </c>
      <c r="U272" s="14">
        <v>9</v>
      </c>
      <c r="V272" s="14">
        <v>9</v>
      </c>
      <c r="W272" s="14">
        <v>9</v>
      </c>
      <c r="X272" s="14">
        <v>9</v>
      </c>
      <c r="Y272" s="14">
        <v>9</v>
      </c>
      <c r="Z272" s="14">
        <v>9</v>
      </c>
      <c r="AA272" s="14">
        <v>9</v>
      </c>
      <c r="AB272" s="14">
        <v>9</v>
      </c>
      <c r="AC272" s="14">
        <v>9</v>
      </c>
      <c r="AD272" s="14">
        <v>9</v>
      </c>
      <c r="AE272" s="14" t="s">
        <v>6</v>
      </c>
    </row>
    <row r="273" spans="1:66" x14ac:dyDescent="0.25">
      <c r="A273" s="1" t="s">
        <v>197</v>
      </c>
      <c r="B273" s="14" t="s">
        <v>196</v>
      </c>
      <c r="C273" s="25" t="s">
        <v>288</v>
      </c>
      <c r="D273" s="1" t="s">
        <v>93</v>
      </c>
      <c r="E273" s="1" t="s">
        <v>218</v>
      </c>
      <c r="F273" s="1" t="s">
        <v>260</v>
      </c>
      <c r="G273" s="1"/>
      <c r="H273" s="1" t="s">
        <v>283</v>
      </c>
      <c r="I273" s="1">
        <v>15</v>
      </c>
      <c r="J273" s="22">
        <f>SUM(L274:L279)/I273</f>
        <v>9.0680000000000014</v>
      </c>
      <c r="K273" s="9"/>
      <c r="L273" s="1"/>
      <c r="M273" s="8"/>
      <c r="N273" s="7"/>
      <c r="O273" s="7"/>
    </row>
    <row r="274" spans="1:66" x14ac:dyDescent="0.25">
      <c r="D274" s="8"/>
      <c r="E274" s="2"/>
      <c r="F274" s="2"/>
      <c r="G274" s="2" t="s">
        <v>204</v>
      </c>
      <c r="H274" s="2"/>
      <c r="I274" s="2"/>
      <c r="J274" s="2"/>
      <c r="K274" s="9">
        <v>1.8396296296296299</v>
      </c>
      <c r="L274" s="2">
        <v>22.67</v>
      </c>
      <c r="M274" s="8">
        <f t="shared" si="6"/>
        <v>3</v>
      </c>
      <c r="N274" s="10">
        <v>43290</v>
      </c>
      <c r="O274" s="10">
        <v>43292</v>
      </c>
      <c r="S274" s="14">
        <v>8</v>
      </c>
      <c r="T274" s="14">
        <v>8</v>
      </c>
      <c r="U274" s="14">
        <v>6.67</v>
      </c>
    </row>
    <row r="275" spans="1:66" x14ac:dyDescent="0.25">
      <c r="D275" s="8"/>
      <c r="E275" s="2"/>
      <c r="F275" s="2"/>
      <c r="G275" s="2" t="s">
        <v>209</v>
      </c>
      <c r="H275" s="2"/>
      <c r="I275" s="2"/>
      <c r="J275" s="2"/>
      <c r="K275" s="9">
        <v>1.8396296296296299</v>
      </c>
      <c r="L275" s="2">
        <v>22.67</v>
      </c>
      <c r="M275" s="8">
        <f t="shared" si="6"/>
        <v>3</v>
      </c>
      <c r="N275" s="10">
        <v>43290</v>
      </c>
      <c r="O275" s="10">
        <v>43292</v>
      </c>
      <c r="S275" s="14">
        <v>8</v>
      </c>
      <c r="T275" s="14">
        <v>8</v>
      </c>
      <c r="U275" s="14">
        <v>6.67</v>
      </c>
    </row>
    <row r="276" spans="1:66" x14ac:dyDescent="0.25">
      <c r="D276" s="8"/>
      <c r="E276" s="2"/>
      <c r="F276" s="2"/>
      <c r="G276" s="2" t="s">
        <v>205</v>
      </c>
      <c r="H276" s="2"/>
      <c r="I276" s="2"/>
      <c r="J276" s="2"/>
      <c r="K276" s="9">
        <v>1.8396296296296299</v>
      </c>
      <c r="L276" s="2">
        <v>22.67</v>
      </c>
      <c r="M276" s="8">
        <f t="shared" si="6"/>
        <v>3</v>
      </c>
      <c r="N276" s="10">
        <v>43290</v>
      </c>
      <c r="O276" s="10">
        <v>43292</v>
      </c>
      <c r="S276" s="14">
        <v>9</v>
      </c>
      <c r="T276" s="14">
        <v>9</v>
      </c>
      <c r="U276" s="14">
        <v>4.67</v>
      </c>
    </row>
    <row r="277" spans="1:66" x14ac:dyDescent="0.25">
      <c r="D277" s="8"/>
      <c r="E277" s="2"/>
      <c r="F277" s="2"/>
      <c r="G277" s="2" t="s">
        <v>206</v>
      </c>
      <c r="H277" s="2"/>
      <c r="I277" s="2"/>
      <c r="J277" s="2"/>
      <c r="K277" s="9">
        <v>1.8396296296296299</v>
      </c>
      <c r="L277" s="2">
        <v>22.67</v>
      </c>
      <c r="M277" s="8">
        <f t="shared" si="6"/>
        <v>3</v>
      </c>
      <c r="N277" s="10">
        <v>43290</v>
      </c>
      <c r="O277" s="10">
        <v>43292</v>
      </c>
      <c r="S277" s="14">
        <v>9</v>
      </c>
      <c r="T277" s="14">
        <v>9</v>
      </c>
      <c r="U277" s="14">
        <v>4.67</v>
      </c>
    </row>
    <row r="278" spans="1:66" x14ac:dyDescent="0.25">
      <c r="D278" s="8"/>
      <c r="E278" s="2"/>
      <c r="F278" s="2"/>
      <c r="G278" s="2" t="s">
        <v>207</v>
      </c>
      <c r="H278" s="2"/>
      <c r="I278" s="2"/>
      <c r="J278" s="2"/>
      <c r="K278" s="9">
        <v>1.8396296296296299</v>
      </c>
      <c r="L278" s="2">
        <v>22.67</v>
      </c>
      <c r="M278" s="8">
        <f t="shared" si="6"/>
        <v>3</v>
      </c>
      <c r="N278" s="10">
        <v>43290</v>
      </c>
      <c r="O278" s="10">
        <v>43292</v>
      </c>
      <c r="S278" s="14">
        <v>9</v>
      </c>
      <c r="T278" s="14">
        <v>9</v>
      </c>
      <c r="U278" s="14">
        <v>4.67</v>
      </c>
    </row>
    <row r="279" spans="1:66" x14ac:dyDescent="0.25">
      <c r="D279" s="8"/>
      <c r="E279" s="2"/>
      <c r="F279" s="2"/>
      <c r="G279" s="2" t="s">
        <v>208</v>
      </c>
      <c r="H279" s="2"/>
      <c r="I279" s="2"/>
      <c r="J279" s="2"/>
      <c r="K279" s="9">
        <v>1.8396296296296299</v>
      </c>
      <c r="L279" s="2">
        <v>22.67</v>
      </c>
      <c r="M279" s="8">
        <f t="shared" si="6"/>
        <v>3</v>
      </c>
      <c r="N279" s="10">
        <v>43290</v>
      </c>
      <c r="O279" s="10">
        <v>43292</v>
      </c>
      <c r="S279" s="14">
        <v>9</v>
      </c>
      <c r="T279" s="14">
        <v>9</v>
      </c>
      <c r="U279" s="14">
        <v>4.67</v>
      </c>
    </row>
    <row r="280" spans="1:66" x14ac:dyDescent="0.25">
      <c r="A280" s="1" t="s">
        <v>197</v>
      </c>
      <c r="B280" s="14" t="s">
        <v>194</v>
      </c>
      <c r="C280" s="25" t="s">
        <v>286</v>
      </c>
      <c r="D280" s="1" t="s">
        <v>94</v>
      </c>
      <c r="E280" s="1" t="s">
        <v>219</v>
      </c>
      <c r="F280" s="1" t="s">
        <v>258</v>
      </c>
      <c r="G280" s="1"/>
      <c r="H280" s="1" t="s">
        <v>282</v>
      </c>
      <c r="I280" s="1">
        <v>25</v>
      </c>
      <c r="J280" s="22">
        <f>SUM(L281:L282)/I280</f>
        <v>14.4</v>
      </c>
      <c r="K280" s="9"/>
      <c r="L280" s="1"/>
      <c r="M280" s="8"/>
      <c r="N280" s="7"/>
      <c r="O280" s="7"/>
    </row>
    <row r="281" spans="1:66" x14ac:dyDescent="0.25">
      <c r="D281" s="8"/>
      <c r="E281" s="2"/>
      <c r="F281" s="2"/>
      <c r="G281" s="2" t="s">
        <v>202</v>
      </c>
      <c r="H281" s="2"/>
      <c r="I281" s="2"/>
      <c r="J281" s="2"/>
      <c r="K281" s="9">
        <v>1.9523819523819499</v>
      </c>
      <c r="L281" s="2">
        <v>180</v>
      </c>
      <c r="M281" s="8">
        <f t="shared" si="6"/>
        <v>21</v>
      </c>
      <c r="N281" s="10">
        <v>43317</v>
      </c>
      <c r="O281" s="10">
        <v>43337</v>
      </c>
      <c r="AT281" s="14">
        <v>0.8</v>
      </c>
      <c r="AU281" s="14">
        <v>9</v>
      </c>
      <c r="AV281" s="14">
        <v>9</v>
      </c>
      <c r="AW281" s="14">
        <v>9</v>
      </c>
      <c r="AX281" s="14">
        <v>9</v>
      </c>
      <c r="AY281" s="14">
        <v>9</v>
      </c>
      <c r="AZ281" s="14">
        <v>9</v>
      </c>
      <c r="BA281" s="14">
        <v>9</v>
      </c>
      <c r="BB281" s="14">
        <v>9</v>
      </c>
      <c r="BC281" s="14">
        <v>9</v>
      </c>
      <c r="BD281" s="14">
        <v>9</v>
      </c>
      <c r="BE281" s="14">
        <v>9</v>
      </c>
      <c r="BF281" s="14">
        <v>9</v>
      </c>
      <c r="BG281" s="14">
        <v>9</v>
      </c>
      <c r="BH281" s="14">
        <v>9</v>
      </c>
      <c r="BI281" s="14">
        <v>9</v>
      </c>
      <c r="BJ281" s="14">
        <v>9</v>
      </c>
      <c r="BK281" s="14">
        <v>9</v>
      </c>
      <c r="BL281" s="14">
        <v>9</v>
      </c>
      <c r="BM281" s="14">
        <v>9</v>
      </c>
      <c r="BN281" s="14">
        <v>8.1999999999999993</v>
      </c>
    </row>
    <row r="282" spans="1:66" x14ac:dyDescent="0.25">
      <c r="D282" s="8"/>
      <c r="E282" s="2"/>
      <c r="F282" s="2"/>
      <c r="G282" s="2" t="s">
        <v>203</v>
      </c>
      <c r="H282" s="2"/>
      <c r="I282" s="2"/>
      <c r="J282" s="2"/>
      <c r="K282" s="9">
        <v>1.9523819523819499</v>
      </c>
      <c r="L282" s="2">
        <v>180</v>
      </c>
      <c r="M282" s="8">
        <f t="shared" si="6"/>
        <v>21</v>
      </c>
      <c r="N282" s="10">
        <v>43317</v>
      </c>
      <c r="O282" s="10">
        <v>43337</v>
      </c>
      <c r="AT282" s="14">
        <v>0.8</v>
      </c>
      <c r="AU282" s="14">
        <v>9</v>
      </c>
      <c r="AV282" s="14">
        <v>9</v>
      </c>
      <c r="AW282" s="14">
        <v>9</v>
      </c>
      <c r="AX282" s="14">
        <v>9</v>
      </c>
      <c r="AY282" s="14">
        <v>9</v>
      </c>
      <c r="AZ282" s="14">
        <v>9</v>
      </c>
      <c r="BA282" s="14">
        <v>9</v>
      </c>
      <c r="BB282" s="14">
        <v>9</v>
      </c>
      <c r="BC282" s="14">
        <v>9</v>
      </c>
      <c r="BD282" s="14">
        <v>9</v>
      </c>
      <c r="BE282" s="14">
        <v>9</v>
      </c>
      <c r="BF282" s="14">
        <v>9</v>
      </c>
      <c r="BG282" s="14">
        <v>9</v>
      </c>
      <c r="BH282" s="14">
        <v>9</v>
      </c>
      <c r="BI282" s="14">
        <v>9</v>
      </c>
      <c r="BJ282" s="14">
        <v>9</v>
      </c>
      <c r="BK282" s="14">
        <v>9</v>
      </c>
      <c r="BL282" s="14">
        <v>9</v>
      </c>
      <c r="BM282" s="14">
        <v>9</v>
      </c>
      <c r="BN282" s="14">
        <v>8.1999999999999993</v>
      </c>
    </row>
    <row r="283" spans="1:66" x14ac:dyDescent="0.25">
      <c r="A283" s="1" t="s">
        <v>197</v>
      </c>
      <c r="B283" s="14" t="s">
        <v>188</v>
      </c>
      <c r="C283" s="25" t="s">
        <v>289</v>
      </c>
      <c r="D283" s="1" t="s">
        <v>95</v>
      </c>
      <c r="E283" s="1" t="s">
        <v>219</v>
      </c>
      <c r="F283" s="1" t="s">
        <v>261</v>
      </c>
      <c r="G283" s="1"/>
      <c r="H283" s="1" t="s">
        <v>283</v>
      </c>
      <c r="I283" s="1">
        <v>200</v>
      </c>
      <c r="J283" s="22">
        <f>SUM(L284:L288)/I283</f>
        <v>4.38</v>
      </c>
      <c r="K283" s="9"/>
      <c r="L283" s="1"/>
      <c r="M283" s="8"/>
      <c r="N283" s="7"/>
      <c r="O283" s="7"/>
    </row>
    <row r="284" spans="1:66" x14ac:dyDescent="0.25">
      <c r="D284" s="8"/>
      <c r="E284" s="2"/>
      <c r="F284" s="2"/>
      <c r="G284" s="2" t="s">
        <v>204</v>
      </c>
      <c r="H284" s="2"/>
      <c r="I284" s="2"/>
      <c r="J284" s="2"/>
      <c r="K284" s="9">
        <v>1.64888888888888</v>
      </c>
      <c r="L284" s="2">
        <v>175.2</v>
      </c>
      <c r="M284" s="8">
        <f t="shared" si="6"/>
        <v>30</v>
      </c>
      <c r="N284" s="10">
        <v>43291</v>
      </c>
      <c r="O284" s="10">
        <v>43320</v>
      </c>
      <c r="T284" s="14">
        <v>8</v>
      </c>
      <c r="U284" s="14">
        <v>8</v>
      </c>
      <c r="V284" s="14">
        <v>8</v>
      </c>
      <c r="W284" s="14">
        <v>8</v>
      </c>
      <c r="Z284" s="14">
        <v>8</v>
      </c>
      <c r="AA284" s="14">
        <v>8</v>
      </c>
      <c r="AB284" s="14">
        <v>8</v>
      </c>
      <c r="AC284" s="14">
        <v>8</v>
      </c>
      <c r="AD284" s="14">
        <v>8</v>
      </c>
      <c r="AG284" s="14">
        <v>8</v>
      </c>
      <c r="AH284" s="14">
        <v>8</v>
      </c>
      <c r="AI284" s="14">
        <v>8</v>
      </c>
      <c r="AJ284" s="14">
        <v>8</v>
      </c>
      <c r="AK284" s="14">
        <v>8</v>
      </c>
      <c r="AN284" s="14">
        <v>8</v>
      </c>
      <c r="AO284" s="14">
        <v>8</v>
      </c>
      <c r="AP284" s="14">
        <v>8</v>
      </c>
      <c r="AQ284" s="14">
        <v>8</v>
      </c>
      <c r="AR284" s="14">
        <v>8</v>
      </c>
      <c r="AU284" s="14">
        <v>8</v>
      </c>
      <c r="AV284" s="14">
        <v>8</v>
      </c>
      <c r="AW284" s="14">
        <v>7.2</v>
      </c>
    </row>
    <row r="285" spans="1:66" x14ac:dyDescent="0.25">
      <c r="D285" s="8"/>
      <c r="E285" s="2"/>
      <c r="F285" s="2"/>
      <c r="G285" s="2" t="s">
        <v>205</v>
      </c>
      <c r="H285" s="2"/>
      <c r="I285" s="2"/>
      <c r="J285" s="2"/>
      <c r="K285" s="9">
        <v>1.9733333333333301</v>
      </c>
      <c r="L285" s="2">
        <v>175.2</v>
      </c>
      <c r="M285" s="8">
        <f t="shared" si="6"/>
        <v>20</v>
      </c>
      <c r="N285" s="10">
        <v>43291</v>
      </c>
      <c r="O285" s="10">
        <v>43310</v>
      </c>
      <c r="T285" s="14">
        <v>9</v>
      </c>
      <c r="U285" s="14">
        <v>9</v>
      </c>
      <c r="V285" s="14">
        <v>9</v>
      </c>
      <c r="W285" s="14">
        <v>9</v>
      </c>
      <c r="X285" s="14">
        <v>9</v>
      </c>
      <c r="Y285" s="14">
        <v>9</v>
      </c>
      <c r="Z285" s="14">
        <v>9</v>
      </c>
      <c r="AA285" s="14">
        <v>9</v>
      </c>
      <c r="AB285" s="14">
        <v>9</v>
      </c>
      <c r="AC285" s="14">
        <v>9</v>
      </c>
      <c r="AD285" s="14">
        <v>9</v>
      </c>
      <c r="AE285" s="14">
        <v>9</v>
      </c>
      <c r="AF285" s="14">
        <v>9</v>
      </c>
      <c r="AG285" s="14">
        <v>9</v>
      </c>
      <c r="AH285" s="14">
        <v>9</v>
      </c>
      <c r="AI285" s="14">
        <v>9</v>
      </c>
      <c r="AJ285" s="14">
        <v>9</v>
      </c>
      <c r="AK285" s="14">
        <v>9</v>
      </c>
      <c r="AL285" s="14">
        <v>9</v>
      </c>
      <c r="AM285" s="14">
        <v>4.2</v>
      </c>
    </row>
    <row r="286" spans="1:66" x14ac:dyDescent="0.25">
      <c r="D286" s="8"/>
      <c r="E286" s="2"/>
      <c r="F286" s="2"/>
      <c r="G286" s="2" t="s">
        <v>206</v>
      </c>
      <c r="H286" s="2"/>
      <c r="I286" s="2"/>
      <c r="J286" s="2"/>
      <c r="K286" s="9">
        <v>1.9733333333333301</v>
      </c>
      <c r="L286" s="2">
        <v>175.2</v>
      </c>
      <c r="M286" s="8">
        <f t="shared" si="6"/>
        <v>20</v>
      </c>
      <c r="N286" s="10">
        <v>43291</v>
      </c>
      <c r="O286" s="10">
        <v>43310</v>
      </c>
      <c r="T286" s="14">
        <v>9</v>
      </c>
      <c r="U286" s="14">
        <v>9</v>
      </c>
      <c r="V286" s="14">
        <v>9</v>
      </c>
      <c r="W286" s="14">
        <v>9</v>
      </c>
      <c r="X286" s="14">
        <v>9</v>
      </c>
      <c r="Y286" s="14">
        <v>9</v>
      </c>
      <c r="Z286" s="14">
        <v>9</v>
      </c>
      <c r="AA286" s="14">
        <v>9</v>
      </c>
      <c r="AB286" s="14">
        <v>9</v>
      </c>
      <c r="AC286" s="14">
        <v>9</v>
      </c>
      <c r="AD286" s="14">
        <v>9</v>
      </c>
      <c r="AE286" s="14">
        <v>9</v>
      </c>
      <c r="AF286" s="14">
        <v>9</v>
      </c>
      <c r="AG286" s="14">
        <v>9</v>
      </c>
      <c r="AH286" s="14">
        <v>9</v>
      </c>
      <c r="AI286" s="14">
        <v>9</v>
      </c>
      <c r="AJ286" s="14">
        <v>9</v>
      </c>
      <c r="AK286" s="14">
        <v>9</v>
      </c>
      <c r="AL286" s="14">
        <v>9</v>
      </c>
      <c r="AM286" s="14">
        <v>4.2</v>
      </c>
    </row>
    <row r="287" spans="1:66" x14ac:dyDescent="0.25">
      <c r="D287" s="8"/>
      <c r="E287" s="2"/>
      <c r="F287" s="2"/>
      <c r="G287" s="2" t="s">
        <v>207</v>
      </c>
      <c r="H287" s="2"/>
      <c r="I287" s="2"/>
      <c r="J287" s="2"/>
      <c r="K287" s="9">
        <v>1.9733333333333301</v>
      </c>
      <c r="L287" s="2">
        <v>175.2</v>
      </c>
      <c r="M287" s="8">
        <f t="shared" si="6"/>
        <v>20</v>
      </c>
      <c r="N287" s="10">
        <v>43291</v>
      </c>
      <c r="O287" s="10">
        <v>43310</v>
      </c>
      <c r="T287" s="14">
        <v>9</v>
      </c>
      <c r="U287" s="14">
        <v>9</v>
      </c>
      <c r="V287" s="14">
        <v>9</v>
      </c>
      <c r="W287" s="14">
        <v>9</v>
      </c>
      <c r="X287" s="14">
        <v>9</v>
      </c>
      <c r="Y287" s="14">
        <v>9</v>
      </c>
      <c r="Z287" s="14">
        <v>9</v>
      </c>
      <c r="AA287" s="14">
        <v>9</v>
      </c>
      <c r="AB287" s="14">
        <v>9</v>
      </c>
      <c r="AC287" s="14">
        <v>9</v>
      </c>
      <c r="AD287" s="14">
        <v>9</v>
      </c>
      <c r="AE287" s="14">
        <v>9</v>
      </c>
      <c r="AF287" s="14">
        <v>9</v>
      </c>
      <c r="AG287" s="14">
        <v>9</v>
      </c>
      <c r="AH287" s="14">
        <v>9</v>
      </c>
      <c r="AI287" s="14">
        <v>9</v>
      </c>
      <c r="AJ287" s="14">
        <v>9</v>
      </c>
      <c r="AK287" s="14">
        <v>9</v>
      </c>
      <c r="AL287" s="14">
        <v>9</v>
      </c>
      <c r="AM287" s="14">
        <v>4.2</v>
      </c>
    </row>
    <row r="288" spans="1:66" x14ac:dyDescent="0.25">
      <c r="D288" s="8"/>
      <c r="E288" s="2"/>
      <c r="F288" s="2"/>
      <c r="G288" s="2" t="s">
        <v>186</v>
      </c>
      <c r="H288" s="2"/>
      <c r="I288" s="2"/>
      <c r="J288" s="2"/>
      <c r="K288" s="9">
        <v>1.9733333333333301</v>
      </c>
      <c r="L288" s="2">
        <v>175.2</v>
      </c>
      <c r="M288" s="8">
        <f t="shared" si="6"/>
        <v>20</v>
      </c>
      <c r="N288" s="10">
        <v>43291</v>
      </c>
      <c r="O288" s="10">
        <v>43310</v>
      </c>
      <c r="T288" s="14">
        <v>9</v>
      </c>
      <c r="U288" s="14">
        <v>9</v>
      </c>
      <c r="V288" s="14">
        <v>9</v>
      </c>
      <c r="W288" s="14">
        <v>9</v>
      </c>
      <c r="X288" s="14">
        <v>9</v>
      </c>
      <c r="Y288" s="14">
        <v>9</v>
      </c>
      <c r="Z288" s="14">
        <v>9</v>
      </c>
      <c r="AA288" s="14">
        <v>9</v>
      </c>
      <c r="AB288" s="14">
        <v>9</v>
      </c>
      <c r="AC288" s="14">
        <v>9</v>
      </c>
      <c r="AD288" s="14">
        <v>9</v>
      </c>
      <c r="AE288" s="14">
        <v>9</v>
      </c>
      <c r="AF288" s="14">
        <v>9</v>
      </c>
      <c r="AG288" s="14">
        <v>9</v>
      </c>
      <c r="AH288" s="14">
        <v>9</v>
      </c>
      <c r="AI288" s="14">
        <v>9</v>
      </c>
      <c r="AJ288" s="14">
        <v>9</v>
      </c>
      <c r="AK288" s="14">
        <v>9</v>
      </c>
      <c r="AL288" s="14">
        <v>9</v>
      </c>
      <c r="AM288" s="14">
        <v>4.2</v>
      </c>
    </row>
    <row r="289" spans="1:49" x14ac:dyDescent="0.25">
      <c r="A289" s="1" t="s">
        <v>197</v>
      </c>
      <c r="B289" s="14" t="s">
        <v>196</v>
      </c>
      <c r="C289" s="25" t="s">
        <v>288</v>
      </c>
      <c r="D289" s="1" t="s">
        <v>96</v>
      </c>
      <c r="E289" s="1" t="s">
        <v>219</v>
      </c>
      <c r="F289" s="1" t="s">
        <v>262</v>
      </c>
      <c r="G289" s="1"/>
      <c r="H289" s="1" t="s">
        <v>283</v>
      </c>
      <c r="I289" s="1">
        <v>15</v>
      </c>
      <c r="J289" s="22">
        <f>SUM(L290:L295)/I289</f>
        <v>14.6</v>
      </c>
      <c r="K289" s="9"/>
      <c r="L289" s="1"/>
      <c r="M289" s="8"/>
      <c r="N289" s="7"/>
      <c r="O289" s="7"/>
    </row>
    <row r="290" spans="1:49" x14ac:dyDescent="0.25">
      <c r="D290" s="8"/>
      <c r="E290" s="2"/>
      <c r="F290" s="2"/>
      <c r="G290" s="2" t="s">
        <v>204</v>
      </c>
      <c r="H290" s="2"/>
      <c r="I290" s="2"/>
      <c r="J290" s="2"/>
      <c r="K290" s="9">
        <v>1.57936517936517</v>
      </c>
      <c r="L290" s="2">
        <v>36.5</v>
      </c>
      <c r="M290" s="8">
        <f t="shared" si="6"/>
        <v>7</v>
      </c>
      <c r="N290" s="10">
        <v>43292</v>
      </c>
      <c r="O290" s="10">
        <v>43298</v>
      </c>
      <c r="U290" s="14">
        <v>8</v>
      </c>
      <c r="V290" s="14">
        <v>8</v>
      </c>
      <c r="W290" s="14">
        <v>8</v>
      </c>
      <c r="Z290" s="14">
        <v>8</v>
      </c>
      <c r="AA290" s="14">
        <v>4.5</v>
      </c>
    </row>
    <row r="291" spans="1:49" x14ac:dyDescent="0.25">
      <c r="D291" s="8"/>
      <c r="E291" s="2"/>
      <c r="F291" s="2"/>
      <c r="G291" s="2" t="s">
        <v>209</v>
      </c>
      <c r="H291" s="2"/>
      <c r="I291" s="2"/>
      <c r="J291" s="2"/>
      <c r="K291" s="9">
        <v>1.57936517936517</v>
      </c>
      <c r="L291" s="2">
        <v>36.5</v>
      </c>
      <c r="M291" s="8">
        <f t="shared" si="6"/>
        <v>7</v>
      </c>
      <c r="N291" s="10">
        <v>43292</v>
      </c>
      <c r="O291" s="10">
        <v>43298</v>
      </c>
      <c r="U291" s="14">
        <v>8</v>
      </c>
      <c r="V291" s="14">
        <v>8</v>
      </c>
      <c r="W291" s="14">
        <v>8</v>
      </c>
      <c r="Z291" s="14">
        <v>8</v>
      </c>
      <c r="AA291" s="14">
        <v>4.5</v>
      </c>
    </row>
    <row r="292" spans="1:49" x14ac:dyDescent="0.25">
      <c r="D292" s="8"/>
      <c r="E292" s="2"/>
      <c r="F292" s="2"/>
      <c r="G292" s="2" t="s">
        <v>205</v>
      </c>
      <c r="H292" s="2"/>
      <c r="I292" s="2"/>
      <c r="J292" s="2"/>
      <c r="K292" s="9">
        <v>1.81111111111111</v>
      </c>
      <c r="L292" s="2">
        <v>36.5</v>
      </c>
      <c r="M292" s="8">
        <f t="shared" si="6"/>
        <v>5</v>
      </c>
      <c r="N292" s="10">
        <v>43292</v>
      </c>
      <c r="O292" s="10">
        <v>43296</v>
      </c>
      <c r="U292" s="14">
        <v>9</v>
      </c>
      <c r="V292" s="14">
        <v>9</v>
      </c>
      <c r="W292" s="14">
        <v>9</v>
      </c>
      <c r="X292" s="14">
        <v>9</v>
      </c>
      <c r="Y292" s="14">
        <v>0.5</v>
      </c>
    </row>
    <row r="293" spans="1:49" x14ac:dyDescent="0.25">
      <c r="D293" s="8"/>
      <c r="E293" s="2"/>
      <c r="F293" s="2"/>
      <c r="G293" s="2" t="s">
        <v>206</v>
      </c>
      <c r="H293" s="2"/>
      <c r="I293" s="2"/>
      <c r="J293" s="2"/>
      <c r="K293" s="9">
        <v>1.81111111111111</v>
      </c>
      <c r="L293" s="2">
        <v>36.5</v>
      </c>
      <c r="M293" s="8">
        <f t="shared" si="6"/>
        <v>5</v>
      </c>
      <c r="N293" s="10">
        <v>43292</v>
      </c>
      <c r="O293" s="10">
        <v>43296</v>
      </c>
      <c r="U293" s="14">
        <v>9</v>
      </c>
      <c r="V293" s="14">
        <v>9</v>
      </c>
      <c r="W293" s="14">
        <v>9</v>
      </c>
      <c r="X293" s="14">
        <v>9</v>
      </c>
      <c r="Y293" s="14">
        <v>0.5</v>
      </c>
    </row>
    <row r="294" spans="1:49" x14ac:dyDescent="0.25">
      <c r="D294" s="8"/>
      <c r="E294" s="2"/>
      <c r="F294" s="2"/>
      <c r="G294" s="2" t="s">
        <v>207</v>
      </c>
      <c r="H294" s="2"/>
      <c r="I294" s="2"/>
      <c r="J294" s="2"/>
      <c r="K294" s="9">
        <v>1.81111111111111</v>
      </c>
      <c r="L294" s="2">
        <v>36.5</v>
      </c>
      <c r="M294" s="8">
        <f t="shared" si="6"/>
        <v>5</v>
      </c>
      <c r="N294" s="10">
        <v>43292</v>
      </c>
      <c r="O294" s="10">
        <v>43296</v>
      </c>
      <c r="U294" s="14">
        <v>9</v>
      </c>
      <c r="V294" s="14">
        <v>9</v>
      </c>
      <c r="W294" s="14">
        <v>9</v>
      </c>
      <c r="X294" s="14">
        <v>9</v>
      </c>
      <c r="Y294" s="14">
        <v>0.5</v>
      </c>
    </row>
    <row r="295" spans="1:49" x14ac:dyDescent="0.25">
      <c r="D295" s="8"/>
      <c r="E295" s="2"/>
      <c r="F295" s="2"/>
      <c r="G295" s="2" t="s">
        <v>208</v>
      </c>
      <c r="H295" s="2"/>
      <c r="I295" s="2"/>
      <c r="J295" s="2"/>
      <c r="K295" s="9">
        <v>1.81111111111111</v>
      </c>
      <c r="L295" s="2">
        <v>36.5</v>
      </c>
      <c r="M295" s="8">
        <f t="shared" si="6"/>
        <v>5</v>
      </c>
      <c r="N295" s="10">
        <v>43292</v>
      </c>
      <c r="O295" s="10">
        <v>43296</v>
      </c>
      <c r="U295" s="14">
        <v>9</v>
      </c>
      <c r="V295" s="14">
        <v>9</v>
      </c>
      <c r="W295" s="14">
        <v>9</v>
      </c>
      <c r="X295" s="14">
        <v>9</v>
      </c>
      <c r="Y295" s="14">
        <v>0.5</v>
      </c>
    </row>
    <row r="296" spans="1:49" x14ac:dyDescent="0.25">
      <c r="A296" s="1" t="s">
        <v>197</v>
      </c>
      <c r="B296" s="14" t="s">
        <v>194</v>
      </c>
      <c r="C296" s="25" t="s">
        <v>286</v>
      </c>
      <c r="D296" s="1" t="s">
        <v>97</v>
      </c>
      <c r="E296" s="1" t="s">
        <v>220</v>
      </c>
      <c r="F296" s="1" t="s">
        <v>258</v>
      </c>
      <c r="G296" s="1"/>
      <c r="H296" s="1" t="s">
        <v>282</v>
      </c>
      <c r="I296" s="1">
        <v>25</v>
      </c>
      <c r="J296" s="22">
        <f>SUM(L297:L298)/I296</f>
        <v>9.48</v>
      </c>
      <c r="K296" s="9"/>
      <c r="L296" s="1"/>
      <c r="M296" s="8"/>
      <c r="N296" s="7"/>
      <c r="O296" s="7"/>
    </row>
    <row r="297" spans="1:49" x14ac:dyDescent="0.25">
      <c r="D297" s="8"/>
      <c r="E297" s="2"/>
      <c r="F297" s="2"/>
      <c r="G297" s="2" t="s">
        <v>202</v>
      </c>
      <c r="H297" s="2"/>
      <c r="I297" s="2"/>
      <c r="J297" s="2"/>
      <c r="K297" s="9">
        <v>1.94147619147619</v>
      </c>
      <c r="L297" s="2">
        <v>118.5</v>
      </c>
      <c r="M297" s="8">
        <f t="shared" si="6"/>
        <v>14</v>
      </c>
      <c r="N297" s="10">
        <v>43307</v>
      </c>
      <c r="O297" s="10">
        <v>43320</v>
      </c>
      <c r="AJ297" s="14">
        <v>5.8</v>
      </c>
      <c r="AK297" s="14">
        <v>9</v>
      </c>
      <c r="AL297" s="14">
        <v>9</v>
      </c>
      <c r="AM297" s="14">
        <v>9</v>
      </c>
      <c r="AN297" s="14">
        <v>9</v>
      </c>
      <c r="AO297" s="14">
        <v>9</v>
      </c>
      <c r="AP297" s="14">
        <v>9</v>
      </c>
      <c r="AQ297" s="14">
        <v>9</v>
      </c>
      <c r="AR297" s="14">
        <v>9</v>
      </c>
      <c r="AS297" s="14">
        <v>9</v>
      </c>
      <c r="AT297" s="14">
        <v>9</v>
      </c>
      <c r="AU297" s="14">
        <v>9</v>
      </c>
      <c r="AV297" s="14">
        <v>9</v>
      </c>
      <c r="AW297" s="14">
        <v>4.7</v>
      </c>
    </row>
    <row r="298" spans="1:49" x14ac:dyDescent="0.25">
      <c r="D298" s="8"/>
      <c r="E298" s="2"/>
      <c r="F298" s="2"/>
      <c r="G298" s="2" t="s">
        <v>203</v>
      </c>
      <c r="H298" s="2"/>
      <c r="I298" s="2"/>
      <c r="J298" s="2"/>
      <c r="K298" s="9">
        <v>1.94147619147619</v>
      </c>
      <c r="L298" s="2">
        <v>118.5</v>
      </c>
      <c r="M298" s="8">
        <f t="shared" si="6"/>
        <v>14</v>
      </c>
      <c r="N298" s="10">
        <v>43307</v>
      </c>
      <c r="O298" s="10">
        <v>43320</v>
      </c>
      <c r="AJ298" s="14">
        <v>5.8</v>
      </c>
      <c r="AK298" s="14">
        <v>9</v>
      </c>
      <c r="AL298" s="14">
        <v>9</v>
      </c>
      <c r="AM298" s="14">
        <v>9</v>
      </c>
      <c r="AN298" s="14">
        <v>9</v>
      </c>
      <c r="AO298" s="14">
        <v>9</v>
      </c>
      <c r="AP298" s="14">
        <v>9</v>
      </c>
      <c r="AQ298" s="14">
        <v>9</v>
      </c>
      <c r="AR298" s="14">
        <v>9</v>
      </c>
      <c r="AS298" s="14">
        <v>9</v>
      </c>
      <c r="AT298" s="14">
        <v>9</v>
      </c>
      <c r="AU298" s="14">
        <v>9</v>
      </c>
      <c r="AV298" s="14">
        <v>9</v>
      </c>
      <c r="AW298" s="14">
        <v>4.7</v>
      </c>
    </row>
    <row r="299" spans="1:49" x14ac:dyDescent="0.25">
      <c r="A299" s="1" t="s">
        <v>197</v>
      </c>
      <c r="B299" s="14" t="s">
        <v>188</v>
      </c>
      <c r="C299" s="25" t="s">
        <v>289</v>
      </c>
      <c r="D299" s="1" t="s">
        <v>98</v>
      </c>
      <c r="E299" s="1" t="s">
        <v>220</v>
      </c>
      <c r="F299" s="1" t="s">
        <v>259</v>
      </c>
      <c r="G299" s="1"/>
      <c r="H299" s="18" t="s">
        <v>285</v>
      </c>
      <c r="I299" s="18">
        <v>40</v>
      </c>
      <c r="J299" s="22">
        <f>SUM(L300:L304)/I299</f>
        <v>13.4</v>
      </c>
      <c r="K299" s="9"/>
      <c r="L299" s="1"/>
      <c r="M299" s="8"/>
      <c r="N299" s="7"/>
      <c r="O299" s="7"/>
    </row>
    <row r="300" spans="1:49" x14ac:dyDescent="0.25">
      <c r="D300" s="8"/>
      <c r="E300" s="2"/>
      <c r="F300" s="2"/>
      <c r="G300" s="2" t="s">
        <v>204</v>
      </c>
      <c r="H300" s="2"/>
      <c r="I300" s="2"/>
      <c r="J300" s="2"/>
      <c r="K300" s="9">
        <v>1.5955555555555501</v>
      </c>
      <c r="L300" s="2">
        <v>107.2</v>
      </c>
      <c r="M300" s="8">
        <f t="shared" si="6"/>
        <v>20</v>
      </c>
      <c r="N300" s="10">
        <v>43292</v>
      </c>
      <c r="O300" s="10">
        <v>43311</v>
      </c>
      <c r="U300" s="14">
        <v>8</v>
      </c>
      <c r="V300" s="14">
        <v>8</v>
      </c>
      <c r="W300" s="14">
        <v>8</v>
      </c>
      <c r="Z300" s="14">
        <v>8</v>
      </c>
      <c r="AA300" s="14">
        <v>8</v>
      </c>
      <c r="AB300" s="14">
        <v>8</v>
      </c>
      <c r="AC300" s="14">
        <v>8</v>
      </c>
      <c r="AD300" s="14">
        <v>8</v>
      </c>
      <c r="AG300" s="14">
        <v>8</v>
      </c>
      <c r="AH300" s="14">
        <v>8</v>
      </c>
      <c r="AI300" s="14">
        <v>8</v>
      </c>
      <c r="AJ300" s="14">
        <v>8</v>
      </c>
      <c r="AK300" s="14">
        <v>8</v>
      </c>
      <c r="AN300" s="14">
        <v>3.2</v>
      </c>
    </row>
    <row r="301" spans="1:49" x14ac:dyDescent="0.25">
      <c r="D301" s="8"/>
      <c r="E301" s="2"/>
      <c r="F301" s="2"/>
      <c r="G301" s="2" t="s">
        <v>205</v>
      </c>
      <c r="H301" s="2"/>
      <c r="I301" s="2"/>
      <c r="J301" s="2"/>
      <c r="K301" s="9">
        <v>1.99259259259259</v>
      </c>
      <c r="L301" s="2">
        <v>107.2</v>
      </c>
      <c r="M301" s="8">
        <f t="shared" si="6"/>
        <v>12</v>
      </c>
      <c r="N301" s="10">
        <v>43292</v>
      </c>
      <c r="O301" s="10">
        <v>43303</v>
      </c>
      <c r="U301" s="14">
        <v>9</v>
      </c>
      <c r="V301" s="14">
        <v>9</v>
      </c>
      <c r="W301" s="14">
        <v>9</v>
      </c>
      <c r="X301" s="14">
        <v>9</v>
      </c>
      <c r="Y301" s="14">
        <v>9</v>
      </c>
      <c r="Z301" s="14">
        <v>9</v>
      </c>
      <c r="AA301" s="14">
        <v>9</v>
      </c>
      <c r="AB301" s="14">
        <v>9</v>
      </c>
      <c r="AC301" s="14">
        <v>9</v>
      </c>
      <c r="AD301" s="14">
        <v>9</v>
      </c>
      <c r="AE301" s="14">
        <v>9</v>
      </c>
      <c r="AF301" s="14">
        <v>8.1999999999999993</v>
      </c>
    </row>
    <row r="302" spans="1:49" x14ac:dyDescent="0.25">
      <c r="D302" s="8"/>
      <c r="E302" s="2"/>
      <c r="F302" s="2"/>
      <c r="G302" s="2" t="s">
        <v>206</v>
      </c>
      <c r="H302" s="2"/>
      <c r="I302" s="2"/>
      <c r="J302" s="2"/>
      <c r="K302" s="9">
        <v>1.99259259259259</v>
      </c>
      <c r="L302" s="2">
        <v>107.2</v>
      </c>
      <c r="M302" s="8">
        <f t="shared" si="6"/>
        <v>12</v>
      </c>
      <c r="N302" s="10">
        <v>43292</v>
      </c>
      <c r="O302" s="10">
        <v>43303</v>
      </c>
      <c r="U302" s="14">
        <v>9</v>
      </c>
      <c r="V302" s="14">
        <v>9</v>
      </c>
      <c r="W302" s="14">
        <v>9</v>
      </c>
      <c r="X302" s="14">
        <v>9</v>
      </c>
      <c r="Y302" s="14">
        <v>9</v>
      </c>
      <c r="Z302" s="14">
        <v>9</v>
      </c>
      <c r="AA302" s="14">
        <v>9</v>
      </c>
      <c r="AB302" s="14">
        <v>9</v>
      </c>
      <c r="AC302" s="14">
        <v>9</v>
      </c>
      <c r="AD302" s="14">
        <v>9</v>
      </c>
      <c r="AE302" s="14">
        <v>9</v>
      </c>
      <c r="AF302" s="14">
        <v>8.1999999999999993</v>
      </c>
    </row>
    <row r="303" spans="1:49" x14ac:dyDescent="0.25">
      <c r="D303" s="8"/>
      <c r="E303" s="2"/>
      <c r="F303" s="2"/>
      <c r="G303" s="2" t="s">
        <v>207</v>
      </c>
      <c r="H303" s="2"/>
      <c r="I303" s="2"/>
      <c r="J303" s="2"/>
      <c r="K303" s="9">
        <v>1.99259259259259</v>
      </c>
      <c r="L303" s="2">
        <v>107.2</v>
      </c>
      <c r="M303" s="8">
        <f t="shared" si="6"/>
        <v>12</v>
      </c>
      <c r="N303" s="10">
        <v>43292</v>
      </c>
      <c r="O303" s="10">
        <v>43303</v>
      </c>
      <c r="U303" s="14">
        <v>9</v>
      </c>
      <c r="V303" s="14">
        <v>9</v>
      </c>
      <c r="W303" s="14">
        <v>9</v>
      </c>
      <c r="X303" s="14">
        <v>9</v>
      </c>
      <c r="Y303" s="14">
        <v>9</v>
      </c>
      <c r="Z303" s="14">
        <v>9</v>
      </c>
      <c r="AA303" s="14">
        <v>9</v>
      </c>
      <c r="AB303" s="14">
        <v>9</v>
      </c>
      <c r="AC303" s="14">
        <v>9</v>
      </c>
      <c r="AD303" s="14">
        <v>9</v>
      </c>
      <c r="AE303" s="14">
        <v>9</v>
      </c>
      <c r="AF303" s="14">
        <v>8.1999999999999993</v>
      </c>
    </row>
    <row r="304" spans="1:49" x14ac:dyDescent="0.25">
      <c r="D304" s="8"/>
      <c r="E304" s="2"/>
      <c r="F304" s="2"/>
      <c r="G304" s="2" t="s">
        <v>186</v>
      </c>
      <c r="H304" s="2"/>
      <c r="I304" s="2"/>
      <c r="J304" s="2"/>
      <c r="K304" s="9">
        <v>1.99259259259259</v>
      </c>
      <c r="L304" s="2">
        <v>107.2</v>
      </c>
      <c r="M304" s="8">
        <f t="shared" si="6"/>
        <v>12</v>
      </c>
      <c r="N304" s="10">
        <v>43292</v>
      </c>
      <c r="O304" s="10">
        <v>43303</v>
      </c>
      <c r="U304" s="14">
        <v>9</v>
      </c>
      <c r="V304" s="14">
        <v>9</v>
      </c>
      <c r="W304" s="14">
        <v>9</v>
      </c>
      <c r="X304" s="14">
        <v>9</v>
      </c>
      <c r="Y304" s="14">
        <v>9</v>
      </c>
      <c r="Z304" s="14">
        <v>9</v>
      </c>
      <c r="AA304" s="14">
        <v>9</v>
      </c>
      <c r="AB304" s="14">
        <v>9</v>
      </c>
      <c r="AC304" s="14">
        <v>9</v>
      </c>
      <c r="AD304" s="14">
        <v>9</v>
      </c>
      <c r="AE304" s="14">
        <v>9</v>
      </c>
      <c r="AF304" s="14">
        <v>8.1999999999999993</v>
      </c>
    </row>
    <row r="305" spans="1:26" x14ac:dyDescent="0.25">
      <c r="A305" s="1" t="s">
        <v>197</v>
      </c>
      <c r="B305" s="14" t="s">
        <v>196</v>
      </c>
      <c r="C305" s="25" t="s">
        <v>288</v>
      </c>
      <c r="D305" s="1" t="s">
        <v>99</v>
      </c>
      <c r="E305" s="1" t="s">
        <v>220</v>
      </c>
      <c r="F305" s="1" t="s">
        <v>262</v>
      </c>
      <c r="G305" s="1"/>
      <c r="H305" s="1" t="s">
        <v>283</v>
      </c>
      <c r="I305" s="1">
        <v>15</v>
      </c>
      <c r="J305" s="22">
        <f>SUM(L306:L311)/I305</f>
        <v>8.9319999999999986</v>
      </c>
      <c r="K305" s="9"/>
      <c r="L305" s="1"/>
      <c r="M305" s="8"/>
      <c r="N305" s="7"/>
      <c r="O305" s="7"/>
    </row>
    <row r="306" spans="1:26" x14ac:dyDescent="0.25">
      <c r="D306" s="8"/>
      <c r="E306" s="2"/>
      <c r="F306" s="2"/>
      <c r="G306" s="2" t="s">
        <v>204</v>
      </c>
      <c r="H306" s="2"/>
      <c r="I306" s="2"/>
      <c r="J306" s="2"/>
      <c r="K306" s="9">
        <v>1.4962222222222199</v>
      </c>
      <c r="L306" s="2">
        <v>22.33</v>
      </c>
      <c r="M306" s="8">
        <f t="shared" si="6"/>
        <v>5</v>
      </c>
      <c r="N306" s="10">
        <v>43293</v>
      </c>
      <c r="O306" s="10">
        <v>43297</v>
      </c>
      <c r="V306" s="14">
        <v>8</v>
      </c>
      <c r="W306" s="14">
        <v>8</v>
      </c>
      <c r="Z306" s="14">
        <v>6.33</v>
      </c>
    </row>
    <row r="307" spans="1:26" x14ac:dyDescent="0.25">
      <c r="D307" s="8"/>
      <c r="E307" s="2"/>
      <c r="F307" s="2"/>
      <c r="G307" s="2" t="s">
        <v>209</v>
      </c>
      <c r="H307" s="2"/>
      <c r="I307" s="2"/>
      <c r="J307" s="2"/>
      <c r="K307" s="9">
        <v>1.4962222222222199</v>
      </c>
      <c r="L307" s="2">
        <v>22.33</v>
      </c>
      <c r="M307" s="8">
        <f t="shared" si="6"/>
        <v>5</v>
      </c>
      <c r="N307" s="10">
        <v>43293</v>
      </c>
      <c r="O307" s="10">
        <v>43297</v>
      </c>
      <c r="V307" s="14">
        <v>8</v>
      </c>
      <c r="W307" s="14">
        <v>8</v>
      </c>
      <c r="Z307" s="14">
        <v>6.33</v>
      </c>
    </row>
    <row r="308" spans="1:26" x14ac:dyDescent="0.25">
      <c r="D308" s="8"/>
      <c r="E308" s="2"/>
      <c r="F308" s="2"/>
      <c r="G308" s="2" t="s">
        <v>205</v>
      </c>
      <c r="H308" s="2"/>
      <c r="I308" s="2"/>
      <c r="J308" s="2"/>
      <c r="K308" s="9">
        <v>1.8271371371371301</v>
      </c>
      <c r="L308" s="2">
        <v>22.33</v>
      </c>
      <c r="M308" s="8">
        <f t="shared" si="6"/>
        <v>3</v>
      </c>
      <c r="N308" s="10">
        <v>43293</v>
      </c>
      <c r="O308" s="10">
        <v>43295</v>
      </c>
      <c r="V308" s="14">
        <v>9</v>
      </c>
      <c r="W308" s="14">
        <v>9</v>
      </c>
      <c r="X308" s="14">
        <v>4.33</v>
      </c>
    </row>
    <row r="309" spans="1:26" x14ac:dyDescent="0.25">
      <c r="D309" s="8"/>
      <c r="E309" s="2"/>
      <c r="F309" s="2"/>
      <c r="G309" s="2" t="s">
        <v>206</v>
      </c>
      <c r="H309" s="2"/>
      <c r="I309" s="2"/>
      <c r="J309" s="2"/>
      <c r="K309" s="9">
        <v>1.8271371371371301</v>
      </c>
      <c r="L309" s="2">
        <v>22.33</v>
      </c>
      <c r="M309" s="8">
        <f t="shared" si="6"/>
        <v>3</v>
      </c>
      <c r="N309" s="10">
        <v>43293</v>
      </c>
      <c r="O309" s="10">
        <v>43295</v>
      </c>
      <c r="V309" s="14">
        <v>9</v>
      </c>
      <c r="W309" s="14">
        <v>9</v>
      </c>
      <c r="X309" s="14">
        <v>4.33</v>
      </c>
    </row>
    <row r="310" spans="1:26" x14ac:dyDescent="0.25">
      <c r="D310" s="8"/>
      <c r="E310" s="2"/>
      <c r="F310" s="2"/>
      <c r="G310" s="2" t="s">
        <v>207</v>
      </c>
      <c r="H310" s="2"/>
      <c r="I310" s="2"/>
      <c r="J310" s="2"/>
      <c r="K310" s="9">
        <v>1.8271371371371301</v>
      </c>
      <c r="L310" s="2">
        <v>22.33</v>
      </c>
      <c r="M310" s="8">
        <f t="shared" si="6"/>
        <v>3</v>
      </c>
      <c r="N310" s="10">
        <v>43293</v>
      </c>
      <c r="O310" s="10">
        <v>43295</v>
      </c>
      <c r="V310" s="14">
        <v>9</v>
      </c>
      <c r="W310" s="14">
        <v>9</v>
      </c>
      <c r="X310" s="14">
        <v>4.33</v>
      </c>
    </row>
    <row r="311" spans="1:26" x14ac:dyDescent="0.25">
      <c r="D311" s="8"/>
      <c r="E311" s="2"/>
      <c r="F311" s="2"/>
      <c r="G311" s="2" t="s">
        <v>208</v>
      </c>
      <c r="H311" s="2"/>
      <c r="I311" s="2"/>
      <c r="J311" s="2"/>
      <c r="K311" s="9">
        <v>1.8271371371371301</v>
      </c>
      <c r="L311" s="2">
        <v>22.33</v>
      </c>
      <c r="M311" s="8">
        <f t="shared" si="6"/>
        <v>3</v>
      </c>
      <c r="N311" s="10">
        <v>43293</v>
      </c>
      <c r="O311" s="10">
        <v>43295</v>
      </c>
      <c r="V311" s="14">
        <v>9</v>
      </c>
      <c r="W311" s="14">
        <v>9</v>
      </c>
      <c r="X311" s="14">
        <v>4.33</v>
      </c>
    </row>
    <row r="312" spans="1:26" x14ac:dyDescent="0.25">
      <c r="A312" s="1" t="s">
        <v>197</v>
      </c>
      <c r="B312" s="14" t="s">
        <v>194</v>
      </c>
      <c r="C312" s="25" t="s">
        <v>286</v>
      </c>
      <c r="D312" s="1" t="s">
        <v>100</v>
      </c>
      <c r="E312" s="1" t="s">
        <v>221</v>
      </c>
      <c r="F312" s="1" t="s">
        <v>258</v>
      </c>
      <c r="G312" s="1"/>
      <c r="H312" s="1" t="s">
        <v>282</v>
      </c>
      <c r="I312" s="1">
        <v>25</v>
      </c>
      <c r="J312" s="22">
        <f>SUM(L313:L314)/I312</f>
        <v>5.8</v>
      </c>
      <c r="K312" s="9"/>
      <c r="L312" s="1"/>
      <c r="M312" s="8"/>
      <c r="N312" s="7"/>
      <c r="O312" s="7"/>
    </row>
    <row r="313" spans="1:26" x14ac:dyDescent="0.25">
      <c r="D313" s="8"/>
      <c r="E313" s="2"/>
      <c r="F313" s="2"/>
      <c r="G313" s="2" t="s">
        <v>202</v>
      </c>
      <c r="H313" s="2"/>
      <c r="I313" s="2"/>
      <c r="J313" s="2"/>
      <c r="K313" s="9">
        <v>1.8951617283951601</v>
      </c>
      <c r="L313" s="2">
        <v>72.5</v>
      </c>
      <c r="M313" s="8">
        <f t="shared" si="6"/>
        <v>9</v>
      </c>
      <c r="N313" s="10">
        <v>43287</v>
      </c>
      <c r="O313" s="10">
        <v>43295</v>
      </c>
      <c r="P313" s="14">
        <v>9</v>
      </c>
      <c r="Q313" s="14">
        <v>9</v>
      </c>
      <c r="R313" s="14">
        <v>9</v>
      </c>
      <c r="S313" s="14">
        <v>9</v>
      </c>
      <c r="T313" s="14">
        <v>9</v>
      </c>
      <c r="U313" s="14">
        <v>9</v>
      </c>
      <c r="V313" s="14">
        <v>9</v>
      </c>
      <c r="W313" s="14">
        <v>9</v>
      </c>
      <c r="X313" s="14">
        <v>0.5</v>
      </c>
    </row>
    <row r="314" spans="1:26" x14ac:dyDescent="0.25">
      <c r="D314" s="8"/>
      <c r="E314" s="2"/>
      <c r="F314" s="2"/>
      <c r="G314" s="2" t="s">
        <v>203</v>
      </c>
      <c r="H314" s="2"/>
      <c r="I314" s="2"/>
      <c r="J314" s="2"/>
      <c r="K314" s="9">
        <v>1.8951617283951601</v>
      </c>
      <c r="L314" s="2">
        <v>72.5</v>
      </c>
      <c r="M314" s="8">
        <f t="shared" si="6"/>
        <v>9</v>
      </c>
      <c r="N314" s="10">
        <v>43287</v>
      </c>
      <c r="O314" s="10">
        <v>43295</v>
      </c>
      <c r="P314" s="14">
        <v>9</v>
      </c>
      <c r="Q314" s="14">
        <v>9</v>
      </c>
      <c r="R314" s="14">
        <v>9</v>
      </c>
      <c r="S314" s="14">
        <v>9</v>
      </c>
      <c r="T314" s="14">
        <v>9</v>
      </c>
      <c r="U314" s="14">
        <v>9</v>
      </c>
      <c r="V314" s="14">
        <v>9</v>
      </c>
      <c r="W314" s="14">
        <v>9</v>
      </c>
      <c r="X314" s="14">
        <v>0.5</v>
      </c>
    </row>
    <row r="315" spans="1:26" x14ac:dyDescent="0.25">
      <c r="A315" s="1" t="s">
        <v>197</v>
      </c>
      <c r="B315" s="14" t="s">
        <v>188</v>
      </c>
      <c r="C315" s="25" t="s">
        <v>289</v>
      </c>
      <c r="D315" s="1" t="s">
        <v>101</v>
      </c>
      <c r="E315" s="1" t="s">
        <v>221</v>
      </c>
      <c r="F315" s="1" t="s">
        <v>261</v>
      </c>
      <c r="G315" s="1"/>
      <c r="H315" s="1" t="s">
        <v>283</v>
      </c>
      <c r="I315" s="1">
        <v>200</v>
      </c>
      <c r="J315" s="22">
        <f>SUM(L316:L320)/I315</f>
        <v>0.18</v>
      </c>
      <c r="K315" s="9"/>
      <c r="L315" s="1"/>
      <c r="M315" s="8"/>
      <c r="N315" s="7"/>
      <c r="O315" s="7"/>
    </row>
    <row r="316" spans="1:26" x14ac:dyDescent="0.25">
      <c r="D316" s="8"/>
      <c r="E316" s="2"/>
      <c r="F316" s="2"/>
      <c r="G316" s="2" t="s">
        <v>204</v>
      </c>
      <c r="H316" s="2"/>
      <c r="I316" s="2"/>
      <c r="J316" s="2"/>
      <c r="K316" s="9">
        <v>1.8</v>
      </c>
      <c r="L316" s="2">
        <v>7.2</v>
      </c>
      <c r="M316" s="8">
        <f t="shared" si="6"/>
        <v>1</v>
      </c>
      <c r="N316" s="10">
        <v>43293</v>
      </c>
      <c r="O316" s="10">
        <v>43293</v>
      </c>
      <c r="V316" s="14">
        <v>7.2</v>
      </c>
    </row>
    <row r="317" spans="1:26" x14ac:dyDescent="0.25">
      <c r="D317" s="8"/>
      <c r="E317" s="2"/>
      <c r="F317" s="2"/>
      <c r="G317" s="2" t="s">
        <v>205</v>
      </c>
      <c r="H317" s="2"/>
      <c r="I317" s="2"/>
      <c r="J317" s="2"/>
      <c r="K317" s="9">
        <v>1.8</v>
      </c>
      <c r="L317" s="2">
        <v>7.2</v>
      </c>
      <c r="M317" s="8">
        <f t="shared" si="6"/>
        <v>1</v>
      </c>
      <c r="N317" s="10">
        <v>43293</v>
      </c>
      <c r="O317" s="10">
        <v>43293</v>
      </c>
      <c r="V317" s="14">
        <v>7.2</v>
      </c>
    </row>
    <row r="318" spans="1:26" x14ac:dyDescent="0.25">
      <c r="D318" s="8"/>
      <c r="E318" s="2"/>
      <c r="F318" s="2"/>
      <c r="G318" s="2" t="s">
        <v>206</v>
      </c>
      <c r="H318" s="2"/>
      <c r="I318" s="2"/>
      <c r="J318" s="2"/>
      <c r="K318" s="9">
        <v>1.8</v>
      </c>
      <c r="L318" s="2">
        <v>7.2</v>
      </c>
      <c r="M318" s="8">
        <f t="shared" si="6"/>
        <v>1</v>
      </c>
      <c r="N318" s="10">
        <v>43293</v>
      </c>
      <c r="O318" s="10">
        <v>43293</v>
      </c>
      <c r="V318" s="14">
        <v>7.2</v>
      </c>
    </row>
    <row r="319" spans="1:26" x14ac:dyDescent="0.25">
      <c r="D319" s="8"/>
      <c r="E319" s="2"/>
      <c r="F319" s="2"/>
      <c r="G319" s="2" t="s">
        <v>207</v>
      </c>
      <c r="H319" s="2"/>
      <c r="I319" s="2"/>
      <c r="J319" s="2"/>
      <c r="K319" s="9">
        <v>1.8</v>
      </c>
      <c r="L319" s="2">
        <v>7.2</v>
      </c>
      <c r="M319" s="8">
        <f t="shared" si="6"/>
        <v>1</v>
      </c>
      <c r="N319" s="10">
        <v>43293</v>
      </c>
      <c r="O319" s="10">
        <v>43293</v>
      </c>
      <c r="V319" s="14">
        <v>7.2</v>
      </c>
    </row>
    <row r="320" spans="1:26" x14ac:dyDescent="0.25">
      <c r="D320" s="8"/>
      <c r="E320" s="2"/>
      <c r="F320" s="2"/>
      <c r="G320" s="2" t="s">
        <v>186</v>
      </c>
      <c r="H320" s="2"/>
      <c r="I320" s="2"/>
      <c r="J320" s="2"/>
      <c r="K320" s="9">
        <v>1.8</v>
      </c>
      <c r="L320" s="2">
        <v>7.2</v>
      </c>
      <c r="M320" s="8">
        <f t="shared" si="6"/>
        <v>1</v>
      </c>
      <c r="N320" s="10">
        <v>43293</v>
      </c>
      <c r="O320" s="10">
        <v>43293</v>
      </c>
      <c r="V320" s="14">
        <v>7.2</v>
      </c>
    </row>
    <row r="321" spans="1:26" x14ac:dyDescent="0.25">
      <c r="A321" s="1" t="s">
        <v>197</v>
      </c>
      <c r="B321" s="14" t="s">
        <v>196</v>
      </c>
      <c r="C321" s="25" t="s">
        <v>288</v>
      </c>
      <c r="D321" s="1" t="s">
        <v>102</v>
      </c>
      <c r="E321" s="1" t="s">
        <v>221</v>
      </c>
      <c r="F321" s="1" t="s">
        <v>260</v>
      </c>
      <c r="G321" s="1"/>
      <c r="H321" s="1" t="s">
        <v>283</v>
      </c>
      <c r="I321" s="1">
        <v>15</v>
      </c>
      <c r="J321" s="22">
        <f>SUM(L322:L327)/I321</f>
        <v>3.8</v>
      </c>
      <c r="K321" s="9"/>
      <c r="L321" s="1"/>
      <c r="M321" s="8"/>
      <c r="N321" s="7"/>
      <c r="O321" s="7"/>
    </row>
    <row r="322" spans="1:26" x14ac:dyDescent="0.25">
      <c r="D322" s="8"/>
      <c r="E322" s="2"/>
      <c r="F322" s="2"/>
      <c r="G322" s="2" t="s">
        <v>204</v>
      </c>
      <c r="H322" s="2"/>
      <c r="I322" s="2"/>
      <c r="J322" s="2"/>
      <c r="K322" s="9">
        <v>1.26388888888888</v>
      </c>
      <c r="L322" s="2">
        <v>9.5</v>
      </c>
      <c r="M322" s="8">
        <f t="shared" si="6"/>
        <v>4</v>
      </c>
      <c r="N322" s="10">
        <v>43294</v>
      </c>
      <c r="O322" s="10">
        <v>43297</v>
      </c>
      <c r="W322" s="14">
        <v>8</v>
      </c>
      <c r="Z322" s="14">
        <v>1.5</v>
      </c>
    </row>
    <row r="323" spans="1:26" x14ac:dyDescent="0.25">
      <c r="D323" s="8"/>
      <c r="E323" s="2"/>
      <c r="F323" s="2"/>
      <c r="G323" s="2" t="s">
        <v>209</v>
      </c>
      <c r="H323" s="2"/>
      <c r="I323" s="2"/>
      <c r="J323" s="2"/>
      <c r="K323" s="9">
        <v>1.26388888888888</v>
      </c>
      <c r="L323" s="2">
        <v>9.5</v>
      </c>
      <c r="M323" s="8">
        <f t="shared" si="6"/>
        <v>4</v>
      </c>
      <c r="N323" s="10">
        <v>43294</v>
      </c>
      <c r="O323" s="10">
        <v>43297</v>
      </c>
      <c r="W323" s="14">
        <v>8</v>
      </c>
      <c r="Z323" s="14">
        <v>1.5</v>
      </c>
    </row>
    <row r="324" spans="1:26" x14ac:dyDescent="0.25">
      <c r="D324" s="8"/>
      <c r="E324" s="2"/>
      <c r="F324" s="2"/>
      <c r="G324" s="2" t="s">
        <v>205</v>
      </c>
      <c r="H324" s="2"/>
      <c r="I324" s="2"/>
      <c r="J324" s="2"/>
      <c r="K324" s="9">
        <v>1.5277777777777699</v>
      </c>
      <c r="L324" s="2">
        <v>9.5</v>
      </c>
      <c r="M324" s="8">
        <f t="shared" si="6"/>
        <v>2</v>
      </c>
      <c r="N324" s="10">
        <v>43294</v>
      </c>
      <c r="O324" s="10">
        <v>43295</v>
      </c>
      <c r="W324" s="14">
        <v>9</v>
      </c>
      <c r="X324" s="14">
        <v>0.5</v>
      </c>
    </row>
    <row r="325" spans="1:26" x14ac:dyDescent="0.25">
      <c r="D325" s="8"/>
      <c r="E325" s="2"/>
      <c r="F325" s="2"/>
      <c r="G325" s="2" t="s">
        <v>206</v>
      </c>
      <c r="H325" s="2"/>
      <c r="I325" s="2"/>
      <c r="J325" s="2"/>
      <c r="K325" s="9">
        <v>1.5277777777777699</v>
      </c>
      <c r="L325" s="2">
        <v>9.5</v>
      </c>
      <c r="M325" s="8">
        <f t="shared" si="6"/>
        <v>2</v>
      </c>
      <c r="N325" s="10">
        <v>43294</v>
      </c>
      <c r="O325" s="10">
        <v>43295</v>
      </c>
      <c r="W325" s="14">
        <v>9</v>
      </c>
      <c r="X325" s="14">
        <v>0.5</v>
      </c>
    </row>
    <row r="326" spans="1:26" x14ac:dyDescent="0.25">
      <c r="D326" s="8"/>
      <c r="E326" s="2"/>
      <c r="F326" s="2"/>
      <c r="G326" s="2" t="s">
        <v>207</v>
      </c>
      <c r="H326" s="2"/>
      <c r="I326" s="2"/>
      <c r="J326" s="2"/>
      <c r="K326" s="9">
        <v>1.5277777777777699</v>
      </c>
      <c r="L326" s="2">
        <v>9.5</v>
      </c>
      <c r="M326" s="8">
        <f t="shared" ref="M326:M389" si="7">O326-N326+1</f>
        <v>2</v>
      </c>
      <c r="N326" s="10">
        <v>43294</v>
      </c>
      <c r="O326" s="10">
        <v>43295</v>
      </c>
      <c r="W326" s="14">
        <v>9</v>
      </c>
      <c r="X326" s="14">
        <v>0.5</v>
      </c>
    </row>
    <row r="327" spans="1:26" x14ac:dyDescent="0.25">
      <c r="D327" s="8"/>
      <c r="E327" s="2"/>
      <c r="F327" s="2"/>
      <c r="G327" s="2" t="s">
        <v>208</v>
      </c>
      <c r="H327" s="2"/>
      <c r="I327" s="2"/>
      <c r="J327" s="2"/>
      <c r="K327" s="9">
        <v>1.5277777777777699</v>
      </c>
      <c r="L327" s="3">
        <v>9.5</v>
      </c>
      <c r="M327" s="8">
        <f t="shared" si="7"/>
        <v>2</v>
      </c>
      <c r="N327" s="10">
        <v>43294</v>
      </c>
      <c r="O327" s="10">
        <v>43295</v>
      </c>
      <c r="W327" s="14">
        <v>9</v>
      </c>
      <c r="X327" s="14">
        <v>0.5</v>
      </c>
    </row>
    <row r="328" spans="1:26" x14ac:dyDescent="0.25">
      <c r="A328" s="14" t="s">
        <v>191</v>
      </c>
      <c r="B328" s="14" t="s">
        <v>194</v>
      </c>
      <c r="C328" s="25" t="s">
        <v>286</v>
      </c>
      <c r="D328" s="1" t="s">
        <v>103</v>
      </c>
      <c r="E328" s="1" t="s">
        <v>222</v>
      </c>
      <c r="F328" s="1" t="s">
        <v>258</v>
      </c>
      <c r="G328" s="1"/>
      <c r="H328" s="1" t="s">
        <v>282</v>
      </c>
      <c r="I328" s="1">
        <v>25</v>
      </c>
      <c r="J328" s="22">
        <f>SUM(L329:L330)/I328</f>
        <v>3.52</v>
      </c>
      <c r="K328" s="9"/>
      <c r="L328" s="1"/>
      <c r="M328" s="8"/>
      <c r="N328" s="7"/>
      <c r="O328" s="7"/>
    </row>
    <row r="329" spans="1:26" x14ac:dyDescent="0.25">
      <c r="D329" s="8"/>
      <c r="E329" s="2"/>
      <c r="F329" s="2"/>
      <c r="G329" s="2" t="s">
        <v>202</v>
      </c>
      <c r="H329" s="2"/>
      <c r="I329" s="2"/>
      <c r="J329" s="2"/>
      <c r="K329" s="9">
        <v>1.81481481481481</v>
      </c>
      <c r="L329" s="2">
        <v>44</v>
      </c>
      <c r="M329" s="8">
        <f t="shared" si="7"/>
        <v>6</v>
      </c>
      <c r="N329" s="10">
        <v>43288</v>
      </c>
      <c r="O329" s="10">
        <v>43293</v>
      </c>
      <c r="Q329" s="14">
        <v>1.4</v>
      </c>
      <c r="R329" s="14">
        <v>9</v>
      </c>
      <c r="S329" s="14">
        <v>9</v>
      </c>
      <c r="T329" s="14">
        <v>9</v>
      </c>
      <c r="U329" s="14">
        <v>9</v>
      </c>
      <c r="V329" s="14">
        <v>6.6</v>
      </c>
    </row>
    <row r="330" spans="1:26" x14ac:dyDescent="0.25">
      <c r="D330" s="8"/>
      <c r="E330" s="2"/>
      <c r="F330" s="2"/>
      <c r="G330" s="2" t="s">
        <v>203</v>
      </c>
      <c r="H330" s="2"/>
      <c r="I330" s="2"/>
      <c r="J330" s="2"/>
      <c r="K330" s="9">
        <v>1.81481481481481</v>
      </c>
      <c r="L330" s="2">
        <v>44</v>
      </c>
      <c r="M330" s="8">
        <f t="shared" si="7"/>
        <v>6</v>
      </c>
      <c r="N330" s="10">
        <v>43288</v>
      </c>
      <c r="O330" s="10">
        <v>43293</v>
      </c>
      <c r="Q330" s="14">
        <v>1.4</v>
      </c>
      <c r="R330" s="14">
        <v>9</v>
      </c>
      <c r="S330" s="14">
        <v>9</v>
      </c>
      <c r="T330" s="14">
        <v>9</v>
      </c>
      <c r="U330" s="14">
        <v>9</v>
      </c>
      <c r="V330" s="14">
        <v>6.6</v>
      </c>
    </row>
    <row r="331" spans="1:26" x14ac:dyDescent="0.25">
      <c r="A331" s="14" t="s">
        <v>191</v>
      </c>
      <c r="B331" s="14" t="s">
        <v>188</v>
      </c>
      <c r="C331" s="25" t="s">
        <v>289</v>
      </c>
      <c r="D331" s="1" t="s">
        <v>104</v>
      </c>
      <c r="E331" s="1" t="s">
        <v>222</v>
      </c>
      <c r="F331" s="1" t="s">
        <v>259</v>
      </c>
      <c r="G331" s="1"/>
      <c r="H331" s="18" t="s">
        <v>285</v>
      </c>
      <c r="I331" s="18">
        <v>40</v>
      </c>
      <c r="J331" s="22">
        <f>SUM(L332:L336)/I331</f>
        <v>4.8250000000000002</v>
      </c>
      <c r="K331" s="9"/>
      <c r="L331" s="1"/>
      <c r="M331" s="8"/>
      <c r="N331" s="7"/>
      <c r="O331" s="7"/>
    </row>
    <row r="332" spans="1:26" x14ac:dyDescent="0.25">
      <c r="D332" s="8"/>
      <c r="E332" s="2"/>
      <c r="F332" s="2"/>
      <c r="G332" s="2" t="s">
        <v>204</v>
      </c>
      <c r="H332" s="2"/>
      <c r="I332" s="2"/>
      <c r="J332" s="2"/>
      <c r="K332" s="9">
        <v>1.85777777777777</v>
      </c>
      <c r="L332" s="2">
        <v>38.6</v>
      </c>
      <c r="M332" s="8">
        <f t="shared" si="7"/>
        <v>5</v>
      </c>
      <c r="N332" s="10">
        <v>43290</v>
      </c>
      <c r="O332" s="10">
        <v>43294</v>
      </c>
      <c r="S332" s="14">
        <v>8</v>
      </c>
      <c r="T332" s="14">
        <v>8</v>
      </c>
      <c r="U332" s="14">
        <v>8</v>
      </c>
      <c r="V332" s="14">
        <v>8</v>
      </c>
      <c r="W332" s="14">
        <v>6.6</v>
      </c>
    </row>
    <row r="333" spans="1:26" x14ac:dyDescent="0.25">
      <c r="D333" s="8"/>
      <c r="E333" s="2"/>
      <c r="F333" s="2"/>
      <c r="G333" s="2" t="s">
        <v>205</v>
      </c>
      <c r="H333" s="2"/>
      <c r="I333" s="2"/>
      <c r="J333" s="2"/>
      <c r="K333" s="9">
        <v>1.85777777777777</v>
      </c>
      <c r="L333" s="2">
        <v>38.6</v>
      </c>
      <c r="M333" s="8">
        <f t="shared" si="7"/>
        <v>5</v>
      </c>
      <c r="N333" s="10">
        <v>43290</v>
      </c>
      <c r="O333" s="10">
        <v>43294</v>
      </c>
      <c r="S333" s="14">
        <v>9</v>
      </c>
      <c r="T333" s="14">
        <v>9</v>
      </c>
      <c r="U333" s="14">
        <v>9</v>
      </c>
      <c r="V333" s="14">
        <v>9</v>
      </c>
      <c r="W333" s="14">
        <v>2.6</v>
      </c>
    </row>
    <row r="334" spans="1:26" x14ac:dyDescent="0.25">
      <c r="D334" s="8"/>
      <c r="E334" s="2"/>
      <c r="F334" s="2"/>
      <c r="G334" s="2" t="s">
        <v>206</v>
      </c>
      <c r="H334" s="2"/>
      <c r="I334" s="2"/>
      <c r="J334" s="2"/>
      <c r="K334" s="9">
        <v>1.85777777777777</v>
      </c>
      <c r="L334" s="2">
        <v>38.6</v>
      </c>
      <c r="M334" s="8">
        <f t="shared" si="7"/>
        <v>5</v>
      </c>
      <c r="N334" s="10">
        <v>43290</v>
      </c>
      <c r="O334" s="10">
        <v>43294</v>
      </c>
      <c r="S334" s="14">
        <v>9</v>
      </c>
      <c r="T334" s="14">
        <v>9</v>
      </c>
      <c r="U334" s="14">
        <v>9</v>
      </c>
      <c r="V334" s="14">
        <v>9</v>
      </c>
      <c r="W334" s="14">
        <v>2.6</v>
      </c>
    </row>
    <row r="335" spans="1:26" x14ac:dyDescent="0.25">
      <c r="D335" s="8"/>
      <c r="E335" s="2"/>
      <c r="F335" s="2"/>
      <c r="G335" s="2" t="s">
        <v>207</v>
      </c>
      <c r="H335" s="2"/>
      <c r="I335" s="2"/>
      <c r="J335" s="2"/>
      <c r="K335" s="9">
        <v>1.85777777777777</v>
      </c>
      <c r="L335" s="2">
        <v>38.6</v>
      </c>
      <c r="M335" s="8">
        <f t="shared" si="7"/>
        <v>5</v>
      </c>
      <c r="N335" s="10">
        <v>43290</v>
      </c>
      <c r="O335" s="10">
        <v>43294</v>
      </c>
      <c r="S335" s="14">
        <v>9</v>
      </c>
      <c r="T335" s="14">
        <v>9</v>
      </c>
      <c r="U335" s="14">
        <v>9</v>
      </c>
      <c r="V335" s="14">
        <v>9</v>
      </c>
      <c r="W335" s="14">
        <v>2.6</v>
      </c>
    </row>
    <row r="336" spans="1:26" x14ac:dyDescent="0.25">
      <c r="D336" s="8"/>
      <c r="E336" s="2"/>
      <c r="F336" s="2"/>
      <c r="G336" s="2" t="s">
        <v>186</v>
      </c>
      <c r="H336" s="2"/>
      <c r="I336" s="2"/>
      <c r="J336" s="2"/>
      <c r="K336" s="9">
        <v>1.85777777777777</v>
      </c>
      <c r="L336" s="2">
        <v>38.6</v>
      </c>
      <c r="M336" s="8">
        <f t="shared" si="7"/>
        <v>5</v>
      </c>
      <c r="N336" s="10">
        <v>43290</v>
      </c>
      <c r="O336" s="10">
        <v>43294</v>
      </c>
      <c r="S336" s="14">
        <v>9</v>
      </c>
      <c r="T336" s="14">
        <v>9</v>
      </c>
      <c r="U336" s="14">
        <v>9</v>
      </c>
      <c r="V336" s="14">
        <v>9</v>
      </c>
      <c r="W336" s="14">
        <v>2.6</v>
      </c>
    </row>
    <row r="337" spans="1:55" x14ac:dyDescent="0.25">
      <c r="A337" s="14" t="s">
        <v>191</v>
      </c>
      <c r="B337" s="14" t="s">
        <v>196</v>
      </c>
      <c r="C337" s="25" t="s">
        <v>288</v>
      </c>
      <c r="D337" s="1" t="s">
        <v>105</v>
      </c>
      <c r="E337" s="1" t="s">
        <v>222</v>
      </c>
      <c r="F337" s="1" t="s">
        <v>260</v>
      </c>
      <c r="G337" s="1"/>
      <c r="H337" s="1" t="s">
        <v>283</v>
      </c>
      <c r="I337" s="1">
        <v>15</v>
      </c>
      <c r="J337" s="22">
        <f>SUM(L338:L343)/I337</f>
        <v>3.2</v>
      </c>
      <c r="K337" s="9"/>
      <c r="L337" s="1"/>
      <c r="M337" s="8"/>
      <c r="N337" s="7"/>
      <c r="O337" s="7"/>
    </row>
    <row r="338" spans="1:55" x14ac:dyDescent="0.25">
      <c r="D338" s="8"/>
      <c r="E338" s="2"/>
      <c r="F338" s="2"/>
      <c r="G338" s="2" t="s">
        <v>204</v>
      </c>
      <c r="H338" s="2"/>
      <c r="I338" s="2"/>
      <c r="J338" s="2"/>
      <c r="K338" s="9">
        <v>1.88888888888888</v>
      </c>
      <c r="L338" s="2">
        <v>8</v>
      </c>
      <c r="M338" s="8">
        <f t="shared" si="7"/>
        <v>1</v>
      </c>
      <c r="N338" s="10">
        <v>43290</v>
      </c>
      <c r="O338" s="10">
        <v>43290</v>
      </c>
      <c r="S338" s="14">
        <v>8</v>
      </c>
    </row>
    <row r="339" spans="1:55" x14ac:dyDescent="0.25">
      <c r="D339" s="8"/>
      <c r="E339" s="2"/>
      <c r="F339" s="2"/>
      <c r="G339" s="2" t="s">
        <v>209</v>
      </c>
      <c r="H339" s="2"/>
      <c r="I339" s="2"/>
      <c r="J339" s="2"/>
      <c r="K339" s="9">
        <v>1.88888888888888</v>
      </c>
      <c r="L339" s="2">
        <v>8</v>
      </c>
      <c r="M339" s="8">
        <f t="shared" si="7"/>
        <v>1</v>
      </c>
      <c r="N339" s="10">
        <v>43290</v>
      </c>
      <c r="O339" s="10">
        <v>43290</v>
      </c>
      <c r="S339" s="14">
        <v>8</v>
      </c>
    </row>
    <row r="340" spans="1:55" x14ac:dyDescent="0.25">
      <c r="D340" s="8"/>
      <c r="E340" s="2"/>
      <c r="F340" s="2"/>
      <c r="G340" s="2" t="s">
        <v>205</v>
      </c>
      <c r="H340" s="2"/>
      <c r="I340" s="2"/>
      <c r="J340" s="2"/>
      <c r="K340" s="9">
        <v>1.88888888888888</v>
      </c>
      <c r="L340" s="2">
        <v>8</v>
      </c>
      <c r="M340" s="8">
        <f t="shared" si="7"/>
        <v>1</v>
      </c>
      <c r="N340" s="10">
        <v>43290</v>
      </c>
      <c r="O340" s="10">
        <v>43290</v>
      </c>
      <c r="S340" s="14">
        <v>8</v>
      </c>
    </row>
    <row r="341" spans="1:55" x14ac:dyDescent="0.25">
      <c r="D341" s="8"/>
      <c r="E341" s="2"/>
      <c r="F341" s="2"/>
      <c r="G341" s="2" t="s">
        <v>206</v>
      </c>
      <c r="H341" s="2"/>
      <c r="I341" s="2"/>
      <c r="J341" s="2"/>
      <c r="K341" s="9">
        <v>1.88888888888888</v>
      </c>
      <c r="L341" s="2">
        <v>8</v>
      </c>
      <c r="M341" s="8">
        <f t="shared" si="7"/>
        <v>1</v>
      </c>
      <c r="N341" s="10">
        <v>43290</v>
      </c>
      <c r="O341" s="10">
        <v>43290</v>
      </c>
      <c r="S341" s="14">
        <v>8</v>
      </c>
    </row>
    <row r="342" spans="1:55" x14ac:dyDescent="0.25">
      <c r="D342" s="8"/>
      <c r="E342" s="2"/>
      <c r="F342" s="2"/>
      <c r="G342" s="2" t="s">
        <v>207</v>
      </c>
      <c r="H342" s="2"/>
      <c r="I342" s="2"/>
      <c r="J342" s="2"/>
      <c r="K342" s="9">
        <v>1.88888888888888</v>
      </c>
      <c r="L342" s="2">
        <v>8</v>
      </c>
      <c r="M342" s="8">
        <f t="shared" si="7"/>
        <v>1</v>
      </c>
      <c r="N342" s="10">
        <v>43290</v>
      </c>
      <c r="O342" s="10">
        <v>43290</v>
      </c>
      <c r="S342" s="14">
        <v>8</v>
      </c>
    </row>
    <row r="343" spans="1:55" x14ac:dyDescent="0.25">
      <c r="D343" s="8"/>
      <c r="E343" s="2"/>
      <c r="F343" s="2"/>
      <c r="G343" s="2" t="s">
        <v>208</v>
      </c>
      <c r="H343" s="2"/>
      <c r="I343" s="2"/>
      <c r="J343" s="2"/>
      <c r="K343" s="9">
        <v>1.88888888888888</v>
      </c>
      <c r="L343" s="2">
        <v>8</v>
      </c>
      <c r="M343" s="8">
        <f t="shared" si="7"/>
        <v>1</v>
      </c>
      <c r="N343" s="10">
        <v>43290</v>
      </c>
      <c r="O343" s="10">
        <v>43290</v>
      </c>
      <c r="S343" s="14">
        <v>8</v>
      </c>
    </row>
    <row r="344" spans="1:55" x14ac:dyDescent="0.25">
      <c r="A344" s="14" t="s">
        <v>191</v>
      </c>
      <c r="B344" s="14" t="s">
        <v>196</v>
      </c>
      <c r="C344" s="25" t="s">
        <v>288</v>
      </c>
      <c r="D344" s="1" t="s">
        <v>106</v>
      </c>
      <c r="E344" s="1" t="s">
        <v>223</v>
      </c>
      <c r="F344" s="1" t="s">
        <v>263</v>
      </c>
      <c r="G344" s="1"/>
      <c r="H344" s="1" t="s">
        <v>283</v>
      </c>
      <c r="I344" s="1">
        <v>15</v>
      </c>
      <c r="J344" s="22">
        <f>SUM(L345:L350)/I344</f>
        <v>32.4</v>
      </c>
      <c r="K344" s="9"/>
      <c r="L344" s="1"/>
      <c r="M344" s="8"/>
      <c r="N344" s="7"/>
      <c r="O344" s="7"/>
    </row>
    <row r="345" spans="1:55" x14ac:dyDescent="0.25">
      <c r="D345" s="8"/>
      <c r="E345" s="2"/>
      <c r="F345" s="2"/>
      <c r="G345" s="2" t="s">
        <v>204</v>
      </c>
      <c r="H345" s="2"/>
      <c r="I345" s="2"/>
      <c r="J345" s="2"/>
      <c r="K345" s="9">
        <v>1.6</v>
      </c>
      <c r="L345" s="2">
        <v>81</v>
      </c>
      <c r="M345" s="8">
        <f t="shared" si="7"/>
        <v>15</v>
      </c>
      <c r="N345" s="10">
        <v>43290</v>
      </c>
      <c r="O345" s="10">
        <v>43304</v>
      </c>
      <c r="S345" s="14">
        <v>8</v>
      </c>
      <c r="T345" s="14">
        <v>8</v>
      </c>
      <c r="U345" s="14">
        <v>8</v>
      </c>
      <c r="V345" s="14">
        <v>8</v>
      </c>
      <c r="W345" s="14">
        <v>8</v>
      </c>
      <c r="Z345" s="14">
        <v>8</v>
      </c>
      <c r="AA345" s="14">
        <v>8</v>
      </c>
      <c r="AB345" s="14">
        <v>8</v>
      </c>
      <c r="AC345" s="14">
        <v>8</v>
      </c>
      <c r="AD345" s="14">
        <v>8</v>
      </c>
      <c r="AG345" s="14" t="s">
        <v>6</v>
      </c>
    </row>
    <row r="346" spans="1:55" x14ac:dyDescent="0.25">
      <c r="D346" s="8"/>
      <c r="E346" s="2"/>
      <c r="F346" s="2"/>
      <c r="G346" s="2" t="s">
        <v>209</v>
      </c>
      <c r="H346" s="2"/>
      <c r="I346" s="2"/>
      <c r="J346" s="2"/>
      <c r="K346" s="9">
        <v>1.6</v>
      </c>
      <c r="L346" s="2">
        <v>81</v>
      </c>
      <c r="M346" s="8">
        <f t="shared" si="7"/>
        <v>15</v>
      </c>
      <c r="N346" s="10">
        <v>43290</v>
      </c>
      <c r="O346" s="10">
        <v>43304</v>
      </c>
      <c r="S346" s="14">
        <v>8</v>
      </c>
      <c r="T346" s="14">
        <v>8</v>
      </c>
      <c r="U346" s="14">
        <v>8</v>
      </c>
      <c r="V346" s="14">
        <v>8</v>
      </c>
      <c r="W346" s="14">
        <v>8</v>
      </c>
      <c r="Z346" s="14">
        <v>8</v>
      </c>
      <c r="AA346" s="14">
        <v>8</v>
      </c>
      <c r="AB346" s="14">
        <v>8</v>
      </c>
      <c r="AC346" s="14">
        <v>8</v>
      </c>
      <c r="AD346" s="14">
        <v>8</v>
      </c>
      <c r="AG346" s="14" t="s">
        <v>6</v>
      </c>
    </row>
    <row r="347" spans="1:55" x14ac:dyDescent="0.25">
      <c r="D347" s="8"/>
      <c r="E347" s="2"/>
      <c r="F347" s="2"/>
      <c r="G347" s="2" t="s">
        <v>205</v>
      </c>
      <c r="H347" s="2"/>
      <c r="I347" s="2"/>
      <c r="J347" s="2"/>
      <c r="K347" s="9">
        <v>1</v>
      </c>
      <c r="L347" s="2">
        <v>81</v>
      </c>
      <c r="M347" s="8">
        <f t="shared" si="7"/>
        <v>9</v>
      </c>
      <c r="N347" s="10">
        <v>43290</v>
      </c>
      <c r="O347" s="10">
        <v>43298</v>
      </c>
      <c r="S347" s="14">
        <v>9</v>
      </c>
      <c r="T347" s="14">
        <v>9</v>
      </c>
      <c r="U347" s="14">
        <v>9</v>
      </c>
      <c r="V347" s="14">
        <v>9</v>
      </c>
      <c r="W347" s="14">
        <v>9</v>
      </c>
      <c r="X347" s="14">
        <v>9</v>
      </c>
      <c r="Y347" s="14">
        <v>9</v>
      </c>
      <c r="Z347" s="14">
        <v>9</v>
      </c>
      <c r="AA347" s="14">
        <v>9</v>
      </c>
    </row>
    <row r="348" spans="1:55" x14ac:dyDescent="0.25">
      <c r="D348" s="8"/>
      <c r="E348" s="2"/>
      <c r="F348" s="2"/>
      <c r="G348" s="2" t="s">
        <v>206</v>
      </c>
      <c r="H348" s="2"/>
      <c r="I348" s="2"/>
      <c r="J348" s="2"/>
      <c r="K348" s="9">
        <v>1</v>
      </c>
      <c r="L348" s="2">
        <v>81</v>
      </c>
      <c r="M348" s="8">
        <f t="shared" si="7"/>
        <v>9</v>
      </c>
      <c r="N348" s="10">
        <v>43290</v>
      </c>
      <c r="O348" s="10">
        <v>43298</v>
      </c>
      <c r="S348" s="14">
        <v>9</v>
      </c>
      <c r="T348" s="14">
        <v>9</v>
      </c>
      <c r="U348" s="14">
        <v>9</v>
      </c>
      <c r="V348" s="14">
        <v>9</v>
      </c>
      <c r="W348" s="14">
        <v>9</v>
      </c>
      <c r="X348" s="14">
        <v>9</v>
      </c>
      <c r="Y348" s="14">
        <v>9</v>
      </c>
      <c r="Z348" s="14">
        <v>9</v>
      </c>
      <c r="AA348" s="14">
        <v>9</v>
      </c>
    </row>
    <row r="349" spans="1:55" x14ac:dyDescent="0.25">
      <c r="D349" s="8"/>
      <c r="E349" s="2"/>
      <c r="F349" s="2"/>
      <c r="G349" s="2" t="s">
        <v>207</v>
      </c>
      <c r="H349" s="2"/>
      <c r="I349" s="2"/>
      <c r="J349" s="2"/>
      <c r="K349" s="9">
        <v>1</v>
      </c>
      <c r="L349" s="2">
        <v>81</v>
      </c>
      <c r="M349" s="8">
        <f t="shared" si="7"/>
        <v>9</v>
      </c>
      <c r="N349" s="10">
        <v>43290</v>
      </c>
      <c r="O349" s="10">
        <v>43298</v>
      </c>
      <c r="S349" s="14">
        <v>9</v>
      </c>
      <c r="T349" s="14">
        <v>9</v>
      </c>
      <c r="U349" s="14">
        <v>9</v>
      </c>
      <c r="V349" s="14">
        <v>9</v>
      </c>
      <c r="W349" s="14">
        <v>9</v>
      </c>
      <c r="X349" s="14">
        <v>9</v>
      </c>
      <c r="Y349" s="14">
        <v>9</v>
      </c>
      <c r="Z349" s="14">
        <v>9</v>
      </c>
      <c r="AA349" s="14">
        <v>9</v>
      </c>
    </row>
    <row r="350" spans="1:55" x14ac:dyDescent="0.25">
      <c r="D350" s="8"/>
      <c r="E350" s="2"/>
      <c r="F350" s="2"/>
      <c r="G350" s="2" t="s">
        <v>208</v>
      </c>
      <c r="H350" s="2"/>
      <c r="I350" s="2"/>
      <c r="J350" s="2"/>
      <c r="K350" s="9">
        <v>1</v>
      </c>
      <c r="L350" s="2">
        <v>81</v>
      </c>
      <c r="M350" s="8">
        <f t="shared" si="7"/>
        <v>9</v>
      </c>
      <c r="N350" s="10">
        <v>43290</v>
      </c>
      <c r="O350" s="10">
        <v>43298</v>
      </c>
      <c r="S350" s="14">
        <v>9</v>
      </c>
      <c r="T350" s="14">
        <v>9</v>
      </c>
      <c r="U350" s="14">
        <v>9</v>
      </c>
      <c r="V350" s="14">
        <v>9</v>
      </c>
      <c r="W350" s="14">
        <v>9</v>
      </c>
      <c r="X350" s="14">
        <v>9</v>
      </c>
      <c r="Y350" s="14">
        <v>9</v>
      </c>
      <c r="Z350" s="14">
        <v>9</v>
      </c>
      <c r="AA350" s="14">
        <v>9</v>
      </c>
    </row>
    <row r="351" spans="1:55" x14ac:dyDescent="0.25">
      <c r="A351" s="14" t="s">
        <v>191</v>
      </c>
      <c r="B351" s="14" t="s">
        <v>195</v>
      </c>
      <c r="C351" s="25" t="s">
        <v>287</v>
      </c>
      <c r="D351" s="1" t="s">
        <v>107</v>
      </c>
      <c r="E351" s="1" t="s">
        <v>223</v>
      </c>
      <c r="F351" s="1" t="s">
        <v>264</v>
      </c>
      <c r="G351" s="1"/>
      <c r="H351" s="1" t="s">
        <v>282</v>
      </c>
      <c r="I351" s="1">
        <v>12</v>
      </c>
      <c r="J351" s="22">
        <f>SUM(L352:L353)/I351</f>
        <v>16.833333333333332</v>
      </c>
      <c r="K351" s="9"/>
      <c r="L351" s="1"/>
      <c r="M351" s="8"/>
      <c r="N351" s="7"/>
      <c r="O351" s="7"/>
    </row>
    <row r="352" spans="1:55" x14ac:dyDescent="0.25">
      <c r="D352" s="8"/>
      <c r="E352" s="2"/>
      <c r="F352" s="2"/>
      <c r="G352" s="2" t="s">
        <v>19</v>
      </c>
      <c r="H352" s="2"/>
      <c r="I352" s="2"/>
      <c r="J352" s="2"/>
      <c r="K352" s="9">
        <v>1.9758454116281099</v>
      </c>
      <c r="L352" s="2">
        <v>202</v>
      </c>
      <c r="M352" s="8">
        <f t="shared" si="7"/>
        <v>23</v>
      </c>
      <c r="N352" s="10">
        <v>43304</v>
      </c>
      <c r="O352" s="10">
        <v>43326</v>
      </c>
      <c r="AG352" s="14">
        <v>8</v>
      </c>
      <c r="AH352" s="14">
        <v>9</v>
      </c>
      <c r="AI352" s="14">
        <v>9</v>
      </c>
      <c r="AJ352" s="14">
        <v>9</v>
      </c>
      <c r="AK352" s="14">
        <v>9</v>
      </c>
      <c r="AL352" s="14">
        <v>9</v>
      </c>
      <c r="AM352" s="14">
        <v>9</v>
      </c>
      <c r="AN352" s="14">
        <v>9</v>
      </c>
      <c r="AO352" s="14">
        <v>9</v>
      </c>
      <c r="AP352" s="14">
        <v>9</v>
      </c>
      <c r="AQ352" s="14">
        <v>9</v>
      </c>
      <c r="AR352" s="14">
        <v>9</v>
      </c>
      <c r="AS352" s="14">
        <v>9</v>
      </c>
      <c r="AT352" s="14">
        <v>9</v>
      </c>
      <c r="AU352" s="14">
        <v>9</v>
      </c>
      <c r="AV352" s="14">
        <v>9</v>
      </c>
      <c r="AW352" s="14">
        <v>9</v>
      </c>
      <c r="AX352" s="14">
        <v>9</v>
      </c>
      <c r="AY352" s="14">
        <v>9</v>
      </c>
      <c r="AZ352" s="14">
        <v>9</v>
      </c>
      <c r="BA352" s="14">
        <v>9</v>
      </c>
      <c r="BB352" s="14">
        <v>9</v>
      </c>
      <c r="BC352" s="14">
        <v>5</v>
      </c>
    </row>
    <row r="353" spans="1:113" x14ac:dyDescent="0.25">
      <c r="A353" s="14" t="s">
        <v>191</v>
      </c>
      <c r="B353" s="14" t="s">
        <v>194</v>
      </c>
      <c r="C353" s="25" t="s">
        <v>286</v>
      </c>
      <c r="D353" s="1" t="s">
        <v>108</v>
      </c>
      <c r="E353" s="1" t="s">
        <v>223</v>
      </c>
      <c r="F353" s="1" t="s">
        <v>258</v>
      </c>
      <c r="G353" s="1"/>
      <c r="H353" s="1" t="s">
        <v>282</v>
      </c>
      <c r="I353" s="1">
        <v>25</v>
      </c>
      <c r="J353" s="22">
        <f>SUM(L354:L355)/I353</f>
        <v>14.84</v>
      </c>
      <c r="K353" s="9"/>
      <c r="L353" s="1"/>
      <c r="M353" s="8"/>
      <c r="N353" s="7"/>
      <c r="O353" s="7"/>
    </row>
    <row r="354" spans="1:113" x14ac:dyDescent="0.25">
      <c r="D354" s="8"/>
      <c r="E354" s="2"/>
      <c r="F354" s="2"/>
      <c r="G354" s="2" t="s">
        <v>202</v>
      </c>
      <c r="H354" s="2"/>
      <c r="I354" s="2"/>
      <c r="J354" s="2"/>
      <c r="K354" s="9">
        <v>1.93686868686868</v>
      </c>
      <c r="L354" s="2">
        <v>185.5</v>
      </c>
      <c r="M354" s="8">
        <f t="shared" si="7"/>
        <v>22</v>
      </c>
      <c r="N354" s="10">
        <v>43363</v>
      </c>
      <c r="O354" s="10">
        <v>43384</v>
      </c>
      <c r="CN354" s="14">
        <v>3.6</v>
      </c>
      <c r="CO354" s="14">
        <v>9</v>
      </c>
      <c r="CP354" s="14">
        <v>9</v>
      </c>
      <c r="CQ354" s="14">
        <v>9</v>
      </c>
      <c r="CR354" s="14">
        <v>9</v>
      </c>
      <c r="CS354" s="14">
        <v>9</v>
      </c>
      <c r="CT354" s="14">
        <v>9</v>
      </c>
      <c r="CU354" s="14">
        <v>9</v>
      </c>
      <c r="CV354" s="14">
        <v>9</v>
      </c>
      <c r="CW354" s="14">
        <v>9</v>
      </c>
      <c r="CX354" s="14">
        <v>9</v>
      </c>
      <c r="CY354" s="14">
        <v>9</v>
      </c>
      <c r="CZ354" s="14">
        <v>9</v>
      </c>
      <c r="DA354" s="14">
        <v>9</v>
      </c>
      <c r="DB354" s="14">
        <v>9</v>
      </c>
      <c r="DC354" s="14">
        <v>9</v>
      </c>
      <c r="DD354" s="14">
        <v>9</v>
      </c>
      <c r="DE354" s="14">
        <v>9</v>
      </c>
      <c r="DF354" s="14">
        <v>9</v>
      </c>
      <c r="DG354" s="14">
        <v>9</v>
      </c>
      <c r="DH354" s="14">
        <v>9</v>
      </c>
      <c r="DI354" s="14">
        <v>1.9</v>
      </c>
    </row>
    <row r="355" spans="1:113" x14ac:dyDescent="0.25">
      <c r="D355" s="8"/>
      <c r="E355" s="2"/>
      <c r="F355" s="2"/>
      <c r="G355" s="2" t="s">
        <v>203</v>
      </c>
      <c r="H355" s="2"/>
      <c r="I355" s="2"/>
      <c r="J355" s="2"/>
      <c r="K355" s="9">
        <v>1.93686868686868</v>
      </c>
      <c r="L355" s="2">
        <v>185.5</v>
      </c>
      <c r="M355" s="8">
        <f t="shared" si="7"/>
        <v>22</v>
      </c>
      <c r="N355" s="10">
        <v>43363</v>
      </c>
      <c r="O355" s="10">
        <v>43384</v>
      </c>
      <c r="CN355" s="14">
        <v>3.6</v>
      </c>
      <c r="CO355" s="14">
        <v>9</v>
      </c>
      <c r="CP355" s="14">
        <v>9</v>
      </c>
      <c r="CQ355" s="14">
        <v>9</v>
      </c>
      <c r="CR355" s="14">
        <v>9</v>
      </c>
      <c r="CS355" s="14">
        <v>9</v>
      </c>
      <c r="CT355" s="14">
        <v>9</v>
      </c>
      <c r="CU355" s="14">
        <v>9</v>
      </c>
      <c r="CV355" s="14">
        <v>9</v>
      </c>
      <c r="CW355" s="14">
        <v>9</v>
      </c>
      <c r="CX355" s="14">
        <v>9</v>
      </c>
      <c r="CY355" s="14">
        <v>9</v>
      </c>
      <c r="CZ355" s="14">
        <v>9</v>
      </c>
      <c r="DA355" s="14">
        <v>9</v>
      </c>
      <c r="DB355" s="14">
        <v>9</v>
      </c>
      <c r="DC355" s="14">
        <v>9</v>
      </c>
      <c r="DD355" s="14">
        <v>9</v>
      </c>
      <c r="DE355" s="14">
        <v>9</v>
      </c>
      <c r="DF355" s="14">
        <v>9</v>
      </c>
      <c r="DG355" s="14">
        <v>9</v>
      </c>
      <c r="DH355" s="14">
        <v>9</v>
      </c>
      <c r="DI355" s="14">
        <v>1.9</v>
      </c>
    </row>
    <row r="356" spans="1:113" x14ac:dyDescent="0.25">
      <c r="A356" s="14" t="s">
        <v>191</v>
      </c>
      <c r="B356" s="14" t="s">
        <v>188</v>
      </c>
      <c r="C356" s="25" t="s">
        <v>289</v>
      </c>
      <c r="D356" s="1" t="s">
        <v>109</v>
      </c>
      <c r="E356" s="1" t="s">
        <v>223</v>
      </c>
      <c r="F356" s="1" t="s">
        <v>261</v>
      </c>
      <c r="G356" s="1"/>
      <c r="H356" s="1" t="s">
        <v>283</v>
      </c>
      <c r="I356" s="1">
        <v>200</v>
      </c>
      <c r="J356" s="22">
        <f>SUM(L357:L361)/I356</f>
        <v>4.21</v>
      </c>
      <c r="K356" s="9"/>
      <c r="L356" s="1"/>
      <c r="M356" s="8"/>
      <c r="N356" s="7"/>
      <c r="O356" s="7"/>
    </row>
    <row r="357" spans="1:113" x14ac:dyDescent="0.25">
      <c r="D357" s="8"/>
      <c r="E357" s="2"/>
      <c r="F357" s="2"/>
      <c r="G357" s="2" t="s">
        <v>204</v>
      </c>
      <c r="H357" s="2"/>
      <c r="I357" s="2"/>
      <c r="J357" s="2"/>
      <c r="K357" s="9">
        <v>1.6237137137137101</v>
      </c>
      <c r="L357" s="2">
        <v>168.4</v>
      </c>
      <c r="M357" s="8">
        <f t="shared" si="7"/>
        <v>30</v>
      </c>
      <c r="N357" s="10">
        <v>43339</v>
      </c>
      <c r="O357" s="10">
        <v>43368</v>
      </c>
      <c r="BP357" s="14">
        <v>4</v>
      </c>
      <c r="BQ357" s="14">
        <v>8</v>
      </c>
      <c r="BR357" s="14">
        <v>8</v>
      </c>
      <c r="BS357" s="14">
        <v>8</v>
      </c>
      <c r="BT357" s="14">
        <v>8</v>
      </c>
      <c r="BW357" s="14">
        <v>8</v>
      </c>
      <c r="BX357" s="14">
        <v>8</v>
      </c>
      <c r="BY357" s="14">
        <v>8</v>
      </c>
      <c r="BZ357" s="14">
        <v>8</v>
      </c>
      <c r="CA357" s="14">
        <v>8</v>
      </c>
      <c r="CD357" s="14">
        <v>8</v>
      </c>
      <c r="CE357" s="14">
        <v>8</v>
      </c>
      <c r="CF357" s="14">
        <v>8</v>
      </c>
      <c r="CG357" s="14">
        <v>8</v>
      </c>
      <c r="CH357" s="14">
        <v>8</v>
      </c>
      <c r="CK357" s="14">
        <v>8</v>
      </c>
      <c r="CL357" s="14">
        <v>8</v>
      </c>
      <c r="CM357" s="14">
        <v>8</v>
      </c>
      <c r="CN357" s="14">
        <v>8</v>
      </c>
      <c r="CO357" s="14">
        <v>8</v>
      </c>
      <c r="CR357" s="14">
        <v>8</v>
      </c>
      <c r="CS357" s="14">
        <v>4.4000000000000004</v>
      </c>
    </row>
    <row r="358" spans="1:113" x14ac:dyDescent="0.25">
      <c r="D358" s="8"/>
      <c r="E358" s="2"/>
      <c r="F358" s="2"/>
      <c r="G358" s="2" t="s">
        <v>205</v>
      </c>
      <c r="H358" s="2"/>
      <c r="I358" s="2"/>
      <c r="J358" s="2"/>
      <c r="K358" s="9">
        <v>1.9355555555555499</v>
      </c>
      <c r="L358" s="2">
        <v>168.4</v>
      </c>
      <c r="M358" s="8">
        <f t="shared" si="7"/>
        <v>20</v>
      </c>
      <c r="N358" s="10">
        <v>43339</v>
      </c>
      <c r="O358" s="10">
        <v>43358</v>
      </c>
      <c r="BP358" s="14">
        <v>4</v>
      </c>
      <c r="BQ358" s="14">
        <v>9</v>
      </c>
      <c r="BR358" s="14">
        <v>9</v>
      </c>
      <c r="BS358" s="14">
        <v>9</v>
      </c>
      <c r="BT358" s="14">
        <v>9</v>
      </c>
      <c r="BU358" s="14">
        <v>9</v>
      </c>
      <c r="BV358" s="14">
        <v>9</v>
      </c>
      <c r="BW358" s="14">
        <v>9</v>
      </c>
      <c r="BX358" s="14">
        <v>9</v>
      </c>
      <c r="BY358" s="14">
        <v>9</v>
      </c>
      <c r="BZ358" s="14">
        <v>9</v>
      </c>
      <c r="CA358" s="14">
        <v>9</v>
      </c>
      <c r="CB358" s="14">
        <v>9</v>
      </c>
      <c r="CC358" s="14">
        <v>9</v>
      </c>
      <c r="CD358" s="14">
        <v>9</v>
      </c>
      <c r="CE358" s="14">
        <v>9</v>
      </c>
      <c r="CF358" s="14">
        <v>9</v>
      </c>
      <c r="CG358" s="14">
        <v>9</v>
      </c>
      <c r="CH358" s="14">
        <v>9</v>
      </c>
      <c r="CI358" s="14">
        <v>2.4</v>
      </c>
    </row>
    <row r="359" spans="1:113" x14ac:dyDescent="0.25">
      <c r="D359" s="8"/>
      <c r="E359" s="2"/>
      <c r="F359" s="2"/>
      <c r="G359" s="2" t="s">
        <v>206</v>
      </c>
      <c r="H359" s="2"/>
      <c r="I359" s="2"/>
      <c r="J359" s="2"/>
      <c r="K359" s="9">
        <v>1.9355555555555499</v>
      </c>
      <c r="L359" s="2">
        <v>168.4</v>
      </c>
      <c r="M359" s="8">
        <f t="shared" si="7"/>
        <v>20</v>
      </c>
      <c r="N359" s="10">
        <v>43339</v>
      </c>
      <c r="O359" s="10">
        <v>43358</v>
      </c>
      <c r="BP359" s="14">
        <v>4</v>
      </c>
      <c r="BQ359" s="14">
        <v>9</v>
      </c>
      <c r="BR359" s="14">
        <v>9</v>
      </c>
      <c r="BS359" s="14">
        <v>9</v>
      </c>
      <c r="BT359" s="14">
        <v>9</v>
      </c>
      <c r="BU359" s="14">
        <v>9</v>
      </c>
      <c r="BV359" s="14">
        <v>9</v>
      </c>
      <c r="BW359" s="14">
        <v>9</v>
      </c>
      <c r="BX359" s="14">
        <v>9</v>
      </c>
      <c r="BY359" s="14">
        <v>9</v>
      </c>
      <c r="BZ359" s="14">
        <v>9</v>
      </c>
      <c r="CA359" s="14">
        <v>9</v>
      </c>
      <c r="CB359" s="14">
        <v>9</v>
      </c>
      <c r="CC359" s="14">
        <v>9</v>
      </c>
      <c r="CD359" s="14">
        <v>9</v>
      </c>
      <c r="CE359" s="14">
        <v>9</v>
      </c>
      <c r="CF359" s="14">
        <v>9</v>
      </c>
      <c r="CG359" s="14">
        <v>9</v>
      </c>
      <c r="CH359" s="14">
        <v>9</v>
      </c>
      <c r="CI359" s="14">
        <v>2.4</v>
      </c>
    </row>
    <row r="360" spans="1:113" x14ac:dyDescent="0.25">
      <c r="D360" s="8"/>
      <c r="E360" s="2"/>
      <c r="F360" s="2"/>
      <c r="G360" s="2" t="s">
        <v>207</v>
      </c>
      <c r="H360" s="2"/>
      <c r="I360" s="2"/>
      <c r="J360" s="2"/>
      <c r="K360" s="9">
        <v>1.9355555555555499</v>
      </c>
      <c r="L360" s="2">
        <v>168.4</v>
      </c>
      <c r="M360" s="8">
        <f t="shared" si="7"/>
        <v>20</v>
      </c>
      <c r="N360" s="10">
        <v>43339</v>
      </c>
      <c r="O360" s="10">
        <v>43358</v>
      </c>
      <c r="BP360" s="14">
        <v>4</v>
      </c>
      <c r="BQ360" s="14">
        <v>9</v>
      </c>
      <c r="BR360" s="14">
        <v>9</v>
      </c>
      <c r="BS360" s="14">
        <v>9</v>
      </c>
      <c r="BT360" s="14">
        <v>9</v>
      </c>
      <c r="BU360" s="14">
        <v>9</v>
      </c>
      <c r="BV360" s="14">
        <v>9</v>
      </c>
      <c r="BW360" s="14">
        <v>9</v>
      </c>
      <c r="BX360" s="14">
        <v>9</v>
      </c>
      <c r="BY360" s="14">
        <v>9</v>
      </c>
      <c r="BZ360" s="14">
        <v>9</v>
      </c>
      <c r="CA360" s="14">
        <v>9</v>
      </c>
      <c r="CB360" s="14">
        <v>9</v>
      </c>
      <c r="CC360" s="14">
        <v>9</v>
      </c>
      <c r="CD360" s="14">
        <v>9</v>
      </c>
      <c r="CE360" s="14">
        <v>9</v>
      </c>
      <c r="CF360" s="14">
        <v>9</v>
      </c>
      <c r="CG360" s="14">
        <v>9</v>
      </c>
      <c r="CH360" s="14">
        <v>9</v>
      </c>
      <c r="CI360" s="14">
        <v>2.4</v>
      </c>
    </row>
    <row r="361" spans="1:113" x14ac:dyDescent="0.25">
      <c r="D361" s="8"/>
      <c r="E361" s="2"/>
      <c r="F361" s="2"/>
      <c r="G361" s="2" t="s">
        <v>186</v>
      </c>
      <c r="H361" s="2"/>
      <c r="I361" s="2"/>
      <c r="J361" s="2"/>
      <c r="K361" s="9">
        <v>1.9355555555555499</v>
      </c>
      <c r="L361" s="2">
        <v>168.4</v>
      </c>
      <c r="M361" s="8">
        <f t="shared" si="7"/>
        <v>20</v>
      </c>
      <c r="N361" s="10">
        <v>43339</v>
      </c>
      <c r="O361" s="10">
        <v>43358</v>
      </c>
      <c r="BP361" s="14">
        <v>4</v>
      </c>
      <c r="BQ361" s="14">
        <v>9</v>
      </c>
      <c r="BR361" s="14">
        <v>9</v>
      </c>
      <c r="BS361" s="14">
        <v>9</v>
      </c>
      <c r="BT361" s="14">
        <v>9</v>
      </c>
      <c r="BU361" s="14">
        <v>9</v>
      </c>
      <c r="BV361" s="14">
        <v>9</v>
      </c>
      <c r="BW361" s="14">
        <v>9</v>
      </c>
      <c r="BX361" s="14">
        <v>9</v>
      </c>
      <c r="BY361" s="14">
        <v>9</v>
      </c>
      <c r="BZ361" s="14">
        <v>9</v>
      </c>
      <c r="CA361" s="14">
        <v>9</v>
      </c>
      <c r="CB361" s="14">
        <v>9</v>
      </c>
      <c r="CC361" s="14">
        <v>9</v>
      </c>
      <c r="CD361" s="14">
        <v>9</v>
      </c>
      <c r="CE361" s="14">
        <v>9</v>
      </c>
      <c r="CF361" s="14">
        <v>9</v>
      </c>
      <c r="CG361" s="14">
        <v>9</v>
      </c>
      <c r="CH361" s="14">
        <v>9</v>
      </c>
      <c r="CI361" s="14">
        <v>2.4</v>
      </c>
    </row>
    <row r="362" spans="1:113" x14ac:dyDescent="0.25">
      <c r="A362" s="14" t="s">
        <v>191</v>
      </c>
      <c r="B362" s="14" t="s">
        <v>196</v>
      </c>
      <c r="C362" s="25" t="s">
        <v>288</v>
      </c>
      <c r="D362" s="1" t="s">
        <v>110</v>
      </c>
      <c r="E362" s="1" t="s">
        <v>223</v>
      </c>
      <c r="F362" s="1" t="s">
        <v>265</v>
      </c>
      <c r="G362" s="1"/>
      <c r="H362" s="1" t="s">
        <v>283</v>
      </c>
      <c r="I362" s="1">
        <v>15</v>
      </c>
      <c r="J362" s="22">
        <f>SUM(L363:L368)/I362</f>
        <v>14</v>
      </c>
      <c r="K362" s="9"/>
      <c r="L362" s="1"/>
      <c r="M362" s="8"/>
      <c r="N362" s="7"/>
      <c r="O362" s="7"/>
    </row>
    <row r="363" spans="1:113" x14ac:dyDescent="0.25">
      <c r="D363" s="8"/>
      <c r="E363" s="2"/>
      <c r="F363" s="2"/>
      <c r="G363" s="2" t="s">
        <v>204</v>
      </c>
      <c r="H363" s="2"/>
      <c r="I363" s="2"/>
      <c r="J363" s="2"/>
      <c r="K363" s="9">
        <v>1.7777777777777699</v>
      </c>
      <c r="L363" s="2">
        <v>35</v>
      </c>
      <c r="M363" s="8">
        <f t="shared" si="7"/>
        <v>5</v>
      </c>
      <c r="N363" s="10">
        <v>43339</v>
      </c>
      <c r="O363" s="10">
        <v>43343</v>
      </c>
      <c r="BP363" s="14">
        <v>4</v>
      </c>
      <c r="BQ363" s="14">
        <v>8</v>
      </c>
      <c r="BR363" s="14">
        <v>8</v>
      </c>
      <c r="BS363" s="14">
        <v>8</v>
      </c>
      <c r="BT363" s="14">
        <v>7</v>
      </c>
    </row>
    <row r="364" spans="1:113" x14ac:dyDescent="0.25">
      <c r="D364" s="8"/>
      <c r="E364" s="2"/>
      <c r="F364" s="2"/>
      <c r="G364" s="2" t="s">
        <v>209</v>
      </c>
      <c r="H364" s="2"/>
      <c r="I364" s="2"/>
      <c r="J364" s="2"/>
      <c r="K364" s="9">
        <v>1.7777777777777699</v>
      </c>
      <c r="L364" s="2">
        <v>35</v>
      </c>
      <c r="M364" s="8">
        <f t="shared" si="7"/>
        <v>5</v>
      </c>
      <c r="N364" s="10">
        <v>43339</v>
      </c>
      <c r="O364" s="10">
        <v>43343</v>
      </c>
      <c r="BP364" s="14">
        <v>4</v>
      </c>
      <c r="BQ364" s="14">
        <v>8</v>
      </c>
      <c r="BR364" s="14">
        <v>8</v>
      </c>
      <c r="BS364" s="14">
        <v>8</v>
      </c>
      <c r="BT364" s="14">
        <v>7</v>
      </c>
    </row>
    <row r="365" spans="1:113" x14ac:dyDescent="0.25">
      <c r="D365" s="8"/>
      <c r="E365" s="2"/>
      <c r="F365" s="2"/>
      <c r="G365" s="2" t="s">
        <v>205</v>
      </c>
      <c r="H365" s="2"/>
      <c r="I365" s="2"/>
      <c r="J365" s="2"/>
      <c r="K365" s="9">
        <v>1.7777777777777699</v>
      </c>
      <c r="L365" s="2">
        <v>35</v>
      </c>
      <c r="M365" s="8">
        <f t="shared" si="7"/>
        <v>5</v>
      </c>
      <c r="N365" s="10">
        <v>43339</v>
      </c>
      <c r="O365" s="10">
        <v>43343</v>
      </c>
      <c r="BP365" s="14">
        <v>4</v>
      </c>
      <c r="BQ365" s="14">
        <v>9</v>
      </c>
      <c r="BR365" s="14">
        <v>9</v>
      </c>
      <c r="BS365" s="14">
        <v>9</v>
      </c>
      <c r="BT365" s="14">
        <v>4</v>
      </c>
    </row>
    <row r="366" spans="1:113" x14ac:dyDescent="0.25">
      <c r="D366" s="8"/>
      <c r="E366" s="2"/>
      <c r="F366" s="2"/>
      <c r="G366" s="2" t="s">
        <v>206</v>
      </c>
      <c r="H366" s="2"/>
      <c r="I366" s="2"/>
      <c r="J366" s="2"/>
      <c r="K366" s="9">
        <v>1.7777777777777699</v>
      </c>
      <c r="L366" s="2">
        <v>35</v>
      </c>
      <c r="M366" s="8">
        <f t="shared" si="7"/>
        <v>5</v>
      </c>
      <c r="N366" s="10">
        <v>43339</v>
      </c>
      <c r="O366" s="10">
        <v>43343</v>
      </c>
      <c r="BP366" s="14">
        <v>4</v>
      </c>
      <c r="BQ366" s="14">
        <v>9</v>
      </c>
      <c r="BR366" s="14">
        <v>9</v>
      </c>
      <c r="BS366" s="14">
        <v>9</v>
      </c>
      <c r="BT366" s="14">
        <v>4</v>
      </c>
    </row>
    <row r="367" spans="1:113" x14ac:dyDescent="0.25">
      <c r="D367" s="8"/>
      <c r="E367" s="2"/>
      <c r="F367" s="2"/>
      <c r="G367" s="2" t="s">
        <v>207</v>
      </c>
      <c r="H367" s="2"/>
      <c r="I367" s="2"/>
      <c r="J367" s="2"/>
      <c r="K367" s="9">
        <v>1.7777777777777699</v>
      </c>
      <c r="L367" s="2">
        <v>35</v>
      </c>
      <c r="M367" s="8">
        <f t="shared" si="7"/>
        <v>5</v>
      </c>
      <c r="N367" s="10">
        <v>43339</v>
      </c>
      <c r="O367" s="10">
        <v>43343</v>
      </c>
      <c r="BP367" s="14">
        <v>4</v>
      </c>
      <c r="BQ367" s="14">
        <v>9</v>
      </c>
      <c r="BR367" s="14">
        <v>9</v>
      </c>
      <c r="BS367" s="14">
        <v>9</v>
      </c>
      <c r="BT367" s="14">
        <v>4</v>
      </c>
    </row>
    <row r="368" spans="1:113" x14ac:dyDescent="0.25">
      <c r="D368" s="8"/>
      <c r="E368" s="2"/>
      <c r="F368" s="2"/>
      <c r="G368" s="2" t="s">
        <v>208</v>
      </c>
      <c r="H368" s="2"/>
      <c r="I368" s="2"/>
      <c r="J368" s="2"/>
      <c r="K368" s="9">
        <v>1.7777777777777699</v>
      </c>
      <c r="L368" s="2">
        <v>35</v>
      </c>
      <c r="M368" s="8">
        <f t="shared" si="7"/>
        <v>5</v>
      </c>
      <c r="N368" s="10">
        <v>43339</v>
      </c>
      <c r="O368" s="10">
        <v>43343</v>
      </c>
      <c r="BP368" s="14">
        <v>4</v>
      </c>
      <c r="BQ368" s="14">
        <v>9</v>
      </c>
      <c r="BR368" s="14">
        <v>9</v>
      </c>
      <c r="BS368" s="14">
        <v>9</v>
      </c>
      <c r="BT368" s="14">
        <v>4</v>
      </c>
    </row>
    <row r="369" spans="1:65" x14ac:dyDescent="0.25">
      <c r="A369" s="14" t="s">
        <v>191</v>
      </c>
      <c r="B369" s="14" t="s">
        <v>196</v>
      </c>
      <c r="C369" s="25" t="s">
        <v>288</v>
      </c>
      <c r="D369" s="1" t="s">
        <v>111</v>
      </c>
      <c r="E369" s="1" t="s">
        <v>224</v>
      </c>
      <c r="F369" s="1" t="s">
        <v>263</v>
      </c>
      <c r="G369" s="1"/>
      <c r="H369" s="1" t="s">
        <v>283</v>
      </c>
      <c r="I369" s="1">
        <v>15</v>
      </c>
      <c r="J369" s="22">
        <f>SUM(L370:L375)/I369</f>
        <v>32.4</v>
      </c>
      <c r="K369" s="9"/>
      <c r="L369" s="1"/>
      <c r="M369" s="8"/>
      <c r="N369" s="7"/>
      <c r="O369" s="7"/>
    </row>
    <row r="370" spans="1:65" x14ac:dyDescent="0.25">
      <c r="D370" s="8"/>
      <c r="E370" s="2"/>
      <c r="F370" s="2"/>
      <c r="G370" s="2" t="s">
        <v>204</v>
      </c>
      <c r="H370" s="2"/>
      <c r="I370" s="2"/>
      <c r="J370" s="2"/>
      <c r="K370" s="9">
        <v>1.6</v>
      </c>
      <c r="L370" s="2">
        <v>81</v>
      </c>
      <c r="M370" s="8">
        <f t="shared" si="7"/>
        <v>15</v>
      </c>
      <c r="N370" s="10">
        <v>43290</v>
      </c>
      <c r="O370" s="10">
        <v>43304</v>
      </c>
      <c r="S370" s="14">
        <v>8</v>
      </c>
      <c r="T370" s="14">
        <v>8</v>
      </c>
      <c r="U370" s="14">
        <v>8</v>
      </c>
      <c r="V370" s="14">
        <v>8</v>
      </c>
      <c r="W370" s="14">
        <v>8</v>
      </c>
      <c r="Z370" s="14">
        <v>8</v>
      </c>
      <c r="AA370" s="14">
        <v>8</v>
      </c>
      <c r="AB370" s="14">
        <v>8</v>
      </c>
      <c r="AC370" s="14">
        <v>8</v>
      </c>
      <c r="AD370" s="14">
        <v>8</v>
      </c>
      <c r="AG370" s="14" t="s">
        <v>6</v>
      </c>
    </row>
    <row r="371" spans="1:65" x14ac:dyDescent="0.25">
      <c r="D371" s="8"/>
      <c r="E371" s="2"/>
      <c r="F371" s="2"/>
      <c r="G371" s="2" t="s">
        <v>209</v>
      </c>
      <c r="H371" s="2"/>
      <c r="I371" s="2"/>
      <c r="J371" s="2"/>
      <c r="K371" s="9">
        <v>1.6</v>
      </c>
      <c r="L371" s="2">
        <v>81</v>
      </c>
      <c r="M371" s="8">
        <f t="shared" si="7"/>
        <v>15</v>
      </c>
      <c r="N371" s="10">
        <v>43290</v>
      </c>
      <c r="O371" s="10">
        <v>43304</v>
      </c>
      <c r="S371" s="14">
        <v>8</v>
      </c>
      <c r="T371" s="14">
        <v>8</v>
      </c>
      <c r="U371" s="14">
        <v>8</v>
      </c>
      <c r="V371" s="14">
        <v>8</v>
      </c>
      <c r="W371" s="14">
        <v>8</v>
      </c>
      <c r="Z371" s="14">
        <v>8</v>
      </c>
      <c r="AA371" s="14">
        <v>8</v>
      </c>
      <c r="AB371" s="14">
        <v>8</v>
      </c>
      <c r="AC371" s="14">
        <v>8</v>
      </c>
      <c r="AD371" s="14">
        <v>8</v>
      </c>
      <c r="AG371" s="14" t="s">
        <v>6</v>
      </c>
    </row>
    <row r="372" spans="1:65" x14ac:dyDescent="0.25">
      <c r="D372" s="8"/>
      <c r="E372" s="2"/>
      <c r="F372" s="2"/>
      <c r="G372" s="2" t="s">
        <v>205</v>
      </c>
      <c r="H372" s="2"/>
      <c r="I372" s="2"/>
      <c r="J372" s="2"/>
      <c r="K372" s="9">
        <v>1</v>
      </c>
      <c r="L372" s="2">
        <v>81</v>
      </c>
      <c r="M372" s="8">
        <f t="shared" si="7"/>
        <v>9</v>
      </c>
      <c r="N372" s="10">
        <v>43290</v>
      </c>
      <c r="O372" s="10">
        <v>43298</v>
      </c>
      <c r="S372" s="14">
        <v>9</v>
      </c>
      <c r="T372" s="14">
        <v>9</v>
      </c>
      <c r="U372" s="14">
        <v>9</v>
      </c>
      <c r="V372" s="14">
        <v>9</v>
      </c>
      <c r="W372" s="14">
        <v>9</v>
      </c>
      <c r="X372" s="14">
        <v>9</v>
      </c>
      <c r="Y372" s="14">
        <v>9</v>
      </c>
      <c r="Z372" s="14">
        <v>9</v>
      </c>
      <c r="AA372" s="14">
        <v>9</v>
      </c>
    </row>
    <row r="373" spans="1:65" x14ac:dyDescent="0.25">
      <c r="D373" s="8"/>
      <c r="E373" s="2"/>
      <c r="F373" s="2"/>
      <c r="G373" s="2" t="s">
        <v>206</v>
      </c>
      <c r="H373" s="2"/>
      <c r="I373" s="2"/>
      <c r="J373" s="2"/>
      <c r="K373" s="9">
        <v>1</v>
      </c>
      <c r="L373" s="2">
        <v>81</v>
      </c>
      <c r="M373" s="8">
        <f t="shared" si="7"/>
        <v>9</v>
      </c>
      <c r="N373" s="10">
        <v>43290</v>
      </c>
      <c r="O373" s="10">
        <v>43298</v>
      </c>
      <c r="S373" s="14">
        <v>9</v>
      </c>
      <c r="T373" s="14">
        <v>9</v>
      </c>
      <c r="U373" s="14">
        <v>9</v>
      </c>
      <c r="V373" s="14">
        <v>9</v>
      </c>
      <c r="W373" s="14">
        <v>9</v>
      </c>
      <c r="X373" s="14">
        <v>9</v>
      </c>
      <c r="Y373" s="14">
        <v>9</v>
      </c>
      <c r="Z373" s="14">
        <v>9</v>
      </c>
      <c r="AA373" s="14">
        <v>9</v>
      </c>
    </row>
    <row r="374" spans="1:65" x14ac:dyDescent="0.25">
      <c r="D374" s="8"/>
      <c r="E374" s="2"/>
      <c r="F374" s="2"/>
      <c r="G374" s="2" t="s">
        <v>207</v>
      </c>
      <c r="H374" s="2"/>
      <c r="I374" s="2"/>
      <c r="J374" s="2"/>
      <c r="K374" s="9">
        <v>1</v>
      </c>
      <c r="L374" s="2">
        <v>81</v>
      </c>
      <c r="M374" s="8">
        <f t="shared" si="7"/>
        <v>9</v>
      </c>
      <c r="N374" s="10">
        <v>43290</v>
      </c>
      <c r="O374" s="10">
        <v>43298</v>
      </c>
      <c r="S374" s="14">
        <v>9</v>
      </c>
      <c r="T374" s="14">
        <v>9</v>
      </c>
      <c r="U374" s="14">
        <v>9</v>
      </c>
      <c r="V374" s="14">
        <v>9</v>
      </c>
      <c r="W374" s="14">
        <v>9</v>
      </c>
      <c r="X374" s="14">
        <v>9</v>
      </c>
      <c r="Y374" s="14">
        <v>9</v>
      </c>
      <c r="Z374" s="14">
        <v>9</v>
      </c>
      <c r="AA374" s="14">
        <v>9</v>
      </c>
    </row>
    <row r="375" spans="1:65" x14ac:dyDescent="0.25">
      <c r="D375" s="8"/>
      <c r="E375" s="2"/>
      <c r="F375" s="2"/>
      <c r="G375" s="2" t="s">
        <v>208</v>
      </c>
      <c r="H375" s="2"/>
      <c r="I375" s="2"/>
      <c r="J375" s="2"/>
      <c r="K375" s="9">
        <v>1</v>
      </c>
      <c r="L375" s="2">
        <v>81</v>
      </c>
      <c r="M375" s="8">
        <f t="shared" si="7"/>
        <v>9</v>
      </c>
      <c r="N375" s="10">
        <v>43290</v>
      </c>
      <c r="O375" s="10">
        <v>43298</v>
      </c>
      <c r="S375" s="14">
        <v>9</v>
      </c>
      <c r="T375" s="14">
        <v>9</v>
      </c>
      <c r="U375" s="14">
        <v>9</v>
      </c>
      <c r="V375" s="14">
        <v>9</v>
      </c>
      <c r="W375" s="14">
        <v>9</v>
      </c>
      <c r="X375" s="14">
        <v>9</v>
      </c>
      <c r="Y375" s="14">
        <v>9</v>
      </c>
      <c r="Z375" s="14">
        <v>9</v>
      </c>
      <c r="AA375" s="14">
        <v>9</v>
      </c>
    </row>
    <row r="376" spans="1:65" x14ac:dyDescent="0.25">
      <c r="A376" s="14" t="s">
        <v>191</v>
      </c>
      <c r="B376" s="14" t="s">
        <v>195</v>
      </c>
      <c r="C376" s="25" t="s">
        <v>287</v>
      </c>
      <c r="D376" s="1" t="s">
        <v>112</v>
      </c>
      <c r="E376" s="1" t="s">
        <v>224</v>
      </c>
      <c r="F376" s="1" t="s">
        <v>264</v>
      </c>
      <c r="G376" s="1"/>
      <c r="H376" s="1" t="s">
        <v>282</v>
      </c>
      <c r="I376" s="1">
        <v>12</v>
      </c>
      <c r="J376" s="22">
        <f>SUM(L377)/I376</f>
        <v>5.583333333333333</v>
      </c>
      <c r="K376" s="9"/>
      <c r="L376" s="1"/>
      <c r="M376" s="8"/>
      <c r="N376" s="7"/>
      <c r="O376" s="7"/>
    </row>
    <row r="377" spans="1:65" x14ac:dyDescent="0.25">
      <c r="D377" s="8"/>
      <c r="E377" s="2"/>
      <c r="F377" s="2"/>
      <c r="G377" s="2" t="s">
        <v>19</v>
      </c>
      <c r="H377" s="2"/>
      <c r="I377" s="2"/>
      <c r="J377" s="2"/>
      <c r="K377" s="9">
        <v>1.9315555555555499</v>
      </c>
      <c r="L377" s="2">
        <v>67</v>
      </c>
      <c r="M377" s="8">
        <f t="shared" si="7"/>
        <v>8</v>
      </c>
      <c r="N377" s="10">
        <v>43304</v>
      </c>
      <c r="O377" s="10">
        <v>43311</v>
      </c>
      <c r="AG377" s="14">
        <v>8</v>
      </c>
      <c r="AH377" s="14">
        <v>9</v>
      </c>
      <c r="AI377" s="14">
        <v>9</v>
      </c>
      <c r="AJ377" s="14">
        <v>9</v>
      </c>
      <c r="AK377" s="14">
        <v>9</v>
      </c>
      <c r="AL377" s="14">
        <v>9</v>
      </c>
      <c r="AM377" s="14">
        <v>9</v>
      </c>
      <c r="AN377" s="14">
        <v>5</v>
      </c>
    </row>
    <row r="378" spans="1:65" x14ac:dyDescent="0.25">
      <c r="A378" s="14" t="s">
        <v>191</v>
      </c>
      <c r="B378" s="14" t="s">
        <v>194</v>
      </c>
      <c r="C378" s="25" t="s">
        <v>286</v>
      </c>
      <c r="D378" s="1" t="s">
        <v>113</v>
      </c>
      <c r="E378" s="1" t="s">
        <v>224</v>
      </c>
      <c r="F378" s="1" t="s">
        <v>258</v>
      </c>
      <c r="G378" s="1"/>
      <c r="H378" s="1" t="s">
        <v>282</v>
      </c>
      <c r="I378" s="1">
        <v>25</v>
      </c>
      <c r="J378" s="22">
        <f>SUM(L379:L380)/I378</f>
        <v>7.16</v>
      </c>
      <c r="K378" s="9"/>
      <c r="L378" s="1"/>
      <c r="M378" s="8"/>
      <c r="N378" s="7"/>
      <c r="O378" s="7"/>
    </row>
    <row r="379" spans="1:65" x14ac:dyDescent="0.25">
      <c r="D379" s="8"/>
      <c r="E379" s="2"/>
      <c r="F379" s="2"/>
      <c r="G379" s="2" t="s">
        <v>202</v>
      </c>
      <c r="H379" s="2"/>
      <c r="I379" s="2"/>
      <c r="J379" s="2"/>
      <c r="K379" s="9">
        <v>1.9141414141414099</v>
      </c>
      <c r="L379" s="2">
        <v>89.5</v>
      </c>
      <c r="M379" s="8">
        <f t="shared" si="7"/>
        <v>11</v>
      </c>
      <c r="N379" s="10">
        <v>43326</v>
      </c>
      <c r="O379" s="10">
        <v>43336</v>
      </c>
      <c r="BC379" s="14">
        <v>0.4</v>
      </c>
      <c r="BD379" s="14">
        <v>9</v>
      </c>
      <c r="BE379" s="14">
        <v>9</v>
      </c>
      <c r="BF379" s="14">
        <v>9</v>
      </c>
      <c r="BG379" s="14">
        <v>9</v>
      </c>
      <c r="BH379" s="14">
        <v>9</v>
      </c>
      <c r="BI379" s="14">
        <v>9</v>
      </c>
      <c r="BJ379" s="14">
        <v>9</v>
      </c>
      <c r="BK379" s="14">
        <v>9</v>
      </c>
      <c r="BL379" s="14">
        <v>9</v>
      </c>
      <c r="BM379" s="14">
        <v>8.1</v>
      </c>
    </row>
    <row r="380" spans="1:65" x14ac:dyDescent="0.25">
      <c r="D380" s="8"/>
      <c r="E380" s="2"/>
      <c r="F380" s="2"/>
      <c r="G380" s="2" t="s">
        <v>203</v>
      </c>
      <c r="H380" s="2"/>
      <c r="I380" s="2"/>
      <c r="J380" s="2"/>
      <c r="K380" s="9">
        <v>1.9141414141414099</v>
      </c>
      <c r="L380" s="2">
        <v>89.5</v>
      </c>
      <c r="M380" s="8">
        <f t="shared" si="7"/>
        <v>11</v>
      </c>
      <c r="N380" s="10">
        <v>43326</v>
      </c>
      <c r="O380" s="10">
        <v>43336</v>
      </c>
      <c r="BC380" s="14">
        <v>0.4</v>
      </c>
      <c r="BD380" s="14">
        <v>9</v>
      </c>
      <c r="BE380" s="14">
        <v>9</v>
      </c>
      <c r="BF380" s="14">
        <v>9</v>
      </c>
      <c r="BG380" s="14">
        <v>9</v>
      </c>
      <c r="BH380" s="14">
        <v>9</v>
      </c>
      <c r="BI380" s="14">
        <v>9</v>
      </c>
      <c r="BJ380" s="14">
        <v>9</v>
      </c>
      <c r="BK380" s="14">
        <v>9</v>
      </c>
      <c r="BL380" s="14">
        <v>9</v>
      </c>
      <c r="BM380" s="14">
        <v>8.1</v>
      </c>
    </row>
    <row r="381" spans="1:65" x14ac:dyDescent="0.25">
      <c r="A381" s="14" t="s">
        <v>191</v>
      </c>
      <c r="B381" s="14" t="s">
        <v>188</v>
      </c>
      <c r="C381" s="25" t="s">
        <v>289</v>
      </c>
      <c r="D381" s="1" t="s">
        <v>114</v>
      </c>
      <c r="E381" s="1" t="s">
        <v>224</v>
      </c>
      <c r="F381" s="1" t="s">
        <v>261</v>
      </c>
      <c r="G381" s="1"/>
      <c r="H381" s="1" t="s">
        <v>283</v>
      </c>
      <c r="I381" s="1">
        <v>200</v>
      </c>
      <c r="J381" s="22">
        <f>SUM(L382:L386)/I381</f>
        <v>1.39</v>
      </c>
      <c r="K381" s="9"/>
      <c r="L381" s="1"/>
      <c r="M381" s="8"/>
      <c r="N381" s="7"/>
      <c r="O381" s="7"/>
    </row>
    <row r="382" spans="1:65" x14ac:dyDescent="0.25">
      <c r="D382" s="8"/>
      <c r="E382" s="2"/>
      <c r="F382" s="2"/>
      <c r="G382" s="2" t="s">
        <v>204</v>
      </c>
      <c r="H382" s="2"/>
      <c r="I382" s="2"/>
      <c r="J382" s="2"/>
      <c r="K382" s="9">
        <v>1.68641975318642</v>
      </c>
      <c r="L382" s="2">
        <v>55.6</v>
      </c>
      <c r="M382" s="8">
        <f t="shared" si="7"/>
        <v>9</v>
      </c>
      <c r="N382" s="10">
        <v>43325</v>
      </c>
      <c r="O382" s="10">
        <v>43333</v>
      </c>
      <c r="BB382" s="14">
        <v>8</v>
      </c>
      <c r="BC382" s="14">
        <v>8</v>
      </c>
      <c r="BD382" s="14">
        <v>8</v>
      </c>
      <c r="BE382" s="14">
        <v>8</v>
      </c>
      <c r="BF382" s="14">
        <v>8</v>
      </c>
      <c r="BI382" s="14">
        <v>8</v>
      </c>
      <c r="BJ382" s="14">
        <v>7.6</v>
      </c>
    </row>
    <row r="383" spans="1:65" x14ac:dyDescent="0.25">
      <c r="D383" s="8"/>
      <c r="E383" s="2"/>
      <c r="F383" s="2"/>
      <c r="G383" s="2" t="s">
        <v>205</v>
      </c>
      <c r="H383" s="2"/>
      <c r="I383" s="2"/>
      <c r="J383" s="2"/>
      <c r="K383" s="9">
        <v>1.8825396825396801</v>
      </c>
      <c r="L383" s="2">
        <v>55.6</v>
      </c>
      <c r="M383" s="8">
        <f t="shared" si="7"/>
        <v>7</v>
      </c>
      <c r="N383" s="10">
        <v>43324</v>
      </c>
      <c r="O383" s="10">
        <v>43330</v>
      </c>
      <c r="BA383" s="14">
        <v>4</v>
      </c>
      <c r="BB383" s="14">
        <v>9</v>
      </c>
      <c r="BC383" s="14">
        <v>9</v>
      </c>
      <c r="BD383" s="14">
        <v>9</v>
      </c>
      <c r="BE383" s="14">
        <v>9</v>
      </c>
      <c r="BF383" s="14">
        <v>9</v>
      </c>
      <c r="BG383" s="14">
        <v>6.6</v>
      </c>
    </row>
    <row r="384" spans="1:65" x14ac:dyDescent="0.25">
      <c r="D384" s="8"/>
      <c r="E384" s="2"/>
      <c r="F384" s="2"/>
      <c r="G384" s="2" t="s">
        <v>206</v>
      </c>
      <c r="H384" s="2"/>
      <c r="I384" s="2"/>
      <c r="J384" s="2"/>
      <c r="K384" s="9">
        <v>1.8825396825396801</v>
      </c>
      <c r="L384" s="2">
        <v>55.6</v>
      </c>
      <c r="M384" s="8">
        <f t="shared" si="7"/>
        <v>7</v>
      </c>
      <c r="N384" s="10">
        <v>43324</v>
      </c>
      <c r="O384" s="10">
        <v>43330</v>
      </c>
      <c r="BA384" s="14">
        <v>4</v>
      </c>
      <c r="BB384" s="14">
        <v>9</v>
      </c>
      <c r="BC384" s="14">
        <v>9</v>
      </c>
      <c r="BD384" s="14">
        <v>9</v>
      </c>
      <c r="BE384" s="14">
        <v>9</v>
      </c>
      <c r="BF384" s="14">
        <v>9</v>
      </c>
      <c r="BG384" s="14">
        <v>6.6</v>
      </c>
    </row>
    <row r="385" spans="1:59" x14ac:dyDescent="0.25">
      <c r="D385" s="8"/>
      <c r="E385" s="2"/>
      <c r="F385" s="2"/>
      <c r="G385" s="2" t="s">
        <v>207</v>
      </c>
      <c r="H385" s="2"/>
      <c r="I385" s="2"/>
      <c r="J385" s="2"/>
      <c r="K385" s="9">
        <v>1.8825396825396801</v>
      </c>
      <c r="L385" s="2">
        <v>55.6</v>
      </c>
      <c r="M385" s="8">
        <f t="shared" si="7"/>
        <v>7</v>
      </c>
      <c r="N385" s="10">
        <v>43324</v>
      </c>
      <c r="O385" s="10">
        <v>43330</v>
      </c>
      <c r="BA385" s="14">
        <v>4</v>
      </c>
      <c r="BB385" s="14">
        <v>9</v>
      </c>
      <c r="BC385" s="14">
        <v>9</v>
      </c>
      <c r="BD385" s="14">
        <v>9</v>
      </c>
      <c r="BE385" s="14">
        <v>9</v>
      </c>
      <c r="BF385" s="14">
        <v>9</v>
      </c>
      <c r="BG385" s="14">
        <v>6.6</v>
      </c>
    </row>
    <row r="386" spans="1:59" x14ac:dyDescent="0.25">
      <c r="D386" s="8"/>
      <c r="E386" s="2"/>
      <c r="F386" s="2"/>
      <c r="G386" s="2" t="s">
        <v>186</v>
      </c>
      <c r="H386" s="2"/>
      <c r="I386" s="2"/>
      <c r="J386" s="2"/>
      <c r="K386" s="9">
        <v>1.8825396825396801</v>
      </c>
      <c r="L386" s="2">
        <v>55.6</v>
      </c>
      <c r="M386" s="8">
        <f t="shared" si="7"/>
        <v>7</v>
      </c>
      <c r="N386" s="10">
        <v>43324</v>
      </c>
      <c r="O386" s="10">
        <v>43330</v>
      </c>
      <c r="BA386" s="14">
        <v>4</v>
      </c>
      <c r="BB386" s="14">
        <v>9</v>
      </c>
      <c r="BC386" s="14">
        <v>9</v>
      </c>
      <c r="BD386" s="14">
        <v>9</v>
      </c>
      <c r="BE386" s="14">
        <v>9</v>
      </c>
      <c r="BF386" s="14">
        <v>9</v>
      </c>
      <c r="BG386" s="14">
        <v>6.6</v>
      </c>
    </row>
    <row r="387" spans="1:59" x14ac:dyDescent="0.25">
      <c r="A387" s="14" t="s">
        <v>191</v>
      </c>
      <c r="B387" s="14" t="s">
        <v>196</v>
      </c>
      <c r="C387" s="25" t="s">
        <v>288</v>
      </c>
      <c r="D387" s="1" t="s">
        <v>115</v>
      </c>
      <c r="E387" s="1" t="s">
        <v>224</v>
      </c>
      <c r="F387" s="1" t="s">
        <v>265</v>
      </c>
      <c r="G387" s="1"/>
      <c r="H387" s="1" t="s">
        <v>283</v>
      </c>
      <c r="I387" s="1">
        <v>15</v>
      </c>
      <c r="J387" s="22">
        <f>SUM(L388:L393)/I387</f>
        <v>4.6680000000000001</v>
      </c>
      <c r="K387" s="9"/>
      <c r="L387" s="1"/>
      <c r="M387" s="8"/>
      <c r="N387" s="7"/>
      <c r="O387" s="7"/>
    </row>
    <row r="388" spans="1:59" x14ac:dyDescent="0.25">
      <c r="D388" s="8"/>
      <c r="E388" s="2"/>
      <c r="F388" s="2"/>
      <c r="G388" s="2" t="s">
        <v>204</v>
      </c>
      <c r="H388" s="2"/>
      <c r="I388" s="2"/>
      <c r="J388" s="2"/>
      <c r="K388" s="9">
        <v>1.6483333333333301</v>
      </c>
      <c r="L388" s="2">
        <v>11.67</v>
      </c>
      <c r="M388" s="8">
        <f t="shared" si="7"/>
        <v>2</v>
      </c>
      <c r="N388" s="10">
        <v>43325</v>
      </c>
      <c r="O388" s="10">
        <v>43326</v>
      </c>
      <c r="BB388" s="14">
        <v>8</v>
      </c>
      <c r="BC388" s="14">
        <v>3.67</v>
      </c>
    </row>
    <row r="389" spans="1:59" x14ac:dyDescent="0.25">
      <c r="D389" s="8"/>
      <c r="E389" s="2"/>
      <c r="F389" s="2"/>
      <c r="G389" s="2" t="s">
        <v>209</v>
      </c>
      <c r="H389" s="2"/>
      <c r="I389" s="2"/>
      <c r="J389" s="2"/>
      <c r="K389" s="9">
        <v>1.6483333333333301</v>
      </c>
      <c r="L389" s="2">
        <v>11.67</v>
      </c>
      <c r="M389" s="8">
        <f t="shared" si="7"/>
        <v>2</v>
      </c>
      <c r="N389" s="10">
        <v>43325</v>
      </c>
      <c r="O389" s="10">
        <v>43326</v>
      </c>
      <c r="BB389" s="14">
        <v>8</v>
      </c>
      <c r="BC389" s="14">
        <v>3.67</v>
      </c>
    </row>
    <row r="390" spans="1:59" x14ac:dyDescent="0.25">
      <c r="D390" s="8"/>
      <c r="E390" s="2"/>
      <c r="F390" s="2"/>
      <c r="G390" s="2" t="s">
        <v>205</v>
      </c>
      <c r="H390" s="2"/>
      <c r="I390" s="2"/>
      <c r="J390" s="2"/>
      <c r="K390" s="9">
        <v>1.6483333333333301</v>
      </c>
      <c r="L390" s="2">
        <v>11.67</v>
      </c>
      <c r="M390" s="8">
        <f t="shared" ref="M390:M452" si="8">O390-N390+1</f>
        <v>2</v>
      </c>
      <c r="N390" s="10">
        <v>43324</v>
      </c>
      <c r="O390" s="10">
        <v>43325</v>
      </c>
      <c r="BA390" s="14">
        <v>4</v>
      </c>
      <c r="BB390" s="14">
        <v>7.67</v>
      </c>
    </row>
    <row r="391" spans="1:59" x14ac:dyDescent="0.25">
      <c r="D391" s="8"/>
      <c r="E391" s="2"/>
      <c r="F391" s="2"/>
      <c r="G391" s="2" t="s">
        <v>206</v>
      </c>
      <c r="H391" s="2"/>
      <c r="I391" s="2"/>
      <c r="J391" s="2"/>
      <c r="K391" s="9">
        <v>1.6483333333333301</v>
      </c>
      <c r="L391" s="2">
        <v>11.67</v>
      </c>
      <c r="M391" s="8">
        <f t="shared" si="8"/>
        <v>2</v>
      </c>
      <c r="N391" s="10">
        <v>43324</v>
      </c>
      <c r="O391" s="10">
        <v>43325</v>
      </c>
      <c r="BA391" s="14">
        <v>4</v>
      </c>
      <c r="BB391" s="14">
        <v>7.67</v>
      </c>
    </row>
    <row r="392" spans="1:59" x14ac:dyDescent="0.25">
      <c r="D392" s="8"/>
      <c r="E392" s="2"/>
      <c r="F392" s="2"/>
      <c r="G392" s="2" t="s">
        <v>207</v>
      </c>
      <c r="H392" s="2"/>
      <c r="I392" s="2"/>
      <c r="J392" s="2"/>
      <c r="K392" s="9">
        <v>1.6483333333333301</v>
      </c>
      <c r="L392" s="2">
        <v>11.67</v>
      </c>
      <c r="M392" s="8">
        <f t="shared" si="8"/>
        <v>2</v>
      </c>
      <c r="N392" s="10">
        <v>43324</v>
      </c>
      <c r="O392" s="10">
        <v>43325</v>
      </c>
      <c r="BA392" s="14">
        <v>4</v>
      </c>
      <c r="BB392" s="14">
        <v>7.67</v>
      </c>
    </row>
    <row r="393" spans="1:59" x14ac:dyDescent="0.25">
      <c r="D393" s="8"/>
      <c r="E393" s="2"/>
      <c r="F393" s="2"/>
      <c r="G393" s="2" t="s">
        <v>208</v>
      </c>
      <c r="H393" s="2"/>
      <c r="I393" s="2"/>
      <c r="J393" s="2"/>
      <c r="K393" s="9">
        <v>1.6483333333333301</v>
      </c>
      <c r="L393" s="2">
        <v>11.67</v>
      </c>
      <c r="M393" s="8">
        <f t="shared" si="8"/>
        <v>2</v>
      </c>
      <c r="N393" s="10">
        <v>43324</v>
      </c>
      <c r="O393" s="10">
        <v>43325</v>
      </c>
      <c r="BA393" s="14">
        <v>4</v>
      </c>
      <c r="BB393" s="14">
        <v>7.67</v>
      </c>
    </row>
    <row r="394" spans="1:59" x14ac:dyDescent="0.25">
      <c r="A394" s="14" t="s">
        <v>191</v>
      </c>
      <c r="B394" s="14" t="s">
        <v>196</v>
      </c>
      <c r="C394" s="25" t="s">
        <v>288</v>
      </c>
      <c r="D394" s="1" t="s">
        <v>116</v>
      </c>
      <c r="E394" s="1" t="s">
        <v>225</v>
      </c>
      <c r="F394" s="1" t="s">
        <v>266</v>
      </c>
      <c r="G394" s="1"/>
      <c r="H394" s="1" t="s">
        <v>283</v>
      </c>
      <c r="I394" s="1">
        <v>15</v>
      </c>
      <c r="J394" s="22">
        <f>SUM(L395:L400)/I394</f>
        <v>2.6</v>
      </c>
      <c r="K394" s="9"/>
      <c r="L394" s="1"/>
      <c r="M394" s="8"/>
      <c r="N394" s="7"/>
      <c r="O394" s="7"/>
    </row>
    <row r="395" spans="1:59" x14ac:dyDescent="0.25">
      <c r="D395" s="8"/>
      <c r="E395" s="2"/>
      <c r="F395" s="2"/>
      <c r="G395" s="2" t="s">
        <v>204</v>
      </c>
      <c r="H395" s="2"/>
      <c r="I395" s="2"/>
      <c r="J395" s="2"/>
      <c r="K395" s="9">
        <v>1.7222222222222201</v>
      </c>
      <c r="L395" s="2">
        <v>6.5</v>
      </c>
      <c r="M395" s="8">
        <f t="shared" si="8"/>
        <v>1</v>
      </c>
      <c r="N395" s="10">
        <v>43290</v>
      </c>
      <c r="O395" s="10">
        <v>43290</v>
      </c>
      <c r="S395" s="14">
        <v>6.5</v>
      </c>
    </row>
    <row r="396" spans="1:59" x14ac:dyDescent="0.25">
      <c r="D396" s="8"/>
      <c r="E396" s="2"/>
      <c r="F396" s="2"/>
      <c r="G396" s="2" t="s">
        <v>209</v>
      </c>
      <c r="H396" s="2"/>
      <c r="I396" s="2"/>
      <c r="J396" s="2"/>
      <c r="K396" s="9">
        <v>1.7222222222222201</v>
      </c>
      <c r="L396" s="2">
        <v>6.5</v>
      </c>
      <c r="M396" s="8">
        <f t="shared" si="8"/>
        <v>1</v>
      </c>
      <c r="N396" s="10">
        <v>43290</v>
      </c>
      <c r="O396" s="10">
        <v>43290</v>
      </c>
      <c r="S396" s="14">
        <v>6.5</v>
      </c>
    </row>
    <row r="397" spans="1:59" x14ac:dyDescent="0.25">
      <c r="D397" s="8"/>
      <c r="E397" s="2"/>
      <c r="F397" s="2"/>
      <c r="G397" s="2" t="s">
        <v>205</v>
      </c>
      <c r="H397" s="2"/>
      <c r="I397" s="2"/>
      <c r="J397" s="2"/>
      <c r="K397" s="9">
        <v>1.7222222222222201</v>
      </c>
      <c r="L397" s="2">
        <v>6.5</v>
      </c>
      <c r="M397" s="8">
        <f t="shared" si="8"/>
        <v>1</v>
      </c>
      <c r="N397" s="10">
        <v>43290</v>
      </c>
      <c r="O397" s="10">
        <v>43290</v>
      </c>
      <c r="S397" s="14">
        <v>6.5</v>
      </c>
    </row>
    <row r="398" spans="1:59" x14ac:dyDescent="0.25">
      <c r="D398" s="8"/>
      <c r="E398" s="2"/>
      <c r="F398" s="2"/>
      <c r="G398" s="2" t="s">
        <v>206</v>
      </c>
      <c r="H398" s="2"/>
      <c r="I398" s="2"/>
      <c r="J398" s="2"/>
      <c r="K398" s="9">
        <v>1.7222222222222201</v>
      </c>
      <c r="L398" s="2">
        <v>6.5</v>
      </c>
      <c r="M398" s="8">
        <f t="shared" si="8"/>
        <v>1</v>
      </c>
      <c r="N398" s="10">
        <v>43290</v>
      </c>
      <c r="O398" s="10">
        <v>43290</v>
      </c>
      <c r="S398" s="14">
        <v>6.5</v>
      </c>
    </row>
    <row r="399" spans="1:59" x14ac:dyDescent="0.25">
      <c r="D399" s="8"/>
      <c r="E399" s="2"/>
      <c r="F399" s="2"/>
      <c r="G399" s="2" t="s">
        <v>207</v>
      </c>
      <c r="H399" s="2"/>
      <c r="I399" s="2"/>
      <c r="J399" s="2"/>
      <c r="K399" s="9">
        <v>1.7222222222222201</v>
      </c>
      <c r="L399" s="2">
        <v>6.5</v>
      </c>
      <c r="M399" s="8">
        <f t="shared" si="8"/>
        <v>1</v>
      </c>
      <c r="N399" s="10">
        <v>43290</v>
      </c>
      <c r="O399" s="10">
        <v>43290</v>
      </c>
      <c r="S399" s="14">
        <v>6.5</v>
      </c>
    </row>
    <row r="400" spans="1:59" x14ac:dyDescent="0.25">
      <c r="D400" s="8"/>
      <c r="E400" s="2"/>
      <c r="F400" s="2"/>
      <c r="G400" s="2" t="s">
        <v>208</v>
      </c>
      <c r="H400" s="2"/>
      <c r="I400" s="2"/>
      <c r="J400" s="2"/>
      <c r="K400" s="9">
        <v>1.7222222222222201</v>
      </c>
      <c r="L400" s="2">
        <v>6.5</v>
      </c>
      <c r="M400" s="8">
        <f t="shared" si="8"/>
        <v>1</v>
      </c>
      <c r="N400" s="10">
        <v>43290</v>
      </c>
      <c r="O400" s="10">
        <v>43290</v>
      </c>
      <c r="S400" s="14">
        <v>6.5</v>
      </c>
    </row>
    <row r="401" spans="1:41" x14ac:dyDescent="0.25">
      <c r="A401" s="14" t="s">
        <v>191</v>
      </c>
      <c r="B401" s="14" t="s">
        <v>195</v>
      </c>
      <c r="C401" s="25" t="s">
        <v>287</v>
      </c>
      <c r="D401" s="1" t="s">
        <v>117</v>
      </c>
      <c r="E401" s="1" t="s">
        <v>225</v>
      </c>
      <c r="F401" s="1" t="s">
        <v>267</v>
      </c>
      <c r="G401" s="1"/>
      <c r="H401" s="1" t="s">
        <v>282</v>
      </c>
      <c r="I401" s="1">
        <v>12</v>
      </c>
      <c r="J401" s="22">
        <f>SUM(L402:L403)/I401</f>
        <v>2.5</v>
      </c>
      <c r="K401" s="9"/>
      <c r="L401" s="1"/>
      <c r="M401" s="8"/>
      <c r="N401" s="7"/>
      <c r="O401" s="7"/>
    </row>
    <row r="402" spans="1:41" x14ac:dyDescent="0.25">
      <c r="D402" s="8"/>
      <c r="E402" s="2"/>
      <c r="F402" s="2"/>
      <c r="G402" s="2" t="s">
        <v>19</v>
      </c>
      <c r="H402" s="2"/>
      <c r="I402" s="2"/>
      <c r="J402" s="2"/>
      <c r="K402" s="9">
        <v>1.6666666666666601</v>
      </c>
      <c r="L402" s="2">
        <v>30</v>
      </c>
      <c r="M402" s="8">
        <f t="shared" si="8"/>
        <v>5</v>
      </c>
      <c r="N402" s="10">
        <v>43290</v>
      </c>
      <c r="O402" s="10">
        <v>43294</v>
      </c>
      <c r="S402" s="14">
        <v>1.5</v>
      </c>
      <c r="T402" s="14">
        <v>9</v>
      </c>
      <c r="U402" s="14">
        <v>9</v>
      </c>
      <c r="V402" s="14">
        <v>9</v>
      </c>
      <c r="W402" s="14">
        <v>1.5</v>
      </c>
    </row>
    <row r="403" spans="1:41" x14ac:dyDescent="0.25">
      <c r="A403" s="14" t="s">
        <v>191</v>
      </c>
      <c r="B403" s="14" t="s">
        <v>194</v>
      </c>
      <c r="C403" s="25" t="s">
        <v>286</v>
      </c>
      <c r="D403" s="1" t="s">
        <v>118</v>
      </c>
      <c r="E403" s="1" t="s">
        <v>225</v>
      </c>
      <c r="F403" s="1" t="s">
        <v>258</v>
      </c>
      <c r="G403" s="1"/>
      <c r="H403" s="1" t="s">
        <v>282</v>
      </c>
      <c r="I403" s="1">
        <v>25</v>
      </c>
      <c r="J403" s="22">
        <f>SUM(L404:L405)/I403</f>
        <v>2.16</v>
      </c>
      <c r="K403" s="9"/>
      <c r="L403" s="1"/>
      <c r="M403" s="8"/>
      <c r="N403" s="7"/>
      <c r="O403" s="7"/>
    </row>
    <row r="404" spans="1:41" x14ac:dyDescent="0.25">
      <c r="D404" s="8"/>
      <c r="E404" s="2"/>
      <c r="F404" s="2"/>
      <c r="G404" s="2" t="s">
        <v>202</v>
      </c>
      <c r="H404" s="2"/>
      <c r="I404" s="2"/>
      <c r="J404" s="2"/>
      <c r="K404" s="9">
        <v>1.75</v>
      </c>
      <c r="L404" s="2">
        <v>27</v>
      </c>
      <c r="M404" s="8">
        <f t="shared" si="8"/>
        <v>4</v>
      </c>
      <c r="N404" s="10">
        <v>43307</v>
      </c>
      <c r="O404" s="10">
        <v>43310</v>
      </c>
      <c r="AJ404" s="14">
        <v>3.7</v>
      </c>
      <c r="AK404" s="14">
        <v>9</v>
      </c>
      <c r="AL404" s="14">
        <v>9</v>
      </c>
      <c r="AM404" s="14">
        <v>5.3</v>
      </c>
    </row>
    <row r="405" spans="1:41" x14ac:dyDescent="0.25">
      <c r="D405" s="8"/>
      <c r="E405" s="2"/>
      <c r="F405" s="2"/>
      <c r="G405" s="2" t="s">
        <v>203</v>
      </c>
      <c r="H405" s="2"/>
      <c r="I405" s="2"/>
      <c r="J405" s="2"/>
      <c r="K405" s="9">
        <v>1.75</v>
      </c>
      <c r="L405" s="2">
        <v>27</v>
      </c>
      <c r="M405" s="8">
        <f t="shared" si="8"/>
        <v>4</v>
      </c>
      <c r="N405" s="10">
        <v>43307</v>
      </c>
      <c r="O405" s="10">
        <v>43310</v>
      </c>
      <c r="AJ405" s="14">
        <v>3.7</v>
      </c>
      <c r="AK405" s="14">
        <v>9</v>
      </c>
      <c r="AL405" s="14">
        <v>9</v>
      </c>
      <c r="AM405" s="14">
        <v>5.3</v>
      </c>
    </row>
    <row r="406" spans="1:41" x14ac:dyDescent="0.25">
      <c r="A406" s="14" t="s">
        <v>191</v>
      </c>
      <c r="B406" s="14" t="s">
        <v>188</v>
      </c>
      <c r="C406" s="25" t="s">
        <v>289</v>
      </c>
      <c r="D406" s="1" t="s">
        <v>119</v>
      </c>
      <c r="E406" s="1" t="s">
        <v>225</v>
      </c>
      <c r="F406" s="1" t="s">
        <v>261</v>
      </c>
      <c r="G406" s="1"/>
      <c r="H406" s="1" t="s">
        <v>283</v>
      </c>
      <c r="I406" s="1">
        <v>200</v>
      </c>
      <c r="J406" s="22">
        <f>SUM(L407:L411)/I406</f>
        <v>0.47</v>
      </c>
      <c r="K406" s="9"/>
      <c r="L406" s="1"/>
      <c r="M406" s="8"/>
      <c r="N406" s="7"/>
      <c r="O406" s="7"/>
    </row>
    <row r="407" spans="1:41" x14ac:dyDescent="0.25">
      <c r="D407" s="8"/>
      <c r="E407" s="2"/>
      <c r="F407" s="2"/>
      <c r="G407" s="2" t="s">
        <v>204</v>
      </c>
      <c r="H407" s="2"/>
      <c r="I407" s="2"/>
      <c r="J407" s="2"/>
      <c r="K407" s="9">
        <v>1.41777777777777</v>
      </c>
      <c r="L407" s="2">
        <v>18.8</v>
      </c>
      <c r="M407" s="8">
        <f t="shared" si="8"/>
        <v>5</v>
      </c>
      <c r="N407" s="10">
        <v>43308</v>
      </c>
      <c r="O407" s="10">
        <v>43312</v>
      </c>
      <c r="AK407" s="14">
        <v>6.5</v>
      </c>
      <c r="AN407" s="14">
        <v>8</v>
      </c>
      <c r="AO407" s="14">
        <v>4.3</v>
      </c>
    </row>
    <row r="408" spans="1:41" x14ac:dyDescent="0.25">
      <c r="D408" s="8"/>
      <c r="E408" s="2"/>
      <c r="F408" s="2"/>
      <c r="G408" s="2" t="s">
        <v>205</v>
      </c>
      <c r="H408" s="2"/>
      <c r="I408" s="2"/>
      <c r="J408" s="2"/>
      <c r="K408" s="9">
        <v>1.69629629629629</v>
      </c>
      <c r="L408" s="2">
        <v>18.8</v>
      </c>
      <c r="M408" s="8">
        <f t="shared" si="8"/>
        <v>3</v>
      </c>
      <c r="N408" s="10">
        <v>43308</v>
      </c>
      <c r="O408" s="10">
        <v>43310</v>
      </c>
      <c r="AK408" s="14">
        <v>7.5</v>
      </c>
      <c r="AL408" s="14">
        <v>9</v>
      </c>
      <c r="AM408" s="14">
        <v>2.2999999999999998</v>
      </c>
    </row>
    <row r="409" spans="1:41" x14ac:dyDescent="0.25">
      <c r="D409" s="8"/>
      <c r="E409" s="2"/>
      <c r="F409" s="2"/>
      <c r="G409" s="2" t="s">
        <v>206</v>
      </c>
      <c r="H409" s="2"/>
      <c r="I409" s="2"/>
      <c r="J409" s="2"/>
      <c r="K409" s="9">
        <v>1.69629629629629</v>
      </c>
      <c r="L409" s="2">
        <v>18.8</v>
      </c>
      <c r="M409" s="8">
        <f t="shared" si="8"/>
        <v>3</v>
      </c>
      <c r="N409" s="10">
        <v>43308</v>
      </c>
      <c r="O409" s="10">
        <v>43310</v>
      </c>
      <c r="AK409" s="14">
        <v>7.5</v>
      </c>
      <c r="AL409" s="14">
        <v>9</v>
      </c>
      <c r="AM409" s="14">
        <v>2.2999999999999998</v>
      </c>
    </row>
    <row r="410" spans="1:41" x14ac:dyDescent="0.25">
      <c r="D410" s="8"/>
      <c r="E410" s="2"/>
      <c r="F410" s="2"/>
      <c r="G410" s="2" t="s">
        <v>207</v>
      </c>
      <c r="H410" s="2"/>
      <c r="I410" s="2"/>
      <c r="J410" s="2"/>
      <c r="K410" s="9">
        <v>1.69629629629629</v>
      </c>
      <c r="L410" s="2">
        <v>18.8</v>
      </c>
      <c r="M410" s="8">
        <f t="shared" si="8"/>
        <v>3</v>
      </c>
      <c r="N410" s="10">
        <v>43308</v>
      </c>
      <c r="O410" s="10">
        <v>43310</v>
      </c>
      <c r="AK410" s="14">
        <v>7.5</v>
      </c>
      <c r="AL410" s="14">
        <v>9</v>
      </c>
      <c r="AM410" s="14">
        <v>2.2999999999999998</v>
      </c>
    </row>
    <row r="411" spans="1:41" x14ac:dyDescent="0.25">
      <c r="D411" s="8"/>
      <c r="E411" s="2"/>
      <c r="F411" s="2"/>
      <c r="G411" s="2" t="s">
        <v>186</v>
      </c>
      <c r="H411" s="2"/>
      <c r="I411" s="2"/>
      <c r="J411" s="2"/>
      <c r="K411" s="9">
        <v>1.69629629629629</v>
      </c>
      <c r="L411" s="2">
        <v>18.8</v>
      </c>
      <c r="M411" s="8">
        <f t="shared" si="8"/>
        <v>3</v>
      </c>
      <c r="N411" s="10">
        <v>43308</v>
      </c>
      <c r="O411" s="10">
        <v>43310</v>
      </c>
      <c r="AK411" s="14">
        <v>7.5</v>
      </c>
      <c r="AL411" s="14">
        <v>9</v>
      </c>
      <c r="AM411" s="14">
        <v>2.2999999999999998</v>
      </c>
    </row>
    <row r="412" spans="1:41" x14ac:dyDescent="0.25">
      <c r="A412" s="14" t="s">
        <v>191</v>
      </c>
      <c r="B412" s="14" t="s">
        <v>196</v>
      </c>
      <c r="C412" s="25" t="s">
        <v>288</v>
      </c>
      <c r="D412" s="1" t="s">
        <v>120</v>
      </c>
      <c r="E412" s="1" t="s">
        <v>225</v>
      </c>
      <c r="F412" s="1" t="s">
        <v>260</v>
      </c>
      <c r="G412" s="1"/>
      <c r="H412" s="1" t="s">
        <v>283</v>
      </c>
      <c r="I412" s="1">
        <v>15</v>
      </c>
      <c r="J412" s="22">
        <f>SUM(L413:L418)/I412</f>
        <v>1.5319999999999998</v>
      </c>
      <c r="K412" s="9"/>
      <c r="L412" s="1"/>
      <c r="M412" s="8"/>
      <c r="N412" s="7"/>
      <c r="O412" s="7"/>
    </row>
    <row r="413" spans="1:41" x14ac:dyDescent="0.25">
      <c r="D413" s="8"/>
      <c r="E413" s="2"/>
      <c r="F413" s="2"/>
      <c r="G413" s="2" t="s">
        <v>204</v>
      </c>
      <c r="H413" s="2"/>
      <c r="I413" s="2"/>
      <c r="J413" s="2"/>
      <c r="K413" s="9">
        <v>1.4255555555555499</v>
      </c>
      <c r="L413" s="2">
        <v>3.83</v>
      </c>
      <c r="M413" s="8">
        <f t="shared" si="8"/>
        <v>1</v>
      </c>
      <c r="N413" s="10">
        <v>43308</v>
      </c>
      <c r="O413" s="10">
        <v>43308</v>
      </c>
      <c r="AK413" s="14">
        <v>3.83</v>
      </c>
    </row>
    <row r="414" spans="1:41" x14ac:dyDescent="0.25">
      <c r="D414" s="8"/>
      <c r="E414" s="2"/>
      <c r="F414" s="2"/>
      <c r="G414" s="2" t="s">
        <v>209</v>
      </c>
      <c r="H414" s="2"/>
      <c r="I414" s="2"/>
      <c r="J414" s="2"/>
      <c r="K414" s="9">
        <v>1.4255555555555499</v>
      </c>
      <c r="L414" s="2">
        <v>3.83</v>
      </c>
      <c r="M414" s="8">
        <f t="shared" si="8"/>
        <v>1</v>
      </c>
      <c r="N414" s="10">
        <v>43308</v>
      </c>
      <c r="O414" s="10">
        <v>43308</v>
      </c>
      <c r="AK414" s="14">
        <v>3.83</v>
      </c>
    </row>
    <row r="415" spans="1:41" x14ac:dyDescent="0.25">
      <c r="D415" s="8"/>
      <c r="E415" s="2"/>
      <c r="F415" s="2"/>
      <c r="G415" s="2" t="s">
        <v>205</v>
      </c>
      <c r="H415" s="2"/>
      <c r="I415" s="2"/>
      <c r="J415" s="2"/>
      <c r="K415" s="9">
        <v>1.4255555555555499</v>
      </c>
      <c r="L415" s="2">
        <v>3.83</v>
      </c>
      <c r="M415" s="8">
        <f t="shared" si="8"/>
        <v>1</v>
      </c>
      <c r="N415" s="10">
        <v>43308</v>
      </c>
      <c r="O415" s="10">
        <v>43308</v>
      </c>
      <c r="AK415" s="14">
        <v>3.83</v>
      </c>
    </row>
    <row r="416" spans="1:41" x14ac:dyDescent="0.25">
      <c r="D416" s="8"/>
      <c r="E416" s="2"/>
      <c r="F416" s="2"/>
      <c r="G416" s="2" t="s">
        <v>206</v>
      </c>
      <c r="H416" s="2"/>
      <c r="I416" s="2"/>
      <c r="J416" s="2"/>
      <c r="K416" s="9">
        <v>1.4255555555555499</v>
      </c>
      <c r="L416" s="2">
        <v>3.83</v>
      </c>
      <c r="M416" s="8">
        <f t="shared" si="8"/>
        <v>1</v>
      </c>
      <c r="N416" s="10">
        <v>43308</v>
      </c>
      <c r="O416" s="10">
        <v>43308</v>
      </c>
      <c r="AK416" s="14">
        <v>3.83</v>
      </c>
    </row>
    <row r="417" spans="1:66" x14ac:dyDescent="0.25">
      <c r="D417" s="8"/>
      <c r="E417" s="2"/>
      <c r="F417" s="2"/>
      <c r="G417" s="2" t="s">
        <v>207</v>
      </c>
      <c r="H417" s="2"/>
      <c r="I417" s="2"/>
      <c r="J417" s="2"/>
      <c r="K417" s="9">
        <v>1.4255555555555499</v>
      </c>
      <c r="L417" s="2">
        <v>3.83</v>
      </c>
      <c r="M417" s="8">
        <f t="shared" si="8"/>
        <v>1</v>
      </c>
      <c r="N417" s="10">
        <v>43308</v>
      </c>
      <c r="O417" s="10">
        <v>43308</v>
      </c>
      <c r="AK417" s="14">
        <v>3.83</v>
      </c>
    </row>
    <row r="418" spans="1:66" x14ac:dyDescent="0.25">
      <c r="D418" s="8"/>
      <c r="E418" s="2"/>
      <c r="F418" s="2"/>
      <c r="G418" s="2" t="s">
        <v>208</v>
      </c>
      <c r="H418" s="2"/>
      <c r="I418" s="2"/>
      <c r="J418" s="2"/>
      <c r="K418" s="9">
        <v>1.4255555555555499</v>
      </c>
      <c r="L418" s="2">
        <v>3.83</v>
      </c>
      <c r="M418" s="8">
        <f t="shared" si="8"/>
        <v>1</v>
      </c>
      <c r="N418" s="10">
        <v>43308</v>
      </c>
      <c r="O418" s="10">
        <v>43308</v>
      </c>
      <c r="AK418" s="14">
        <v>3.83</v>
      </c>
    </row>
    <row r="419" spans="1:66" x14ac:dyDescent="0.25">
      <c r="A419" s="14" t="s">
        <v>191</v>
      </c>
      <c r="B419" s="14" t="s">
        <v>196</v>
      </c>
      <c r="C419" s="25" t="s">
        <v>288</v>
      </c>
      <c r="D419" s="1" t="s">
        <v>121</v>
      </c>
      <c r="E419" s="1" t="s">
        <v>226</v>
      </c>
      <c r="F419" s="1" t="s">
        <v>268</v>
      </c>
      <c r="G419" s="1"/>
      <c r="H419" s="1" t="s">
        <v>283</v>
      </c>
      <c r="I419" s="1">
        <v>15</v>
      </c>
      <c r="J419" s="22">
        <f>SUM(L420:L425)/I419</f>
        <v>9.7319999999999993</v>
      </c>
      <c r="K419" s="9"/>
      <c r="L419" s="1"/>
      <c r="M419" s="8"/>
      <c r="N419" s="7"/>
      <c r="O419" s="7"/>
    </row>
    <row r="420" spans="1:66" x14ac:dyDescent="0.25">
      <c r="D420" s="8"/>
      <c r="E420" s="2"/>
      <c r="F420" s="2"/>
      <c r="G420" s="2" t="s">
        <v>204</v>
      </c>
      <c r="H420" s="2"/>
      <c r="I420" s="2"/>
      <c r="J420" s="2"/>
      <c r="K420" s="9">
        <v>1.67583333333333</v>
      </c>
      <c r="L420" s="2">
        <v>24.33</v>
      </c>
      <c r="M420" s="8">
        <f t="shared" si="8"/>
        <v>4</v>
      </c>
      <c r="N420" s="10">
        <v>43290</v>
      </c>
      <c r="O420" s="10">
        <v>43293</v>
      </c>
      <c r="S420" s="14">
        <v>1.5</v>
      </c>
      <c r="T420" s="14">
        <v>8</v>
      </c>
      <c r="U420" s="14">
        <v>8</v>
      </c>
      <c r="V420" s="14">
        <v>6.83</v>
      </c>
    </row>
    <row r="421" spans="1:66" x14ac:dyDescent="0.25">
      <c r="D421" s="8"/>
      <c r="E421" s="2"/>
      <c r="F421" s="2"/>
      <c r="G421" s="2" t="s">
        <v>209</v>
      </c>
      <c r="H421" s="2"/>
      <c r="I421" s="2"/>
      <c r="J421" s="2"/>
      <c r="K421" s="9">
        <v>1.67583333333333</v>
      </c>
      <c r="L421" s="2">
        <v>24.33</v>
      </c>
      <c r="M421" s="8">
        <f t="shared" si="8"/>
        <v>4</v>
      </c>
      <c r="N421" s="10">
        <v>43290</v>
      </c>
      <c r="O421" s="10">
        <v>43293</v>
      </c>
      <c r="S421" s="14">
        <v>1.5</v>
      </c>
      <c r="T421" s="14">
        <v>8</v>
      </c>
      <c r="U421" s="14">
        <v>8</v>
      </c>
      <c r="V421" s="14">
        <v>6.83</v>
      </c>
    </row>
    <row r="422" spans="1:66" x14ac:dyDescent="0.25">
      <c r="D422" s="8"/>
      <c r="E422" s="2"/>
      <c r="F422" s="2"/>
      <c r="G422" s="2" t="s">
        <v>205</v>
      </c>
      <c r="H422" s="2"/>
      <c r="I422" s="2"/>
      <c r="J422" s="2"/>
      <c r="K422" s="9">
        <v>1.67583333333333</v>
      </c>
      <c r="L422" s="2">
        <v>24.33</v>
      </c>
      <c r="M422" s="8">
        <f t="shared" si="8"/>
        <v>4</v>
      </c>
      <c r="N422" s="10">
        <v>43290</v>
      </c>
      <c r="O422" s="10">
        <v>43293</v>
      </c>
      <c r="S422" s="14">
        <v>1.5</v>
      </c>
      <c r="T422" s="14">
        <v>9</v>
      </c>
      <c r="U422" s="14">
        <v>9</v>
      </c>
      <c r="V422" s="14">
        <v>4.83</v>
      </c>
    </row>
    <row r="423" spans="1:66" x14ac:dyDescent="0.25">
      <c r="D423" s="8"/>
      <c r="E423" s="2"/>
      <c r="F423" s="2"/>
      <c r="G423" s="2" t="s">
        <v>206</v>
      </c>
      <c r="H423" s="2"/>
      <c r="I423" s="2"/>
      <c r="J423" s="2"/>
      <c r="K423" s="9">
        <v>1.67583333333333</v>
      </c>
      <c r="L423" s="2">
        <v>24.33</v>
      </c>
      <c r="M423" s="8">
        <f t="shared" si="8"/>
        <v>4</v>
      </c>
      <c r="N423" s="10">
        <v>43290</v>
      </c>
      <c r="O423" s="10">
        <v>43293</v>
      </c>
      <c r="S423" s="14">
        <v>1.5</v>
      </c>
      <c r="T423" s="14">
        <v>9</v>
      </c>
      <c r="U423" s="14">
        <v>9</v>
      </c>
      <c r="V423" s="14">
        <v>4.83</v>
      </c>
    </row>
    <row r="424" spans="1:66" x14ac:dyDescent="0.25">
      <c r="D424" s="8"/>
      <c r="E424" s="2"/>
      <c r="F424" s="2"/>
      <c r="G424" s="2" t="s">
        <v>207</v>
      </c>
      <c r="H424" s="2"/>
      <c r="I424" s="2"/>
      <c r="J424" s="2"/>
      <c r="K424" s="9">
        <v>1.67583333333333</v>
      </c>
      <c r="L424" s="2">
        <v>24.33</v>
      </c>
      <c r="M424" s="8">
        <f t="shared" si="8"/>
        <v>4</v>
      </c>
      <c r="N424" s="10">
        <v>43290</v>
      </c>
      <c r="O424" s="10">
        <v>43293</v>
      </c>
      <c r="S424" s="14">
        <v>1.5</v>
      </c>
      <c r="T424" s="14">
        <v>9</v>
      </c>
      <c r="U424" s="14">
        <v>9</v>
      </c>
      <c r="V424" s="14">
        <v>4.83</v>
      </c>
    </row>
    <row r="425" spans="1:66" x14ac:dyDescent="0.25">
      <c r="D425" s="8"/>
      <c r="E425" s="2"/>
      <c r="F425" s="2"/>
      <c r="G425" s="2" t="s">
        <v>208</v>
      </c>
      <c r="H425" s="2"/>
      <c r="I425" s="2"/>
      <c r="J425" s="2"/>
      <c r="K425" s="9">
        <v>1.67583333333333</v>
      </c>
      <c r="L425" s="2">
        <v>24.33</v>
      </c>
      <c r="M425" s="8">
        <f t="shared" si="8"/>
        <v>4</v>
      </c>
      <c r="N425" s="10">
        <v>43290</v>
      </c>
      <c r="O425" s="10">
        <v>43293</v>
      </c>
      <c r="S425" s="14">
        <v>1.5</v>
      </c>
      <c r="T425" s="14">
        <v>9</v>
      </c>
      <c r="U425" s="14">
        <v>9</v>
      </c>
      <c r="V425" s="14">
        <v>4.83</v>
      </c>
    </row>
    <row r="426" spans="1:66" x14ac:dyDescent="0.25">
      <c r="A426" s="14" t="s">
        <v>191</v>
      </c>
      <c r="B426" s="14" t="s">
        <v>195</v>
      </c>
      <c r="C426" s="25" t="s">
        <v>287</v>
      </c>
      <c r="D426" s="1" t="s">
        <v>122</v>
      </c>
      <c r="E426" s="1" t="s">
        <v>226</v>
      </c>
      <c r="F426" s="1" t="s">
        <v>269</v>
      </c>
      <c r="G426" s="1"/>
      <c r="H426" s="1" t="s">
        <v>282</v>
      </c>
      <c r="I426" s="1">
        <v>12</v>
      </c>
      <c r="J426" s="22">
        <f>SUM(L427)/I426</f>
        <v>9.3333333333333339</v>
      </c>
      <c r="K426" s="9"/>
      <c r="L426" s="1"/>
      <c r="M426" s="8"/>
      <c r="N426" s="7"/>
      <c r="O426" s="7"/>
    </row>
    <row r="427" spans="1:66" x14ac:dyDescent="0.25">
      <c r="D427" s="8"/>
      <c r="E427" s="2"/>
      <c r="F427" s="2"/>
      <c r="G427" s="2" t="s">
        <v>19</v>
      </c>
      <c r="H427" s="2"/>
      <c r="I427" s="2"/>
      <c r="J427" s="2"/>
      <c r="K427" s="9">
        <v>1.88888888888888</v>
      </c>
      <c r="L427" s="2">
        <v>112</v>
      </c>
      <c r="M427" s="8">
        <f t="shared" si="8"/>
        <v>14</v>
      </c>
      <c r="N427" s="10">
        <v>43293</v>
      </c>
      <c r="O427" s="10">
        <v>43306</v>
      </c>
      <c r="V427" s="14">
        <v>1.17</v>
      </c>
      <c r="W427" s="14">
        <v>9</v>
      </c>
      <c r="X427" s="14">
        <v>9</v>
      </c>
      <c r="Y427" s="14">
        <v>9</v>
      </c>
      <c r="Z427" s="14">
        <v>9</v>
      </c>
      <c r="AA427" s="14">
        <v>9</v>
      </c>
      <c r="AB427" s="14">
        <v>9</v>
      </c>
      <c r="AC427" s="14">
        <v>9</v>
      </c>
      <c r="AD427" s="14">
        <v>9</v>
      </c>
      <c r="AE427" s="14">
        <v>9</v>
      </c>
      <c r="AF427" s="14">
        <v>9</v>
      </c>
      <c r="AG427" s="14">
        <v>9</v>
      </c>
      <c r="AH427" s="14">
        <v>9</v>
      </c>
      <c r="AI427" s="14">
        <v>2.83</v>
      </c>
    </row>
    <row r="428" spans="1:66" x14ac:dyDescent="0.25">
      <c r="A428" s="14" t="s">
        <v>191</v>
      </c>
      <c r="B428" s="14" t="s">
        <v>194</v>
      </c>
      <c r="C428" s="25" t="s">
        <v>286</v>
      </c>
      <c r="D428" s="1" t="s">
        <v>123</v>
      </c>
      <c r="E428" s="1" t="s">
        <v>226</v>
      </c>
      <c r="F428" s="1" t="s">
        <v>258</v>
      </c>
      <c r="G428" s="1"/>
      <c r="H428" s="1" t="s">
        <v>282</v>
      </c>
      <c r="I428" s="1">
        <v>25</v>
      </c>
      <c r="J428" s="22">
        <f>SUM(L429:L430)/I428</f>
        <v>6.36</v>
      </c>
      <c r="K428" s="9"/>
      <c r="L428" s="1"/>
      <c r="M428" s="8"/>
      <c r="N428" s="7"/>
      <c r="O428" s="7"/>
    </row>
    <row r="429" spans="1:66" x14ac:dyDescent="0.25">
      <c r="D429" s="8"/>
      <c r="E429" s="2"/>
      <c r="F429" s="2"/>
      <c r="G429" s="2" t="s">
        <v>202</v>
      </c>
      <c r="H429" s="2"/>
      <c r="I429" s="2"/>
      <c r="J429" s="2"/>
      <c r="K429" s="9">
        <v>1.9814814814814801</v>
      </c>
      <c r="L429" s="2">
        <v>79.5</v>
      </c>
      <c r="M429" s="8">
        <f t="shared" si="8"/>
        <v>9</v>
      </c>
      <c r="N429" s="10">
        <v>43329</v>
      </c>
      <c r="O429" s="10">
        <v>43337</v>
      </c>
      <c r="BF429" s="14">
        <v>8.17</v>
      </c>
      <c r="BG429" s="14">
        <v>9</v>
      </c>
      <c r="BH429" s="14">
        <v>9</v>
      </c>
      <c r="BI429" s="14">
        <v>9</v>
      </c>
      <c r="BJ429" s="14">
        <v>9</v>
      </c>
      <c r="BK429" s="14">
        <v>9</v>
      </c>
      <c r="BL429" s="14">
        <v>9</v>
      </c>
      <c r="BM429" s="14">
        <v>9</v>
      </c>
      <c r="BN429" s="14">
        <v>8.33</v>
      </c>
    </row>
    <row r="430" spans="1:66" x14ac:dyDescent="0.25">
      <c r="D430" s="8"/>
      <c r="E430" s="2"/>
      <c r="F430" s="2"/>
      <c r="G430" s="2" t="s">
        <v>203</v>
      </c>
      <c r="H430" s="2"/>
      <c r="I430" s="2"/>
      <c r="J430" s="2"/>
      <c r="K430" s="9">
        <v>1.9814814814814801</v>
      </c>
      <c r="L430" s="2">
        <v>79.5</v>
      </c>
      <c r="M430" s="8">
        <f t="shared" si="8"/>
        <v>9</v>
      </c>
      <c r="N430" s="10">
        <v>43329</v>
      </c>
      <c r="O430" s="10">
        <v>43337</v>
      </c>
      <c r="BF430" s="14">
        <v>8.17</v>
      </c>
      <c r="BG430" s="14">
        <v>9</v>
      </c>
      <c r="BH430" s="14">
        <v>9</v>
      </c>
      <c r="BI430" s="14">
        <v>9</v>
      </c>
      <c r="BJ430" s="14">
        <v>9</v>
      </c>
      <c r="BK430" s="14">
        <v>9</v>
      </c>
      <c r="BL430" s="14">
        <v>9</v>
      </c>
      <c r="BM430" s="14">
        <v>9</v>
      </c>
      <c r="BN430" s="14">
        <v>8.33</v>
      </c>
    </row>
    <row r="431" spans="1:66" x14ac:dyDescent="0.25">
      <c r="A431" s="14" t="s">
        <v>191</v>
      </c>
      <c r="B431" s="14" t="s">
        <v>188</v>
      </c>
      <c r="C431" s="25" t="s">
        <v>289</v>
      </c>
      <c r="D431" s="1" t="s">
        <v>124</v>
      </c>
      <c r="E431" s="1" t="s">
        <v>226</v>
      </c>
      <c r="F431" s="1" t="s">
        <v>259</v>
      </c>
      <c r="G431" s="1"/>
      <c r="H431" s="18" t="s">
        <v>285</v>
      </c>
      <c r="I431" s="18">
        <v>40</v>
      </c>
      <c r="J431" s="22">
        <f>SUM(L432:L436)/I431</f>
        <v>8.75</v>
      </c>
      <c r="K431" s="9"/>
      <c r="L431" s="1"/>
      <c r="M431" s="8"/>
      <c r="N431" s="7"/>
      <c r="O431" s="7"/>
    </row>
    <row r="432" spans="1:66" x14ac:dyDescent="0.25">
      <c r="D432" s="8"/>
      <c r="E432" s="2"/>
      <c r="F432" s="2"/>
      <c r="G432" s="2" t="s">
        <v>204</v>
      </c>
      <c r="H432" s="2"/>
      <c r="I432" s="2"/>
      <c r="J432" s="2"/>
      <c r="K432" s="9">
        <v>1.55555555555555</v>
      </c>
      <c r="L432" s="2">
        <v>70</v>
      </c>
      <c r="M432" s="8">
        <f t="shared" si="8"/>
        <v>14</v>
      </c>
      <c r="N432" s="10">
        <v>43321</v>
      </c>
      <c r="O432" s="10">
        <v>43334</v>
      </c>
      <c r="AX432" s="14">
        <v>5.17</v>
      </c>
      <c r="AY432" s="14">
        <v>8</v>
      </c>
      <c r="BB432" s="14">
        <v>8</v>
      </c>
      <c r="BC432" s="14">
        <v>8</v>
      </c>
      <c r="BD432" s="14">
        <v>8</v>
      </c>
      <c r="BE432" s="14">
        <v>8</v>
      </c>
      <c r="BF432" s="14">
        <v>8</v>
      </c>
      <c r="BI432" s="14">
        <v>8</v>
      </c>
      <c r="BJ432" s="14">
        <v>8</v>
      </c>
      <c r="BK432" s="14">
        <v>0.83</v>
      </c>
    </row>
    <row r="433" spans="1:58" x14ac:dyDescent="0.25">
      <c r="D433" s="8"/>
      <c r="E433" s="2"/>
      <c r="F433" s="2"/>
      <c r="G433" s="2" t="s">
        <v>205</v>
      </c>
      <c r="H433" s="2"/>
      <c r="I433" s="2"/>
      <c r="J433" s="2"/>
      <c r="K433" s="9">
        <v>1.8641975318641899</v>
      </c>
      <c r="L433" s="2">
        <v>70</v>
      </c>
      <c r="M433" s="8">
        <f t="shared" si="8"/>
        <v>9</v>
      </c>
      <c r="N433" s="10">
        <v>43321</v>
      </c>
      <c r="O433" s="10">
        <v>43329</v>
      </c>
      <c r="AX433" s="14">
        <v>6.17</v>
      </c>
      <c r="AY433" s="14">
        <v>9</v>
      </c>
      <c r="AZ433" s="14">
        <v>9</v>
      </c>
      <c r="BA433" s="14">
        <v>9</v>
      </c>
      <c r="BB433" s="14">
        <v>9</v>
      </c>
      <c r="BC433" s="14">
        <v>9</v>
      </c>
      <c r="BD433" s="14">
        <v>9</v>
      </c>
      <c r="BE433" s="14">
        <v>9</v>
      </c>
      <c r="BF433" s="14">
        <v>0.83</v>
      </c>
    </row>
    <row r="434" spans="1:58" x14ac:dyDescent="0.25">
      <c r="D434" s="8"/>
      <c r="E434" s="2"/>
      <c r="F434" s="2"/>
      <c r="G434" s="2" t="s">
        <v>206</v>
      </c>
      <c r="H434" s="2"/>
      <c r="I434" s="2"/>
      <c r="J434" s="2"/>
      <c r="K434" s="9">
        <v>1.8641975318641899</v>
      </c>
      <c r="L434" s="2">
        <v>70</v>
      </c>
      <c r="M434" s="8">
        <f t="shared" si="8"/>
        <v>9</v>
      </c>
      <c r="N434" s="10">
        <v>43321</v>
      </c>
      <c r="O434" s="10">
        <v>43329</v>
      </c>
      <c r="AX434" s="14">
        <v>6.17</v>
      </c>
      <c r="AY434" s="14">
        <v>9</v>
      </c>
      <c r="AZ434" s="14">
        <v>9</v>
      </c>
      <c r="BA434" s="14">
        <v>9</v>
      </c>
      <c r="BB434" s="14">
        <v>9</v>
      </c>
      <c r="BC434" s="14">
        <v>9</v>
      </c>
      <c r="BD434" s="14">
        <v>9</v>
      </c>
      <c r="BE434" s="14">
        <v>9</v>
      </c>
      <c r="BF434" s="14">
        <v>0.83</v>
      </c>
    </row>
    <row r="435" spans="1:58" x14ac:dyDescent="0.25">
      <c r="D435" s="8"/>
      <c r="E435" s="2"/>
      <c r="F435" s="2"/>
      <c r="G435" s="2" t="s">
        <v>207</v>
      </c>
      <c r="H435" s="2"/>
      <c r="I435" s="2"/>
      <c r="J435" s="2"/>
      <c r="K435" s="9">
        <v>1.8641975318641899</v>
      </c>
      <c r="L435" s="2">
        <v>70</v>
      </c>
      <c r="M435" s="8">
        <f t="shared" si="8"/>
        <v>9</v>
      </c>
      <c r="N435" s="10">
        <v>43321</v>
      </c>
      <c r="O435" s="10">
        <v>43329</v>
      </c>
      <c r="AX435" s="14">
        <v>6.17</v>
      </c>
      <c r="AY435" s="14">
        <v>9</v>
      </c>
      <c r="AZ435" s="14">
        <v>9</v>
      </c>
      <c r="BA435" s="14">
        <v>9</v>
      </c>
      <c r="BB435" s="14">
        <v>9</v>
      </c>
      <c r="BC435" s="14">
        <v>9</v>
      </c>
      <c r="BD435" s="14">
        <v>9</v>
      </c>
      <c r="BE435" s="14">
        <v>9</v>
      </c>
      <c r="BF435" s="14">
        <v>0.83</v>
      </c>
    </row>
    <row r="436" spans="1:58" x14ac:dyDescent="0.25">
      <c r="D436" s="8"/>
      <c r="E436" s="2"/>
      <c r="F436" s="2"/>
      <c r="G436" s="2" t="s">
        <v>186</v>
      </c>
      <c r="H436" s="2"/>
      <c r="I436" s="2"/>
      <c r="J436" s="2"/>
      <c r="K436" s="9">
        <v>1.8641975318641899</v>
      </c>
      <c r="L436" s="2">
        <v>70</v>
      </c>
      <c r="M436" s="8">
        <f t="shared" si="8"/>
        <v>9</v>
      </c>
      <c r="N436" s="10">
        <v>43321</v>
      </c>
      <c r="O436" s="10">
        <v>43329</v>
      </c>
      <c r="AX436" s="14">
        <v>6.17</v>
      </c>
      <c r="AY436" s="14">
        <v>9</v>
      </c>
      <c r="AZ436" s="14">
        <v>9</v>
      </c>
      <c r="BA436" s="14">
        <v>9</v>
      </c>
      <c r="BB436" s="14">
        <v>9</v>
      </c>
      <c r="BC436" s="14">
        <v>9</v>
      </c>
      <c r="BD436" s="14">
        <v>9</v>
      </c>
      <c r="BE436" s="14">
        <v>9</v>
      </c>
      <c r="BF436" s="14">
        <v>0.83</v>
      </c>
    </row>
    <row r="437" spans="1:58" ht="30" x14ac:dyDescent="0.25">
      <c r="A437" s="14" t="s">
        <v>191</v>
      </c>
      <c r="B437" s="14" t="s">
        <v>196</v>
      </c>
      <c r="C437" s="25" t="s">
        <v>288</v>
      </c>
      <c r="D437" s="1" t="s">
        <v>125</v>
      </c>
      <c r="E437" s="1" t="s">
        <v>226</v>
      </c>
      <c r="F437" s="1" t="s">
        <v>270</v>
      </c>
      <c r="G437" s="1"/>
      <c r="H437" s="1" t="s">
        <v>283</v>
      </c>
      <c r="I437" s="1">
        <v>15</v>
      </c>
      <c r="J437" s="22">
        <f>SUM(L438:L443)/I437</f>
        <v>5.8</v>
      </c>
      <c r="K437" s="9"/>
      <c r="L437" s="1"/>
      <c r="M437" s="8"/>
      <c r="N437" s="7"/>
      <c r="O437" s="7"/>
    </row>
    <row r="438" spans="1:58" x14ac:dyDescent="0.25">
      <c r="D438" s="8"/>
      <c r="E438" s="2"/>
      <c r="F438" s="2"/>
      <c r="G438" s="2" t="s">
        <v>204</v>
      </c>
      <c r="H438" s="2"/>
      <c r="I438" s="2"/>
      <c r="J438" s="2"/>
      <c r="K438" s="9">
        <v>1.32222222222222</v>
      </c>
      <c r="L438" s="2">
        <v>14.5</v>
      </c>
      <c r="M438" s="8">
        <f t="shared" si="8"/>
        <v>5</v>
      </c>
      <c r="N438" s="10">
        <v>43321</v>
      </c>
      <c r="O438" s="10">
        <v>43325</v>
      </c>
      <c r="AX438" s="14">
        <v>5.17</v>
      </c>
      <c r="AY438" s="14">
        <v>8</v>
      </c>
      <c r="BB438" s="14">
        <v>1.33</v>
      </c>
    </row>
    <row r="439" spans="1:58" x14ac:dyDescent="0.25">
      <c r="D439" s="8"/>
      <c r="E439" s="2"/>
      <c r="F439" s="2"/>
      <c r="G439" s="2" t="s">
        <v>209</v>
      </c>
      <c r="H439" s="2"/>
      <c r="I439" s="2"/>
      <c r="J439" s="2"/>
      <c r="K439" s="9">
        <v>1.32222222222222</v>
      </c>
      <c r="L439" s="2">
        <v>14.5</v>
      </c>
      <c r="M439" s="8">
        <f t="shared" si="8"/>
        <v>5</v>
      </c>
      <c r="N439" s="10">
        <v>43321</v>
      </c>
      <c r="O439" s="10">
        <v>43325</v>
      </c>
      <c r="AX439" s="14">
        <v>5.17</v>
      </c>
      <c r="AY439" s="14">
        <v>8</v>
      </c>
      <c r="BB439" s="14">
        <v>1.33</v>
      </c>
    </row>
    <row r="440" spans="1:58" x14ac:dyDescent="0.25">
      <c r="D440" s="8"/>
      <c r="E440" s="2"/>
      <c r="F440" s="2"/>
      <c r="G440" s="2" t="s">
        <v>205</v>
      </c>
      <c r="H440" s="2"/>
      <c r="I440" s="2"/>
      <c r="J440" s="2"/>
      <c r="K440" s="9">
        <v>1.81555555555555</v>
      </c>
      <c r="L440" s="2">
        <v>14.5</v>
      </c>
      <c r="M440" s="8">
        <f t="shared" si="8"/>
        <v>2</v>
      </c>
      <c r="N440" s="10">
        <v>43321</v>
      </c>
      <c r="O440" s="10">
        <v>43322</v>
      </c>
      <c r="AX440" s="14">
        <v>6.17</v>
      </c>
      <c r="AY440" s="14">
        <v>8.33</v>
      </c>
    </row>
    <row r="441" spans="1:58" x14ac:dyDescent="0.25">
      <c r="D441" s="8"/>
      <c r="E441" s="2"/>
      <c r="F441" s="2"/>
      <c r="G441" s="2" t="s">
        <v>206</v>
      </c>
      <c r="H441" s="2"/>
      <c r="I441" s="2"/>
      <c r="J441" s="2"/>
      <c r="K441" s="9">
        <v>1.81555555555555</v>
      </c>
      <c r="L441" s="2">
        <v>14.5</v>
      </c>
      <c r="M441" s="8">
        <f t="shared" si="8"/>
        <v>2</v>
      </c>
      <c r="N441" s="10">
        <v>43321</v>
      </c>
      <c r="O441" s="10">
        <v>43322</v>
      </c>
      <c r="AX441" s="14">
        <v>6.17</v>
      </c>
      <c r="AY441" s="14">
        <v>8.33</v>
      </c>
    </row>
    <row r="442" spans="1:58" x14ac:dyDescent="0.25">
      <c r="D442" s="8"/>
      <c r="E442" s="2"/>
      <c r="F442" s="2"/>
      <c r="G442" s="2" t="s">
        <v>207</v>
      </c>
      <c r="H442" s="2"/>
      <c r="I442" s="2"/>
      <c r="J442" s="2"/>
      <c r="K442" s="9">
        <v>1.81555555555555</v>
      </c>
      <c r="L442" s="2">
        <v>14.5</v>
      </c>
      <c r="M442" s="8">
        <f t="shared" si="8"/>
        <v>2</v>
      </c>
      <c r="N442" s="10">
        <v>43321</v>
      </c>
      <c r="O442" s="10">
        <v>43322</v>
      </c>
      <c r="AX442" s="14">
        <v>6.17</v>
      </c>
      <c r="AY442" s="14">
        <v>8.33</v>
      </c>
    </row>
    <row r="443" spans="1:58" x14ac:dyDescent="0.25">
      <c r="D443" s="8"/>
      <c r="E443" s="2"/>
      <c r="F443" s="2"/>
      <c r="G443" s="2" t="s">
        <v>208</v>
      </c>
      <c r="H443" s="2"/>
      <c r="I443" s="2"/>
      <c r="J443" s="2"/>
      <c r="K443" s="9">
        <v>1.81555555555555</v>
      </c>
      <c r="L443" s="2">
        <v>14.5</v>
      </c>
      <c r="M443" s="8">
        <f t="shared" si="8"/>
        <v>2</v>
      </c>
      <c r="N443" s="10">
        <v>43321</v>
      </c>
      <c r="O443" s="10">
        <v>43322</v>
      </c>
      <c r="AX443" s="14">
        <v>6.17</v>
      </c>
      <c r="AY443" s="14">
        <v>8.33</v>
      </c>
    </row>
    <row r="444" spans="1:58" x14ac:dyDescent="0.25">
      <c r="A444" s="14" t="s">
        <v>191</v>
      </c>
      <c r="B444" s="14" t="s">
        <v>196</v>
      </c>
      <c r="C444" s="25" t="s">
        <v>288</v>
      </c>
      <c r="D444" s="1" t="s">
        <v>126</v>
      </c>
      <c r="E444" s="1" t="s">
        <v>227</v>
      </c>
      <c r="F444" s="1" t="s">
        <v>271</v>
      </c>
      <c r="G444" s="1"/>
      <c r="H444" s="1" t="s">
        <v>283</v>
      </c>
      <c r="I444" s="1">
        <v>15</v>
      </c>
      <c r="J444" s="22">
        <f>SUM(L445:L450)/I444</f>
        <v>43.2</v>
      </c>
      <c r="K444" s="9"/>
      <c r="L444" s="1"/>
      <c r="M444" s="8"/>
      <c r="N444" s="7"/>
      <c r="O444" s="7"/>
    </row>
    <row r="445" spans="1:58" x14ac:dyDescent="0.25">
      <c r="D445" s="8"/>
      <c r="E445" s="2"/>
      <c r="F445" s="2"/>
      <c r="G445" s="2" t="s">
        <v>204</v>
      </c>
      <c r="H445" s="2"/>
      <c r="I445" s="2"/>
      <c r="J445" s="2"/>
      <c r="K445" s="9">
        <v>1.5714285714285701</v>
      </c>
      <c r="L445" s="2">
        <v>108</v>
      </c>
      <c r="M445" s="8">
        <f t="shared" si="8"/>
        <v>21</v>
      </c>
      <c r="N445" s="10">
        <v>43293</v>
      </c>
      <c r="O445" s="10">
        <v>43313</v>
      </c>
      <c r="V445" s="14">
        <v>1.17</v>
      </c>
      <c r="W445" s="14">
        <v>8</v>
      </c>
      <c r="Z445" s="14">
        <v>8</v>
      </c>
      <c r="AA445" s="14">
        <v>8</v>
      </c>
      <c r="AB445" s="14">
        <v>8</v>
      </c>
      <c r="AC445" s="14">
        <v>8</v>
      </c>
      <c r="AD445" s="14">
        <v>8</v>
      </c>
      <c r="AG445" s="14">
        <v>8</v>
      </c>
      <c r="AH445" s="14">
        <v>8</v>
      </c>
      <c r="AI445" s="14">
        <v>8</v>
      </c>
      <c r="AJ445" s="14">
        <v>8</v>
      </c>
      <c r="AK445" s="14">
        <v>8</v>
      </c>
      <c r="AN445" s="14">
        <v>8</v>
      </c>
      <c r="AO445" s="14">
        <v>8</v>
      </c>
      <c r="AP445" s="14">
        <v>2.83</v>
      </c>
    </row>
    <row r="446" spans="1:58" x14ac:dyDescent="0.25">
      <c r="D446" s="8"/>
      <c r="E446" s="2"/>
      <c r="F446" s="2"/>
      <c r="G446" s="2" t="s">
        <v>209</v>
      </c>
      <c r="H446" s="2"/>
      <c r="I446" s="2"/>
      <c r="J446" s="2"/>
      <c r="K446" s="9">
        <v>1.5714285714285701</v>
      </c>
      <c r="L446" s="2">
        <v>108</v>
      </c>
      <c r="M446" s="8">
        <f t="shared" si="8"/>
        <v>21</v>
      </c>
      <c r="N446" s="10">
        <v>43293</v>
      </c>
      <c r="O446" s="10">
        <v>43313</v>
      </c>
      <c r="V446" s="14">
        <v>1.17</v>
      </c>
      <c r="W446" s="14">
        <v>8</v>
      </c>
      <c r="Z446" s="14">
        <v>8</v>
      </c>
      <c r="AA446" s="14">
        <v>8</v>
      </c>
      <c r="AB446" s="14">
        <v>8</v>
      </c>
      <c r="AC446" s="14">
        <v>8</v>
      </c>
      <c r="AD446" s="14">
        <v>8</v>
      </c>
      <c r="AG446" s="14">
        <v>8</v>
      </c>
      <c r="AH446" s="14">
        <v>8</v>
      </c>
      <c r="AI446" s="14">
        <v>8</v>
      </c>
      <c r="AJ446" s="14">
        <v>8</v>
      </c>
      <c r="AK446" s="14">
        <v>8</v>
      </c>
      <c r="AN446" s="14">
        <v>8</v>
      </c>
      <c r="AO446" s="14">
        <v>8</v>
      </c>
      <c r="AP446" s="14">
        <v>2.83</v>
      </c>
    </row>
    <row r="447" spans="1:58" x14ac:dyDescent="0.25">
      <c r="D447" s="8"/>
      <c r="E447" s="2"/>
      <c r="F447" s="2"/>
      <c r="G447" s="2" t="s">
        <v>205</v>
      </c>
      <c r="H447" s="2"/>
      <c r="I447" s="2"/>
      <c r="J447" s="2"/>
      <c r="K447" s="9">
        <v>1.92317692317692</v>
      </c>
      <c r="L447" s="2">
        <v>108</v>
      </c>
      <c r="M447" s="8">
        <f t="shared" si="8"/>
        <v>13</v>
      </c>
      <c r="N447" s="10">
        <v>43293</v>
      </c>
      <c r="O447" s="10">
        <v>43305</v>
      </c>
      <c r="V447" s="14">
        <v>1.17</v>
      </c>
      <c r="W447" s="14">
        <v>9</v>
      </c>
      <c r="X447" s="14">
        <v>9</v>
      </c>
      <c r="Y447" s="14">
        <v>9</v>
      </c>
      <c r="Z447" s="14">
        <v>9</v>
      </c>
      <c r="AA447" s="14">
        <v>9</v>
      </c>
      <c r="AB447" s="14">
        <v>9</v>
      </c>
      <c r="AC447" s="14">
        <v>9</v>
      </c>
      <c r="AD447" s="14">
        <v>9</v>
      </c>
      <c r="AE447" s="14">
        <v>9</v>
      </c>
      <c r="AF447" s="14">
        <v>9</v>
      </c>
      <c r="AG447" s="14">
        <v>9</v>
      </c>
      <c r="AH447" s="14">
        <v>7.83</v>
      </c>
    </row>
    <row r="448" spans="1:58" x14ac:dyDescent="0.25">
      <c r="D448" s="8"/>
      <c r="E448" s="2"/>
      <c r="F448" s="2"/>
      <c r="G448" s="2" t="s">
        <v>206</v>
      </c>
      <c r="H448" s="2"/>
      <c r="I448" s="2"/>
      <c r="J448" s="2"/>
      <c r="K448" s="9">
        <v>1.92317692317692</v>
      </c>
      <c r="L448" s="2">
        <v>108</v>
      </c>
      <c r="M448" s="8">
        <f t="shared" si="8"/>
        <v>13</v>
      </c>
      <c r="N448" s="10">
        <v>43293</v>
      </c>
      <c r="O448" s="10">
        <v>43305</v>
      </c>
      <c r="V448" s="14">
        <v>1.17</v>
      </c>
      <c r="W448" s="14">
        <v>9</v>
      </c>
      <c r="X448" s="14">
        <v>9</v>
      </c>
      <c r="Y448" s="14">
        <v>9</v>
      </c>
      <c r="Z448" s="14">
        <v>9</v>
      </c>
      <c r="AA448" s="14">
        <v>9</v>
      </c>
      <c r="AB448" s="14">
        <v>9</v>
      </c>
      <c r="AC448" s="14">
        <v>9</v>
      </c>
      <c r="AD448" s="14">
        <v>9</v>
      </c>
      <c r="AE448" s="14">
        <v>9</v>
      </c>
      <c r="AF448" s="14">
        <v>9</v>
      </c>
      <c r="AG448" s="14">
        <v>9</v>
      </c>
      <c r="AH448" s="14">
        <v>7.83</v>
      </c>
    </row>
    <row r="449" spans="1:57" x14ac:dyDescent="0.25">
      <c r="D449" s="8"/>
      <c r="E449" s="2"/>
      <c r="F449" s="2"/>
      <c r="G449" s="2" t="s">
        <v>207</v>
      </c>
      <c r="H449" s="2"/>
      <c r="I449" s="2"/>
      <c r="J449" s="2"/>
      <c r="K449" s="9">
        <v>1.92317692317692</v>
      </c>
      <c r="L449" s="2">
        <v>108</v>
      </c>
      <c r="M449" s="8">
        <f t="shared" si="8"/>
        <v>13</v>
      </c>
      <c r="N449" s="10">
        <v>43293</v>
      </c>
      <c r="O449" s="10">
        <v>43305</v>
      </c>
      <c r="V449" s="14">
        <v>1.17</v>
      </c>
      <c r="W449" s="14">
        <v>9</v>
      </c>
      <c r="X449" s="14">
        <v>9</v>
      </c>
      <c r="Y449" s="14">
        <v>9</v>
      </c>
      <c r="Z449" s="14">
        <v>9</v>
      </c>
      <c r="AA449" s="14">
        <v>9</v>
      </c>
      <c r="AB449" s="14">
        <v>9</v>
      </c>
      <c r="AC449" s="14">
        <v>9</v>
      </c>
      <c r="AD449" s="14">
        <v>9</v>
      </c>
      <c r="AE449" s="14">
        <v>9</v>
      </c>
      <c r="AF449" s="14">
        <v>9</v>
      </c>
      <c r="AG449" s="14">
        <v>9</v>
      </c>
      <c r="AH449" s="14">
        <v>7.83</v>
      </c>
    </row>
    <row r="450" spans="1:57" x14ac:dyDescent="0.25">
      <c r="D450" s="8"/>
      <c r="E450" s="2"/>
      <c r="F450" s="2"/>
      <c r="G450" s="2" t="s">
        <v>208</v>
      </c>
      <c r="H450" s="2"/>
      <c r="I450" s="2"/>
      <c r="J450" s="2"/>
      <c r="K450" s="9">
        <v>1.92317692317692</v>
      </c>
      <c r="L450" s="2">
        <v>108</v>
      </c>
      <c r="M450" s="8">
        <f t="shared" si="8"/>
        <v>13</v>
      </c>
      <c r="N450" s="10">
        <v>43293</v>
      </c>
      <c r="O450" s="10">
        <v>43305</v>
      </c>
      <c r="V450" s="14">
        <v>1.17</v>
      </c>
      <c r="W450" s="14">
        <v>9</v>
      </c>
      <c r="X450" s="14">
        <v>9</v>
      </c>
      <c r="Y450" s="14">
        <v>9</v>
      </c>
      <c r="Z450" s="14">
        <v>9</v>
      </c>
      <c r="AA450" s="14">
        <v>9</v>
      </c>
      <c r="AB450" s="14">
        <v>9</v>
      </c>
      <c r="AC450" s="14">
        <v>9</v>
      </c>
      <c r="AD450" s="14">
        <v>9</v>
      </c>
      <c r="AE450" s="14">
        <v>9</v>
      </c>
      <c r="AF450" s="14">
        <v>9</v>
      </c>
      <c r="AG450" s="14">
        <v>9</v>
      </c>
      <c r="AH450" s="14">
        <v>7.83</v>
      </c>
    </row>
    <row r="451" spans="1:57" x14ac:dyDescent="0.25">
      <c r="A451" s="14" t="s">
        <v>191</v>
      </c>
      <c r="B451" s="14" t="s">
        <v>195</v>
      </c>
      <c r="C451" s="25" t="s">
        <v>287</v>
      </c>
      <c r="D451" s="1" t="s">
        <v>127</v>
      </c>
      <c r="E451" s="1" t="s">
        <v>227</v>
      </c>
      <c r="F451" s="1" t="s">
        <v>264</v>
      </c>
      <c r="G451" s="1"/>
      <c r="H451" s="1" t="s">
        <v>282</v>
      </c>
      <c r="I451" s="1">
        <v>12</v>
      </c>
      <c r="J451" s="22">
        <f>SUM(L452)/I451</f>
        <v>0.83333333333333337</v>
      </c>
      <c r="K451" s="9"/>
      <c r="L451" s="1"/>
      <c r="M451" s="8"/>
      <c r="N451" s="7"/>
      <c r="O451" s="7"/>
    </row>
    <row r="452" spans="1:57" x14ac:dyDescent="0.25">
      <c r="D452" s="8"/>
      <c r="E452" s="2"/>
      <c r="F452" s="2"/>
      <c r="G452" s="2" t="s">
        <v>19</v>
      </c>
      <c r="H452" s="2"/>
      <c r="I452" s="2"/>
      <c r="J452" s="2"/>
      <c r="K452" s="9">
        <v>1.37137137137137</v>
      </c>
      <c r="L452" s="2">
        <v>10</v>
      </c>
      <c r="M452" s="8">
        <f t="shared" si="8"/>
        <v>3</v>
      </c>
      <c r="N452" s="10">
        <v>43313</v>
      </c>
      <c r="O452" s="10">
        <v>43315</v>
      </c>
      <c r="AP452" s="14">
        <v>3.43</v>
      </c>
      <c r="AQ452" s="14">
        <v>5</v>
      </c>
      <c r="AR452" s="14">
        <v>1.57</v>
      </c>
    </row>
    <row r="453" spans="1:57" x14ac:dyDescent="0.25">
      <c r="A453" s="14" t="s">
        <v>191</v>
      </c>
      <c r="B453" s="14" t="s">
        <v>194</v>
      </c>
      <c r="C453" s="25" t="s">
        <v>286</v>
      </c>
      <c r="D453" s="1" t="s">
        <v>128</v>
      </c>
      <c r="E453" s="1" t="s">
        <v>227</v>
      </c>
      <c r="F453" s="1" t="s">
        <v>258</v>
      </c>
      <c r="G453" s="1"/>
      <c r="H453" s="1" t="s">
        <v>282</v>
      </c>
      <c r="I453" s="1">
        <v>25</v>
      </c>
      <c r="J453" s="22">
        <f>SUM(L454:L455)/I453</f>
        <v>0.56000000000000005</v>
      </c>
      <c r="K453" s="9"/>
      <c r="L453" s="1"/>
      <c r="M453" s="8"/>
      <c r="N453" s="7"/>
      <c r="O453" s="7"/>
    </row>
    <row r="454" spans="1:57" x14ac:dyDescent="0.25">
      <c r="D454" s="8"/>
      <c r="E454" s="2"/>
      <c r="F454" s="2"/>
      <c r="G454" s="2" t="s">
        <v>202</v>
      </c>
      <c r="H454" s="2"/>
      <c r="I454" s="2"/>
      <c r="J454" s="2"/>
      <c r="K454" s="9">
        <v>1.25925925925925</v>
      </c>
      <c r="L454" s="2">
        <v>7</v>
      </c>
      <c r="M454" s="8">
        <f t="shared" ref="M454:M517" si="9">O454-N454+1</f>
        <v>3</v>
      </c>
      <c r="N454" s="10">
        <v>43323</v>
      </c>
      <c r="O454" s="10">
        <v>43325</v>
      </c>
      <c r="AZ454" s="14">
        <v>1.92</v>
      </c>
      <c r="BA454" s="14">
        <v>2.8</v>
      </c>
      <c r="BB454" s="14">
        <v>2.2799999999999998</v>
      </c>
    </row>
    <row r="455" spans="1:57" x14ac:dyDescent="0.25">
      <c r="D455" s="8"/>
      <c r="E455" s="2"/>
      <c r="F455" s="2"/>
      <c r="G455" s="2" t="s">
        <v>203</v>
      </c>
      <c r="H455" s="2"/>
      <c r="I455" s="2"/>
      <c r="J455" s="2"/>
      <c r="K455" s="9">
        <v>1.25925925925925</v>
      </c>
      <c r="L455" s="2">
        <v>7</v>
      </c>
      <c r="M455" s="8">
        <f t="shared" si="9"/>
        <v>3</v>
      </c>
      <c r="N455" s="10">
        <v>43323</v>
      </c>
      <c r="O455" s="10">
        <v>43325</v>
      </c>
      <c r="AZ455" s="14">
        <v>1.92</v>
      </c>
      <c r="BA455" s="14">
        <v>2.8</v>
      </c>
      <c r="BB455" s="14">
        <v>2.2799999999999998</v>
      </c>
    </row>
    <row r="456" spans="1:57" x14ac:dyDescent="0.25">
      <c r="A456" s="14" t="s">
        <v>191</v>
      </c>
      <c r="B456" s="14" t="s">
        <v>188</v>
      </c>
      <c r="C456" s="25" t="s">
        <v>289</v>
      </c>
      <c r="D456" s="1" t="s">
        <v>129</v>
      </c>
      <c r="E456" s="1" t="s">
        <v>227</v>
      </c>
      <c r="F456" s="1" t="s">
        <v>272</v>
      </c>
      <c r="G456" s="1"/>
      <c r="H456" s="1" t="s">
        <v>283</v>
      </c>
      <c r="I456" s="1">
        <v>200</v>
      </c>
      <c r="J456" s="22">
        <f>SUM(L457:L461)/I456</f>
        <v>0.2</v>
      </c>
      <c r="K456" s="9"/>
      <c r="L456" s="1"/>
      <c r="M456" s="8"/>
      <c r="N456" s="7"/>
      <c r="O456" s="7"/>
    </row>
    <row r="457" spans="1:57" x14ac:dyDescent="0.25">
      <c r="D457" s="8"/>
      <c r="E457" s="2"/>
      <c r="F457" s="2"/>
      <c r="G457" s="2" t="s">
        <v>204</v>
      </c>
      <c r="H457" s="2"/>
      <c r="I457" s="2"/>
      <c r="J457" s="2"/>
      <c r="K457" s="9">
        <v>1.44444444444444</v>
      </c>
      <c r="L457" s="2">
        <v>8</v>
      </c>
      <c r="M457" s="8">
        <f t="shared" si="9"/>
        <v>2</v>
      </c>
      <c r="N457" s="10">
        <v>43327</v>
      </c>
      <c r="O457" s="10">
        <v>43328</v>
      </c>
      <c r="BD457" s="14">
        <v>5.17</v>
      </c>
      <c r="BE457" s="14">
        <v>2.83</v>
      </c>
    </row>
    <row r="458" spans="1:57" x14ac:dyDescent="0.25">
      <c r="D458" s="8"/>
      <c r="E458" s="2"/>
      <c r="F458" s="2"/>
      <c r="G458" s="2" t="s">
        <v>205</v>
      </c>
      <c r="H458" s="2"/>
      <c r="I458" s="2"/>
      <c r="J458" s="2"/>
      <c r="K458" s="9">
        <v>1.44444444444444</v>
      </c>
      <c r="L458" s="2">
        <v>8</v>
      </c>
      <c r="M458" s="8">
        <f t="shared" si="9"/>
        <v>2</v>
      </c>
      <c r="N458" s="10">
        <v>43327</v>
      </c>
      <c r="O458" s="10">
        <v>43328</v>
      </c>
      <c r="BD458" s="14">
        <v>6.17</v>
      </c>
      <c r="BE458" s="14">
        <v>1.83</v>
      </c>
    </row>
    <row r="459" spans="1:57" x14ac:dyDescent="0.25">
      <c r="D459" s="8"/>
      <c r="E459" s="2"/>
      <c r="F459" s="2"/>
      <c r="G459" s="2" t="s">
        <v>206</v>
      </c>
      <c r="H459" s="2"/>
      <c r="I459" s="2"/>
      <c r="J459" s="2"/>
      <c r="K459" s="9">
        <v>1.44444444444444</v>
      </c>
      <c r="L459" s="2">
        <v>8</v>
      </c>
      <c r="M459" s="8">
        <f t="shared" si="9"/>
        <v>2</v>
      </c>
      <c r="N459" s="10">
        <v>43327</v>
      </c>
      <c r="O459" s="10">
        <v>43328</v>
      </c>
      <c r="BD459" s="14">
        <v>6.17</v>
      </c>
      <c r="BE459" s="14">
        <v>1.83</v>
      </c>
    </row>
    <row r="460" spans="1:57" x14ac:dyDescent="0.25">
      <c r="D460" s="8"/>
      <c r="E460" s="2"/>
      <c r="F460" s="2"/>
      <c r="G460" s="2" t="s">
        <v>207</v>
      </c>
      <c r="H460" s="2"/>
      <c r="I460" s="2"/>
      <c r="J460" s="2"/>
      <c r="K460" s="9">
        <v>1.44444444444444</v>
      </c>
      <c r="L460" s="2">
        <v>8</v>
      </c>
      <c r="M460" s="8">
        <f t="shared" si="9"/>
        <v>2</v>
      </c>
      <c r="N460" s="10">
        <v>43327</v>
      </c>
      <c r="O460" s="10">
        <v>43328</v>
      </c>
      <c r="BD460" s="14">
        <v>6.17</v>
      </c>
      <c r="BE460" s="14">
        <v>1.83</v>
      </c>
    </row>
    <row r="461" spans="1:57" x14ac:dyDescent="0.25">
      <c r="D461" s="8"/>
      <c r="E461" s="2"/>
      <c r="F461" s="2"/>
      <c r="G461" s="2" t="s">
        <v>186</v>
      </c>
      <c r="H461" s="2"/>
      <c r="I461" s="2"/>
      <c r="J461" s="2"/>
      <c r="K461" s="9">
        <v>1.44444444444444</v>
      </c>
      <c r="L461" s="2">
        <v>8</v>
      </c>
      <c r="M461" s="8">
        <f t="shared" si="9"/>
        <v>2</v>
      </c>
      <c r="N461" s="10">
        <v>43327</v>
      </c>
      <c r="O461" s="10">
        <v>43328</v>
      </c>
      <c r="BD461" s="14">
        <v>6.17</v>
      </c>
      <c r="BE461" s="14">
        <v>1.83</v>
      </c>
    </row>
    <row r="462" spans="1:57" x14ac:dyDescent="0.25">
      <c r="A462" s="14" t="s">
        <v>191</v>
      </c>
      <c r="B462" s="14" t="s">
        <v>196</v>
      </c>
      <c r="C462" s="25" t="s">
        <v>288</v>
      </c>
      <c r="D462" s="1" t="s">
        <v>130</v>
      </c>
      <c r="E462" s="1" t="s">
        <v>227</v>
      </c>
      <c r="F462" s="1" t="s">
        <v>262</v>
      </c>
      <c r="G462" s="1"/>
      <c r="H462" s="1" t="s">
        <v>283</v>
      </c>
      <c r="I462" s="1">
        <v>15</v>
      </c>
      <c r="J462" s="22">
        <f>SUM(L463:L468)/I462</f>
        <v>0.66799999999999993</v>
      </c>
      <c r="K462" s="9"/>
      <c r="L462" s="1"/>
      <c r="M462" s="8"/>
      <c r="N462" s="7"/>
      <c r="O462" s="7"/>
    </row>
    <row r="463" spans="1:57" x14ac:dyDescent="0.25">
      <c r="D463" s="8"/>
      <c r="E463" s="2"/>
      <c r="F463" s="2"/>
      <c r="G463" s="2" t="s">
        <v>204</v>
      </c>
      <c r="H463" s="2"/>
      <c r="I463" s="2"/>
      <c r="J463" s="2"/>
      <c r="K463" s="9">
        <v>1.1855555555555499</v>
      </c>
      <c r="L463" s="2">
        <v>1.67</v>
      </c>
      <c r="M463" s="8">
        <f t="shared" si="9"/>
        <v>1</v>
      </c>
      <c r="N463" s="10">
        <v>43327</v>
      </c>
      <c r="O463" s="10">
        <v>43327</v>
      </c>
      <c r="BD463" s="14">
        <v>1.67</v>
      </c>
    </row>
    <row r="464" spans="1:57" x14ac:dyDescent="0.25">
      <c r="D464" s="8"/>
      <c r="E464" s="2"/>
      <c r="F464" s="2"/>
      <c r="G464" s="2" t="s">
        <v>209</v>
      </c>
      <c r="H464" s="2"/>
      <c r="I464" s="2"/>
      <c r="J464" s="2"/>
      <c r="K464" s="9">
        <v>1.1855555555555499</v>
      </c>
      <c r="L464" s="2">
        <v>1.67</v>
      </c>
      <c r="M464" s="8">
        <f t="shared" si="9"/>
        <v>1</v>
      </c>
      <c r="N464" s="10">
        <v>43327</v>
      </c>
      <c r="O464" s="10">
        <v>43327</v>
      </c>
      <c r="BD464" s="14">
        <v>1.67</v>
      </c>
    </row>
    <row r="465" spans="1:56" x14ac:dyDescent="0.25">
      <c r="D465" s="8"/>
      <c r="E465" s="2"/>
      <c r="F465" s="2"/>
      <c r="G465" s="2" t="s">
        <v>205</v>
      </c>
      <c r="H465" s="2"/>
      <c r="I465" s="2"/>
      <c r="J465" s="2"/>
      <c r="K465" s="9">
        <v>1.1855555555555499</v>
      </c>
      <c r="L465" s="2">
        <v>1.67</v>
      </c>
      <c r="M465" s="8">
        <f t="shared" si="9"/>
        <v>1</v>
      </c>
      <c r="N465" s="10">
        <v>43327</v>
      </c>
      <c r="O465" s="10">
        <v>43327</v>
      </c>
      <c r="BD465" s="14">
        <v>1.67</v>
      </c>
    </row>
    <row r="466" spans="1:56" x14ac:dyDescent="0.25">
      <c r="D466" s="8"/>
      <c r="E466" s="2"/>
      <c r="F466" s="2"/>
      <c r="G466" s="2" t="s">
        <v>206</v>
      </c>
      <c r="H466" s="2"/>
      <c r="I466" s="2"/>
      <c r="J466" s="2"/>
      <c r="K466" s="9">
        <v>1.1855555555555499</v>
      </c>
      <c r="L466" s="2">
        <v>1.67</v>
      </c>
      <c r="M466" s="8">
        <f t="shared" si="9"/>
        <v>1</v>
      </c>
      <c r="N466" s="10">
        <v>43327</v>
      </c>
      <c r="O466" s="10">
        <v>43327</v>
      </c>
      <c r="BD466" s="14">
        <v>1.67</v>
      </c>
    </row>
    <row r="467" spans="1:56" x14ac:dyDescent="0.25">
      <c r="D467" s="8"/>
      <c r="E467" s="2"/>
      <c r="F467" s="2"/>
      <c r="G467" s="2" t="s">
        <v>207</v>
      </c>
      <c r="H467" s="2"/>
      <c r="I467" s="2"/>
      <c r="J467" s="2"/>
      <c r="K467" s="9">
        <v>1.1855555555555499</v>
      </c>
      <c r="L467" s="2">
        <v>1.67</v>
      </c>
      <c r="M467" s="8">
        <f t="shared" si="9"/>
        <v>1</v>
      </c>
      <c r="N467" s="10">
        <v>43327</v>
      </c>
      <c r="O467" s="10">
        <v>43327</v>
      </c>
      <c r="BD467" s="14">
        <v>1.67</v>
      </c>
    </row>
    <row r="468" spans="1:56" x14ac:dyDescent="0.25">
      <c r="D468" s="8"/>
      <c r="E468" s="2"/>
      <c r="F468" s="2"/>
      <c r="G468" s="2" t="s">
        <v>208</v>
      </c>
      <c r="H468" s="2"/>
      <c r="I468" s="2"/>
      <c r="J468" s="2"/>
      <c r="K468" s="9">
        <v>1.1855555555555499</v>
      </c>
      <c r="L468" s="3">
        <v>1.67</v>
      </c>
      <c r="M468" s="8">
        <f t="shared" si="9"/>
        <v>1</v>
      </c>
      <c r="N468" s="10">
        <v>43327</v>
      </c>
      <c r="O468" s="10">
        <v>43327</v>
      </c>
      <c r="BD468" s="14">
        <v>1.67</v>
      </c>
    </row>
    <row r="469" spans="1:56" x14ac:dyDescent="0.25">
      <c r="A469" s="14" t="s">
        <v>198</v>
      </c>
      <c r="B469" s="14" t="s">
        <v>196</v>
      </c>
      <c r="C469" s="25" t="s">
        <v>288</v>
      </c>
      <c r="D469" s="1" t="s">
        <v>131</v>
      </c>
      <c r="E469" s="1" t="s">
        <v>228</v>
      </c>
      <c r="F469" s="1" t="s">
        <v>273</v>
      </c>
      <c r="G469" s="1"/>
      <c r="H469" s="1" t="s">
        <v>283</v>
      </c>
      <c r="I469" s="1">
        <v>15</v>
      </c>
      <c r="J469" s="22">
        <f>SUM(L470:L475)/I469</f>
        <v>2.6680000000000001</v>
      </c>
      <c r="K469" s="9"/>
      <c r="L469" s="1"/>
      <c r="M469" s="8"/>
      <c r="N469" s="7"/>
      <c r="O469" s="7"/>
    </row>
    <row r="470" spans="1:56" x14ac:dyDescent="0.25">
      <c r="D470" s="8"/>
      <c r="E470" s="2"/>
      <c r="F470" s="2"/>
      <c r="G470" s="2" t="s">
        <v>204</v>
      </c>
      <c r="H470" s="2"/>
      <c r="I470" s="2"/>
      <c r="J470" s="2"/>
      <c r="K470" s="9">
        <v>1.3715555555555501</v>
      </c>
      <c r="L470" s="2">
        <v>6.67</v>
      </c>
      <c r="M470" s="8">
        <f t="shared" si="9"/>
        <v>2</v>
      </c>
      <c r="N470" s="10">
        <v>43293</v>
      </c>
      <c r="O470" s="10">
        <v>43294</v>
      </c>
      <c r="V470" s="14">
        <v>1.17</v>
      </c>
      <c r="W470" s="14">
        <v>5.5</v>
      </c>
    </row>
    <row r="471" spans="1:56" x14ac:dyDescent="0.25">
      <c r="D471" s="8"/>
      <c r="E471" s="2"/>
      <c r="F471" s="2"/>
      <c r="G471" s="2" t="s">
        <v>209</v>
      </c>
      <c r="H471" s="2"/>
      <c r="I471" s="2"/>
      <c r="J471" s="2"/>
      <c r="K471" s="9">
        <v>1.3715555555555501</v>
      </c>
      <c r="L471" s="2">
        <v>6.67</v>
      </c>
      <c r="M471" s="8">
        <f t="shared" si="9"/>
        <v>2</v>
      </c>
      <c r="N471" s="10">
        <v>43293</v>
      </c>
      <c r="O471" s="10">
        <v>43294</v>
      </c>
      <c r="V471" s="14">
        <v>1.17</v>
      </c>
      <c r="W471" s="14">
        <v>5.5</v>
      </c>
    </row>
    <row r="472" spans="1:56" x14ac:dyDescent="0.25">
      <c r="D472" s="8"/>
      <c r="E472" s="2"/>
      <c r="F472" s="2"/>
      <c r="G472" s="2" t="s">
        <v>205</v>
      </c>
      <c r="H472" s="2"/>
      <c r="I472" s="2"/>
      <c r="J472" s="2"/>
      <c r="K472" s="9">
        <v>1.3715555555555501</v>
      </c>
      <c r="L472" s="2">
        <v>6.67</v>
      </c>
      <c r="M472" s="8">
        <f t="shared" si="9"/>
        <v>2</v>
      </c>
      <c r="N472" s="10">
        <v>43293</v>
      </c>
      <c r="O472" s="10">
        <v>43294</v>
      </c>
      <c r="V472" s="14">
        <v>1.17</v>
      </c>
      <c r="W472" s="14">
        <v>5.5</v>
      </c>
    </row>
    <row r="473" spans="1:56" x14ac:dyDescent="0.25">
      <c r="D473" s="8"/>
      <c r="E473" s="2"/>
      <c r="F473" s="2"/>
      <c r="G473" s="2" t="s">
        <v>206</v>
      </c>
      <c r="H473" s="2"/>
      <c r="I473" s="2"/>
      <c r="J473" s="2"/>
      <c r="K473" s="9">
        <v>1.3715555555555501</v>
      </c>
      <c r="L473" s="2">
        <v>6.67</v>
      </c>
      <c r="M473" s="8">
        <f t="shared" si="9"/>
        <v>2</v>
      </c>
      <c r="N473" s="10">
        <v>43293</v>
      </c>
      <c r="O473" s="10">
        <v>43294</v>
      </c>
      <c r="V473" s="14">
        <v>1.17</v>
      </c>
      <c r="W473" s="14">
        <v>5.5</v>
      </c>
    </row>
    <row r="474" spans="1:56" x14ac:dyDescent="0.25">
      <c r="D474" s="8"/>
      <c r="E474" s="2"/>
      <c r="F474" s="2"/>
      <c r="G474" s="2" t="s">
        <v>207</v>
      </c>
      <c r="H474" s="2"/>
      <c r="I474" s="2"/>
      <c r="J474" s="2"/>
      <c r="K474" s="9">
        <v>1.3715555555555501</v>
      </c>
      <c r="L474" s="2">
        <v>6.67</v>
      </c>
      <c r="M474" s="8">
        <f t="shared" si="9"/>
        <v>2</v>
      </c>
      <c r="N474" s="10">
        <v>43293</v>
      </c>
      <c r="O474" s="10">
        <v>43294</v>
      </c>
      <c r="V474" s="14">
        <v>1.17</v>
      </c>
      <c r="W474" s="14">
        <v>5.5</v>
      </c>
    </row>
    <row r="475" spans="1:56" x14ac:dyDescent="0.25">
      <c r="D475" s="8"/>
      <c r="E475" s="2"/>
      <c r="F475" s="2"/>
      <c r="G475" s="2" t="s">
        <v>208</v>
      </c>
      <c r="H475" s="2"/>
      <c r="I475" s="2"/>
      <c r="J475" s="2"/>
      <c r="K475" s="9">
        <v>1.3715555555555501</v>
      </c>
      <c r="L475" s="2">
        <v>6.67</v>
      </c>
      <c r="M475" s="8">
        <f t="shared" si="9"/>
        <v>2</v>
      </c>
      <c r="N475" s="10">
        <v>43293</v>
      </c>
      <c r="O475" s="10">
        <v>43294</v>
      </c>
      <c r="V475" s="14">
        <v>1.17</v>
      </c>
      <c r="W475" s="14">
        <v>5.5</v>
      </c>
    </row>
    <row r="476" spans="1:56" x14ac:dyDescent="0.25">
      <c r="A476" s="14" t="s">
        <v>198</v>
      </c>
      <c r="B476" s="14" t="s">
        <v>195</v>
      </c>
      <c r="C476" s="25" t="s">
        <v>287</v>
      </c>
      <c r="D476" s="1" t="s">
        <v>132</v>
      </c>
      <c r="E476" s="1" t="s">
        <v>228</v>
      </c>
      <c r="F476" s="1" t="s">
        <v>195</v>
      </c>
      <c r="G476" s="1"/>
      <c r="H476" s="1" t="s">
        <v>282</v>
      </c>
      <c r="I476" s="1">
        <v>12</v>
      </c>
      <c r="J476" s="22">
        <f>SUM(L477)/I476</f>
        <v>3.9166666666666665</v>
      </c>
      <c r="K476" s="9"/>
      <c r="L476" s="1"/>
      <c r="M476" s="8"/>
      <c r="N476" s="7"/>
      <c r="O476" s="7"/>
    </row>
    <row r="477" spans="1:56" x14ac:dyDescent="0.25">
      <c r="D477" s="8"/>
      <c r="E477" s="2"/>
      <c r="F477" s="2"/>
      <c r="G477" s="2" t="s">
        <v>19</v>
      </c>
      <c r="H477" s="2"/>
      <c r="I477" s="2"/>
      <c r="J477" s="2"/>
      <c r="K477" s="9">
        <v>1.87137137137137</v>
      </c>
      <c r="L477" s="2">
        <v>47</v>
      </c>
      <c r="M477" s="8">
        <f t="shared" si="9"/>
        <v>6</v>
      </c>
      <c r="N477" s="10">
        <v>43294</v>
      </c>
      <c r="O477" s="10">
        <v>43299</v>
      </c>
      <c r="W477" s="14">
        <v>2.5</v>
      </c>
      <c r="X477" s="14">
        <v>9</v>
      </c>
      <c r="Y477" s="14">
        <v>9</v>
      </c>
      <c r="Z477" s="14">
        <v>9</v>
      </c>
      <c r="AA477" s="14">
        <v>9</v>
      </c>
      <c r="AB477" s="14">
        <v>8.5</v>
      </c>
    </row>
    <row r="478" spans="1:56" x14ac:dyDescent="0.25">
      <c r="A478" s="14" t="s">
        <v>198</v>
      </c>
      <c r="B478" s="14" t="s">
        <v>194</v>
      </c>
      <c r="C478" s="25" t="s">
        <v>286</v>
      </c>
      <c r="D478" s="1" t="s">
        <v>133</v>
      </c>
      <c r="E478" s="1" t="s">
        <v>228</v>
      </c>
      <c r="F478" s="1" t="s">
        <v>258</v>
      </c>
      <c r="G478" s="1"/>
      <c r="H478" s="1" t="s">
        <v>282</v>
      </c>
      <c r="I478" s="1">
        <v>25</v>
      </c>
      <c r="J478" s="22">
        <f>SUM(L479:L480)/I478</f>
        <v>4.32</v>
      </c>
      <c r="K478" s="9"/>
      <c r="L478" s="1"/>
      <c r="M478" s="8"/>
      <c r="N478" s="7"/>
      <c r="O478" s="7"/>
    </row>
    <row r="479" spans="1:56" x14ac:dyDescent="0.25">
      <c r="D479" s="8"/>
      <c r="E479" s="2"/>
      <c r="F479" s="2"/>
      <c r="G479" s="2" t="s">
        <v>202</v>
      </c>
      <c r="H479" s="2"/>
      <c r="I479" s="2"/>
      <c r="J479" s="2"/>
      <c r="K479" s="9">
        <v>1.8571428571428501</v>
      </c>
      <c r="L479" s="2">
        <v>54</v>
      </c>
      <c r="M479" s="8">
        <f t="shared" si="9"/>
        <v>7</v>
      </c>
      <c r="N479" s="10">
        <v>43305</v>
      </c>
      <c r="O479" s="10">
        <v>43311</v>
      </c>
      <c r="AH479" s="14">
        <v>6.1</v>
      </c>
      <c r="AI479" s="14">
        <v>9</v>
      </c>
      <c r="AJ479" s="14">
        <v>9</v>
      </c>
      <c r="AK479" s="14">
        <v>9</v>
      </c>
      <c r="AL479" s="14">
        <v>9</v>
      </c>
      <c r="AM479" s="14">
        <v>9</v>
      </c>
      <c r="AN479" s="14">
        <v>2.9</v>
      </c>
    </row>
    <row r="480" spans="1:56" x14ac:dyDescent="0.25">
      <c r="D480" s="8"/>
      <c r="E480" s="2"/>
      <c r="F480" s="2"/>
      <c r="G480" s="2" t="s">
        <v>203</v>
      </c>
      <c r="H480" s="2"/>
      <c r="I480" s="2"/>
      <c r="J480" s="2"/>
      <c r="K480" s="9">
        <v>1.8571428571428501</v>
      </c>
      <c r="L480" s="2">
        <v>54</v>
      </c>
      <c r="M480" s="8">
        <f t="shared" si="9"/>
        <v>7</v>
      </c>
      <c r="N480" s="10">
        <v>43305</v>
      </c>
      <c r="O480" s="10">
        <v>43311</v>
      </c>
      <c r="AH480" s="14">
        <v>6.1</v>
      </c>
      <c r="AI480" s="14">
        <v>9</v>
      </c>
      <c r="AJ480" s="14">
        <v>9</v>
      </c>
      <c r="AK480" s="14">
        <v>9</v>
      </c>
      <c r="AL480" s="14">
        <v>9</v>
      </c>
      <c r="AM480" s="14">
        <v>9</v>
      </c>
      <c r="AN480" s="14">
        <v>2.9</v>
      </c>
    </row>
    <row r="481" spans="1:45" x14ac:dyDescent="0.25">
      <c r="A481" s="14" t="s">
        <v>198</v>
      </c>
      <c r="B481" s="14" t="s">
        <v>188</v>
      </c>
      <c r="C481" s="25" t="s">
        <v>289</v>
      </c>
      <c r="D481" s="1" t="s">
        <v>134</v>
      </c>
      <c r="E481" s="1" t="s">
        <v>228</v>
      </c>
      <c r="F481" s="1" t="s">
        <v>259</v>
      </c>
      <c r="G481" s="1"/>
      <c r="H481" s="18" t="s">
        <v>285</v>
      </c>
      <c r="I481" s="18">
        <v>40</v>
      </c>
      <c r="J481" s="22">
        <f>SUM(L482:L486)/I481</f>
        <v>2.4249999999999998</v>
      </c>
      <c r="K481" s="9"/>
      <c r="L481" s="1"/>
      <c r="M481" s="8"/>
      <c r="N481" s="7"/>
      <c r="O481" s="7"/>
    </row>
    <row r="482" spans="1:45" x14ac:dyDescent="0.25">
      <c r="D482" s="8"/>
      <c r="E482" s="2"/>
      <c r="F482" s="2"/>
      <c r="G482" s="2" t="s">
        <v>204</v>
      </c>
      <c r="H482" s="2"/>
      <c r="I482" s="2"/>
      <c r="J482" s="2"/>
      <c r="K482" s="9">
        <v>1.3592592592592501</v>
      </c>
      <c r="L482" s="2">
        <v>19.399999999999999</v>
      </c>
      <c r="M482" s="8">
        <f t="shared" si="9"/>
        <v>6</v>
      </c>
      <c r="N482" s="10">
        <v>43307</v>
      </c>
      <c r="O482" s="10">
        <v>43312</v>
      </c>
      <c r="AJ482" s="14">
        <v>0.5</v>
      </c>
      <c r="AK482" s="14">
        <v>8</v>
      </c>
      <c r="AN482" s="14">
        <v>8</v>
      </c>
      <c r="AO482" s="14">
        <v>2.9</v>
      </c>
    </row>
    <row r="483" spans="1:45" x14ac:dyDescent="0.25">
      <c r="D483" s="8"/>
      <c r="E483" s="2"/>
      <c r="F483" s="2"/>
      <c r="G483" s="2" t="s">
        <v>205</v>
      </c>
      <c r="H483" s="2"/>
      <c r="I483" s="2"/>
      <c r="J483" s="2"/>
      <c r="K483" s="9">
        <v>1.5388888888888801</v>
      </c>
      <c r="L483" s="2">
        <v>19.399999999999999</v>
      </c>
      <c r="M483" s="8">
        <f t="shared" si="9"/>
        <v>4</v>
      </c>
      <c r="N483" s="10">
        <v>43307</v>
      </c>
      <c r="O483" s="10">
        <v>43310</v>
      </c>
      <c r="AJ483" s="14">
        <v>0.5</v>
      </c>
      <c r="AK483" s="14">
        <v>9</v>
      </c>
      <c r="AL483" s="14">
        <v>9</v>
      </c>
      <c r="AM483" s="14">
        <v>0.9</v>
      </c>
    </row>
    <row r="484" spans="1:45" x14ac:dyDescent="0.25">
      <c r="D484" s="8"/>
      <c r="E484" s="2"/>
      <c r="F484" s="2"/>
      <c r="G484" s="2" t="s">
        <v>206</v>
      </c>
      <c r="H484" s="2"/>
      <c r="I484" s="2"/>
      <c r="J484" s="2"/>
      <c r="K484" s="9">
        <v>1.5388888888888801</v>
      </c>
      <c r="L484" s="2">
        <v>19.399999999999999</v>
      </c>
      <c r="M484" s="8">
        <f t="shared" si="9"/>
        <v>4</v>
      </c>
      <c r="N484" s="10">
        <v>43307</v>
      </c>
      <c r="O484" s="10">
        <v>43310</v>
      </c>
      <c r="AJ484" s="14">
        <v>0.5</v>
      </c>
      <c r="AK484" s="14">
        <v>9</v>
      </c>
      <c r="AL484" s="14">
        <v>9</v>
      </c>
      <c r="AM484" s="14">
        <v>0.9</v>
      </c>
    </row>
    <row r="485" spans="1:45" x14ac:dyDescent="0.25">
      <c r="D485" s="8"/>
      <c r="E485" s="2"/>
      <c r="F485" s="2"/>
      <c r="G485" s="2" t="s">
        <v>207</v>
      </c>
      <c r="H485" s="2"/>
      <c r="I485" s="2"/>
      <c r="J485" s="2"/>
      <c r="K485" s="9">
        <v>1.5388888888888801</v>
      </c>
      <c r="L485" s="2">
        <v>19.399999999999999</v>
      </c>
      <c r="M485" s="8">
        <f t="shared" si="9"/>
        <v>4</v>
      </c>
      <c r="N485" s="10">
        <v>43307</v>
      </c>
      <c r="O485" s="10">
        <v>43310</v>
      </c>
      <c r="AJ485" s="14">
        <v>0.5</v>
      </c>
      <c r="AK485" s="14">
        <v>9</v>
      </c>
      <c r="AL485" s="14">
        <v>9</v>
      </c>
      <c r="AM485" s="14">
        <v>0.9</v>
      </c>
    </row>
    <row r="486" spans="1:45" x14ac:dyDescent="0.25">
      <c r="D486" s="8"/>
      <c r="E486" s="2"/>
      <c r="F486" s="2"/>
      <c r="G486" s="2" t="s">
        <v>186</v>
      </c>
      <c r="H486" s="2"/>
      <c r="I486" s="2"/>
      <c r="J486" s="2"/>
      <c r="K486" s="9">
        <v>1.5388888888888801</v>
      </c>
      <c r="L486" s="2">
        <v>19.399999999999999</v>
      </c>
      <c r="M486" s="8">
        <f t="shared" si="9"/>
        <v>4</v>
      </c>
      <c r="N486" s="10">
        <v>43307</v>
      </c>
      <c r="O486" s="10">
        <v>43310</v>
      </c>
      <c r="AJ486" s="14">
        <v>0.5</v>
      </c>
      <c r="AK486" s="14">
        <v>9</v>
      </c>
      <c r="AL486" s="14">
        <v>9</v>
      </c>
      <c r="AM486" s="14">
        <v>0.9</v>
      </c>
    </row>
    <row r="487" spans="1:45" x14ac:dyDescent="0.25">
      <c r="A487" s="14" t="s">
        <v>198</v>
      </c>
      <c r="B487" s="14" t="s">
        <v>196</v>
      </c>
      <c r="C487" s="25" t="s">
        <v>288</v>
      </c>
      <c r="D487" s="1" t="s">
        <v>135</v>
      </c>
      <c r="E487" s="1" t="s">
        <v>228</v>
      </c>
      <c r="F487" s="1" t="s">
        <v>260</v>
      </c>
      <c r="G487" s="1"/>
      <c r="H487" s="1" t="s">
        <v>283</v>
      </c>
      <c r="I487" s="1">
        <v>15</v>
      </c>
      <c r="J487" s="22">
        <f>SUM(L488:L493)/I487</f>
        <v>1.6</v>
      </c>
      <c r="K487" s="9"/>
      <c r="L487" s="1"/>
      <c r="M487" s="8"/>
      <c r="N487" s="7"/>
      <c r="O487" s="7"/>
    </row>
    <row r="488" spans="1:45" x14ac:dyDescent="0.25">
      <c r="D488" s="8"/>
      <c r="E488" s="2"/>
      <c r="F488" s="2"/>
      <c r="G488" s="2" t="s">
        <v>204</v>
      </c>
      <c r="H488" s="2"/>
      <c r="I488" s="2"/>
      <c r="J488" s="2"/>
      <c r="K488" s="9">
        <v>1.2222222222222201</v>
      </c>
      <c r="L488" s="2">
        <v>4</v>
      </c>
      <c r="M488" s="8">
        <f t="shared" si="9"/>
        <v>2</v>
      </c>
      <c r="N488" s="10">
        <v>43307</v>
      </c>
      <c r="O488" s="10">
        <v>43308</v>
      </c>
      <c r="AJ488" s="14">
        <v>0.5</v>
      </c>
      <c r="AK488" s="14">
        <v>3.5</v>
      </c>
    </row>
    <row r="489" spans="1:45" x14ac:dyDescent="0.25">
      <c r="D489" s="8"/>
      <c r="E489" s="2"/>
      <c r="F489" s="2"/>
      <c r="G489" s="2" t="s">
        <v>209</v>
      </c>
      <c r="H489" s="2"/>
      <c r="I489" s="2"/>
      <c r="J489" s="2"/>
      <c r="K489" s="9">
        <v>1.2222222222222201</v>
      </c>
      <c r="L489" s="2">
        <v>4</v>
      </c>
      <c r="M489" s="8">
        <f t="shared" si="9"/>
        <v>2</v>
      </c>
      <c r="N489" s="10">
        <v>43307</v>
      </c>
      <c r="O489" s="10">
        <v>43308</v>
      </c>
      <c r="AJ489" s="14">
        <v>0.5</v>
      </c>
      <c r="AK489" s="14">
        <v>3.5</v>
      </c>
    </row>
    <row r="490" spans="1:45" x14ac:dyDescent="0.25">
      <c r="D490" s="8"/>
      <c r="E490" s="2"/>
      <c r="F490" s="2"/>
      <c r="G490" s="2" t="s">
        <v>205</v>
      </c>
      <c r="H490" s="2"/>
      <c r="I490" s="2"/>
      <c r="J490" s="2"/>
      <c r="K490" s="9">
        <v>1.2222222222222201</v>
      </c>
      <c r="L490" s="2">
        <v>4</v>
      </c>
      <c r="M490" s="8">
        <f t="shared" si="9"/>
        <v>2</v>
      </c>
      <c r="N490" s="10">
        <v>43307</v>
      </c>
      <c r="O490" s="10">
        <v>43308</v>
      </c>
      <c r="AJ490" s="14">
        <v>0.5</v>
      </c>
      <c r="AK490" s="14">
        <v>3.5</v>
      </c>
    </row>
    <row r="491" spans="1:45" x14ac:dyDescent="0.25">
      <c r="D491" s="8"/>
      <c r="E491" s="2"/>
      <c r="F491" s="2"/>
      <c r="G491" s="2" t="s">
        <v>206</v>
      </c>
      <c r="H491" s="2"/>
      <c r="I491" s="2"/>
      <c r="J491" s="2"/>
      <c r="K491" s="9">
        <v>1.2222222222222201</v>
      </c>
      <c r="L491" s="2">
        <v>4</v>
      </c>
      <c r="M491" s="8">
        <f t="shared" si="9"/>
        <v>2</v>
      </c>
      <c r="N491" s="10">
        <v>43307</v>
      </c>
      <c r="O491" s="10">
        <v>43308</v>
      </c>
      <c r="AJ491" s="14">
        <v>0.5</v>
      </c>
      <c r="AK491" s="14">
        <v>3.5</v>
      </c>
    </row>
    <row r="492" spans="1:45" x14ac:dyDescent="0.25">
      <c r="D492" s="8"/>
      <c r="E492" s="2"/>
      <c r="F492" s="2"/>
      <c r="G492" s="2" t="s">
        <v>207</v>
      </c>
      <c r="H492" s="2"/>
      <c r="I492" s="2"/>
      <c r="J492" s="2"/>
      <c r="K492" s="9">
        <v>1.2222222222222201</v>
      </c>
      <c r="L492" s="2">
        <v>4</v>
      </c>
      <c r="M492" s="8">
        <f t="shared" si="9"/>
        <v>2</v>
      </c>
      <c r="N492" s="10">
        <v>43307</v>
      </c>
      <c r="O492" s="10">
        <v>43308</v>
      </c>
      <c r="AJ492" s="14">
        <v>0.5</v>
      </c>
      <c r="AK492" s="14">
        <v>3.5</v>
      </c>
    </row>
    <row r="493" spans="1:45" x14ac:dyDescent="0.25">
      <c r="D493" s="8"/>
      <c r="E493" s="2"/>
      <c r="F493" s="2"/>
      <c r="G493" s="2" t="s">
        <v>208</v>
      </c>
      <c r="H493" s="2"/>
      <c r="I493" s="2"/>
      <c r="J493" s="2"/>
      <c r="K493" s="9">
        <v>1.2222222222222201</v>
      </c>
      <c r="L493" s="2">
        <v>4</v>
      </c>
      <c r="M493" s="8">
        <f t="shared" si="9"/>
        <v>2</v>
      </c>
      <c r="N493" s="10">
        <v>43307</v>
      </c>
      <c r="O493" s="10">
        <v>43308</v>
      </c>
      <c r="AJ493" s="14">
        <v>0.5</v>
      </c>
      <c r="AK493" s="14">
        <v>3.5</v>
      </c>
    </row>
    <row r="494" spans="1:45" x14ac:dyDescent="0.25">
      <c r="A494" s="14" t="s">
        <v>198</v>
      </c>
      <c r="B494" s="14" t="s">
        <v>194</v>
      </c>
      <c r="C494" s="25" t="s">
        <v>286</v>
      </c>
      <c r="D494" s="1" t="s">
        <v>136</v>
      </c>
      <c r="E494" s="1" t="s">
        <v>228</v>
      </c>
      <c r="F494" s="1" t="s">
        <v>274</v>
      </c>
      <c r="G494" s="1"/>
      <c r="H494" s="1" t="s">
        <v>282</v>
      </c>
      <c r="I494" s="1">
        <v>25</v>
      </c>
      <c r="J494" s="22">
        <f>SUM(L495:L496)/I494</f>
        <v>5.76</v>
      </c>
      <c r="K494" s="9"/>
      <c r="L494" s="1"/>
      <c r="M494" s="8"/>
      <c r="N494" s="7"/>
      <c r="O494" s="7"/>
    </row>
    <row r="495" spans="1:45" x14ac:dyDescent="0.25">
      <c r="D495" s="8"/>
      <c r="E495" s="2"/>
      <c r="F495" s="2"/>
      <c r="G495" s="2" t="s">
        <v>202</v>
      </c>
      <c r="H495" s="2"/>
      <c r="I495" s="2"/>
      <c r="J495" s="2"/>
      <c r="K495" s="9">
        <v>1.88888888888888</v>
      </c>
      <c r="L495" s="2">
        <v>72</v>
      </c>
      <c r="M495" s="8">
        <f t="shared" si="9"/>
        <v>9</v>
      </c>
      <c r="N495" s="10">
        <v>43308</v>
      </c>
      <c r="O495" s="10">
        <v>43316</v>
      </c>
      <c r="AK495" s="14">
        <v>5.5</v>
      </c>
      <c r="AL495" s="14">
        <v>9</v>
      </c>
      <c r="AM495" s="14">
        <v>9</v>
      </c>
      <c r="AN495" s="14">
        <v>9</v>
      </c>
      <c r="AO495" s="14">
        <v>9</v>
      </c>
      <c r="AP495" s="14">
        <v>9</v>
      </c>
      <c r="AQ495" s="14">
        <v>9</v>
      </c>
      <c r="AR495" s="14">
        <v>9</v>
      </c>
      <c r="AS495" s="14">
        <v>3.5</v>
      </c>
    </row>
    <row r="496" spans="1:45" x14ac:dyDescent="0.25">
      <c r="D496" s="8"/>
      <c r="E496" s="2"/>
      <c r="F496" s="2"/>
      <c r="G496" s="2" t="s">
        <v>203</v>
      </c>
      <c r="H496" s="2"/>
      <c r="I496" s="2"/>
      <c r="J496" s="2"/>
      <c r="K496" s="9">
        <v>1.88888888888888</v>
      </c>
      <c r="L496" s="2">
        <v>72</v>
      </c>
      <c r="M496" s="8">
        <f t="shared" si="9"/>
        <v>9</v>
      </c>
      <c r="N496" s="10">
        <v>43308</v>
      </c>
      <c r="O496" s="10">
        <v>43316</v>
      </c>
      <c r="AK496" s="14">
        <v>5.5</v>
      </c>
      <c r="AL496" s="14">
        <v>9</v>
      </c>
      <c r="AM496" s="14">
        <v>9</v>
      </c>
      <c r="AN496" s="14">
        <v>9</v>
      </c>
      <c r="AO496" s="14">
        <v>9</v>
      </c>
      <c r="AP496" s="14">
        <v>9</v>
      </c>
      <c r="AQ496" s="14">
        <v>9</v>
      </c>
      <c r="AR496" s="14">
        <v>9</v>
      </c>
      <c r="AS496" s="14">
        <v>3.5</v>
      </c>
    </row>
    <row r="497" spans="1:45" x14ac:dyDescent="0.25">
      <c r="A497" s="14" t="s">
        <v>198</v>
      </c>
      <c r="B497" s="14" t="s">
        <v>196</v>
      </c>
      <c r="C497" s="25" t="s">
        <v>288</v>
      </c>
      <c r="D497" s="1" t="s">
        <v>137</v>
      </c>
      <c r="E497" s="1" t="s">
        <v>229</v>
      </c>
      <c r="F497" s="1" t="s">
        <v>275</v>
      </c>
      <c r="G497" s="1"/>
      <c r="H497" s="1" t="s">
        <v>283</v>
      </c>
      <c r="I497" s="1">
        <v>15</v>
      </c>
      <c r="J497" s="22">
        <f>SUM(L498:L503)/I497</f>
        <v>2.6680000000000001</v>
      </c>
      <c r="K497" s="9"/>
      <c r="L497" s="1"/>
      <c r="M497" s="8"/>
      <c r="N497" s="7"/>
      <c r="O497" s="7"/>
    </row>
    <row r="498" spans="1:45" x14ac:dyDescent="0.25">
      <c r="D498" s="8"/>
      <c r="E498" s="2"/>
      <c r="F498" s="2"/>
      <c r="G498" s="2" t="s">
        <v>204</v>
      </c>
      <c r="H498" s="2"/>
      <c r="I498" s="2"/>
      <c r="J498" s="2"/>
      <c r="K498" s="9">
        <v>1.1852777777777701</v>
      </c>
      <c r="L498" s="2">
        <v>6.67</v>
      </c>
      <c r="M498" s="8">
        <f t="shared" si="9"/>
        <v>4</v>
      </c>
      <c r="N498" s="10">
        <v>43294</v>
      </c>
      <c r="O498" s="10">
        <v>43297</v>
      </c>
      <c r="W498" s="14">
        <v>2.5</v>
      </c>
      <c r="Z498" s="14">
        <v>4.17</v>
      </c>
    </row>
    <row r="499" spans="1:45" x14ac:dyDescent="0.25">
      <c r="D499" s="8"/>
      <c r="E499" s="2"/>
      <c r="F499" s="2"/>
      <c r="G499" s="2" t="s">
        <v>209</v>
      </c>
      <c r="H499" s="2"/>
      <c r="I499" s="2"/>
      <c r="J499" s="2"/>
      <c r="K499" s="9">
        <v>1.1852777777777701</v>
      </c>
      <c r="L499" s="2">
        <v>6.67</v>
      </c>
      <c r="M499" s="8">
        <f t="shared" si="9"/>
        <v>4</v>
      </c>
      <c r="N499" s="10">
        <v>43294</v>
      </c>
      <c r="O499" s="10">
        <v>43297</v>
      </c>
      <c r="W499" s="14">
        <v>2.5</v>
      </c>
      <c r="Z499" s="14">
        <v>4.17</v>
      </c>
    </row>
    <row r="500" spans="1:45" x14ac:dyDescent="0.25">
      <c r="D500" s="8"/>
      <c r="E500" s="2"/>
      <c r="F500" s="2"/>
      <c r="G500" s="2" t="s">
        <v>205</v>
      </c>
      <c r="H500" s="2"/>
      <c r="I500" s="2"/>
      <c r="J500" s="2"/>
      <c r="K500" s="9">
        <v>1.3715555555555501</v>
      </c>
      <c r="L500" s="2">
        <v>6.67</v>
      </c>
      <c r="M500" s="8">
        <f t="shared" si="9"/>
        <v>2</v>
      </c>
      <c r="N500" s="10">
        <v>43294</v>
      </c>
      <c r="O500" s="10">
        <v>43295</v>
      </c>
      <c r="W500" s="14">
        <v>2.5</v>
      </c>
      <c r="X500" s="14">
        <v>4.17</v>
      </c>
    </row>
    <row r="501" spans="1:45" x14ac:dyDescent="0.25">
      <c r="D501" s="8"/>
      <c r="E501" s="2"/>
      <c r="F501" s="2"/>
      <c r="G501" s="2" t="s">
        <v>206</v>
      </c>
      <c r="H501" s="2"/>
      <c r="I501" s="2"/>
      <c r="J501" s="2"/>
      <c r="K501" s="9">
        <v>1.3715555555555501</v>
      </c>
      <c r="L501" s="2">
        <v>6.67</v>
      </c>
      <c r="M501" s="8">
        <f t="shared" si="9"/>
        <v>2</v>
      </c>
      <c r="N501" s="10">
        <v>43294</v>
      </c>
      <c r="O501" s="10">
        <v>43295</v>
      </c>
      <c r="W501" s="14">
        <v>2.5</v>
      </c>
      <c r="X501" s="14">
        <v>4.17</v>
      </c>
    </row>
    <row r="502" spans="1:45" x14ac:dyDescent="0.25">
      <c r="D502" s="8"/>
      <c r="E502" s="2"/>
      <c r="F502" s="2"/>
      <c r="G502" s="2" t="s">
        <v>207</v>
      </c>
      <c r="H502" s="2"/>
      <c r="I502" s="2"/>
      <c r="J502" s="2"/>
      <c r="K502" s="9">
        <v>1.3715555555555501</v>
      </c>
      <c r="L502" s="2">
        <v>6.67</v>
      </c>
      <c r="M502" s="8">
        <f t="shared" si="9"/>
        <v>2</v>
      </c>
      <c r="N502" s="10">
        <v>43294</v>
      </c>
      <c r="O502" s="10">
        <v>43295</v>
      </c>
      <c r="W502" s="14">
        <v>2.5</v>
      </c>
      <c r="X502" s="14">
        <v>4.17</v>
      </c>
    </row>
    <row r="503" spans="1:45" x14ac:dyDescent="0.25">
      <c r="D503" s="8"/>
      <c r="E503" s="2"/>
      <c r="F503" s="2"/>
      <c r="G503" s="2" t="s">
        <v>208</v>
      </c>
      <c r="H503" s="2"/>
      <c r="I503" s="2"/>
      <c r="J503" s="2"/>
      <c r="K503" s="9">
        <v>1.3715555555555501</v>
      </c>
      <c r="L503" s="2">
        <v>6.67</v>
      </c>
      <c r="M503" s="8">
        <f t="shared" si="9"/>
        <v>2</v>
      </c>
      <c r="N503" s="10">
        <v>43294</v>
      </c>
      <c r="O503" s="10">
        <v>43295</v>
      </c>
      <c r="W503" s="14">
        <v>2.5</v>
      </c>
      <c r="X503" s="14">
        <v>4.17</v>
      </c>
    </row>
    <row r="504" spans="1:45" x14ac:dyDescent="0.25">
      <c r="A504" s="14" t="s">
        <v>198</v>
      </c>
      <c r="B504" s="14" t="s">
        <v>195</v>
      </c>
      <c r="C504" s="25" t="s">
        <v>287</v>
      </c>
      <c r="D504" s="1" t="s">
        <v>138</v>
      </c>
      <c r="E504" s="1" t="s">
        <v>229</v>
      </c>
      <c r="F504" s="1" t="s">
        <v>264</v>
      </c>
      <c r="G504" s="1"/>
      <c r="H504" s="1" t="s">
        <v>282</v>
      </c>
      <c r="I504" s="1">
        <v>12</v>
      </c>
      <c r="J504" s="22">
        <f>SUM(L505:L506)/I504</f>
        <v>4</v>
      </c>
      <c r="K504" s="9"/>
      <c r="L504" s="1"/>
      <c r="M504" s="8"/>
      <c r="N504" s="7"/>
      <c r="O504" s="7"/>
    </row>
    <row r="505" spans="1:45" x14ac:dyDescent="0.25">
      <c r="D505" s="8"/>
      <c r="E505" s="2"/>
      <c r="F505" s="2"/>
      <c r="G505" s="2" t="s">
        <v>19</v>
      </c>
      <c r="H505" s="2"/>
      <c r="I505" s="2"/>
      <c r="J505" s="2"/>
      <c r="K505" s="9">
        <v>1.7619147619147599</v>
      </c>
      <c r="L505" s="2">
        <v>48</v>
      </c>
      <c r="M505" s="8">
        <f t="shared" si="9"/>
        <v>7</v>
      </c>
      <c r="N505" s="10">
        <v>43299</v>
      </c>
      <c r="O505" s="10">
        <v>43305</v>
      </c>
      <c r="AB505" s="14">
        <v>0.5</v>
      </c>
      <c r="AC505" s="14">
        <v>9</v>
      </c>
      <c r="AD505" s="14">
        <v>9</v>
      </c>
      <c r="AE505" s="14">
        <v>9</v>
      </c>
      <c r="AF505" s="14">
        <v>9</v>
      </c>
      <c r="AG505" s="14">
        <v>9</v>
      </c>
      <c r="AH505" s="14">
        <v>2.5</v>
      </c>
    </row>
    <row r="506" spans="1:45" x14ac:dyDescent="0.25">
      <c r="A506" s="14" t="s">
        <v>198</v>
      </c>
      <c r="B506" s="14" t="s">
        <v>194</v>
      </c>
      <c r="C506" s="25" t="s">
        <v>286</v>
      </c>
      <c r="D506" s="1" t="s">
        <v>139</v>
      </c>
      <c r="E506" s="1" t="s">
        <v>229</v>
      </c>
      <c r="F506" s="1" t="s">
        <v>258</v>
      </c>
      <c r="G506" s="1"/>
      <c r="H506" s="1" t="s">
        <v>282</v>
      </c>
      <c r="I506" s="1">
        <v>25</v>
      </c>
      <c r="J506" s="22">
        <f>SUM(L507:L508)/I506</f>
        <v>4.32</v>
      </c>
      <c r="K506" s="9"/>
      <c r="L506" s="1"/>
      <c r="M506" s="8"/>
      <c r="N506" s="7"/>
      <c r="O506" s="7"/>
    </row>
    <row r="507" spans="1:45" x14ac:dyDescent="0.25">
      <c r="D507" s="8"/>
      <c r="E507" s="2"/>
      <c r="F507" s="2"/>
      <c r="G507" s="2" t="s">
        <v>202</v>
      </c>
      <c r="H507" s="2"/>
      <c r="I507" s="2"/>
      <c r="J507" s="2"/>
      <c r="K507" s="9">
        <v>1.8571428571428501</v>
      </c>
      <c r="L507" s="2">
        <v>54</v>
      </c>
      <c r="M507" s="8">
        <f t="shared" si="9"/>
        <v>7</v>
      </c>
      <c r="N507" s="10">
        <v>43310</v>
      </c>
      <c r="O507" s="10">
        <v>43316</v>
      </c>
      <c r="AM507" s="14">
        <v>2.1</v>
      </c>
      <c r="AN507" s="14">
        <v>9</v>
      </c>
      <c r="AO507" s="14">
        <v>9</v>
      </c>
      <c r="AP507" s="14">
        <v>9</v>
      </c>
      <c r="AQ507" s="14">
        <v>9</v>
      </c>
      <c r="AR507" s="14">
        <v>9</v>
      </c>
      <c r="AS507" s="14">
        <v>6.9</v>
      </c>
    </row>
    <row r="508" spans="1:45" x14ac:dyDescent="0.25">
      <c r="D508" s="8"/>
      <c r="E508" s="2"/>
      <c r="F508" s="2"/>
      <c r="G508" s="2" t="s">
        <v>203</v>
      </c>
      <c r="H508" s="2"/>
      <c r="I508" s="2"/>
      <c r="J508" s="2"/>
      <c r="K508" s="9">
        <v>1.8571428571428501</v>
      </c>
      <c r="L508" s="2">
        <v>54</v>
      </c>
      <c r="M508" s="8">
        <f t="shared" si="9"/>
        <v>7</v>
      </c>
      <c r="N508" s="10">
        <v>43310</v>
      </c>
      <c r="O508" s="10">
        <v>43316</v>
      </c>
      <c r="AM508" s="14">
        <v>2.1</v>
      </c>
      <c r="AN508" s="14">
        <v>9</v>
      </c>
      <c r="AO508" s="14">
        <v>9</v>
      </c>
      <c r="AP508" s="14">
        <v>9</v>
      </c>
      <c r="AQ508" s="14">
        <v>9</v>
      </c>
      <c r="AR508" s="14">
        <v>9</v>
      </c>
      <c r="AS508" s="14">
        <v>6.9</v>
      </c>
    </row>
    <row r="509" spans="1:45" x14ac:dyDescent="0.25">
      <c r="A509" s="14" t="s">
        <v>198</v>
      </c>
      <c r="B509" s="14" t="s">
        <v>188</v>
      </c>
      <c r="C509" s="25" t="s">
        <v>289</v>
      </c>
      <c r="D509" s="1" t="s">
        <v>140</v>
      </c>
      <c r="E509" s="1" t="s">
        <v>229</v>
      </c>
      <c r="F509" s="1" t="s">
        <v>259</v>
      </c>
      <c r="G509" s="1"/>
      <c r="H509" s="18" t="s">
        <v>285</v>
      </c>
      <c r="I509" s="18">
        <v>40</v>
      </c>
      <c r="J509" s="22">
        <f>SUM(L510:L514)/I509</f>
        <v>2.4249999999999998</v>
      </c>
      <c r="K509" s="9"/>
      <c r="L509" s="1"/>
      <c r="M509" s="8"/>
      <c r="N509" s="7"/>
      <c r="O509" s="7"/>
    </row>
    <row r="510" spans="1:45" x14ac:dyDescent="0.25">
      <c r="D510" s="8"/>
      <c r="E510" s="2"/>
      <c r="F510" s="2"/>
      <c r="G510" s="2" t="s">
        <v>204</v>
      </c>
      <c r="H510" s="2"/>
      <c r="I510" s="2"/>
      <c r="J510" s="2"/>
      <c r="K510" s="9">
        <v>1.7185185185185099</v>
      </c>
      <c r="L510" s="2">
        <v>19.399999999999999</v>
      </c>
      <c r="M510" s="8">
        <f t="shared" si="9"/>
        <v>3</v>
      </c>
      <c r="N510" s="10">
        <v>43312</v>
      </c>
      <c r="O510" s="10">
        <v>43314</v>
      </c>
      <c r="AO510" s="14">
        <v>5.5</v>
      </c>
      <c r="AP510" s="14">
        <v>8</v>
      </c>
      <c r="AQ510" s="14">
        <v>5.9</v>
      </c>
    </row>
    <row r="511" spans="1:45" x14ac:dyDescent="0.25">
      <c r="D511" s="8"/>
      <c r="E511" s="2"/>
      <c r="F511" s="2"/>
      <c r="G511" s="2" t="s">
        <v>205</v>
      </c>
      <c r="H511" s="2"/>
      <c r="I511" s="2"/>
      <c r="J511" s="2"/>
      <c r="K511" s="9">
        <v>1.7185185185185099</v>
      </c>
      <c r="L511" s="2">
        <v>19.399999999999999</v>
      </c>
      <c r="M511" s="8">
        <f t="shared" si="9"/>
        <v>3</v>
      </c>
      <c r="N511" s="10">
        <v>43312</v>
      </c>
      <c r="O511" s="10">
        <v>43314</v>
      </c>
      <c r="AO511" s="14">
        <v>6.5</v>
      </c>
      <c r="AP511" s="14">
        <v>9</v>
      </c>
      <c r="AQ511" s="14">
        <v>3.9</v>
      </c>
    </row>
    <row r="512" spans="1:45" x14ac:dyDescent="0.25">
      <c r="D512" s="8"/>
      <c r="E512" s="2"/>
      <c r="F512" s="2"/>
      <c r="G512" s="2" t="s">
        <v>206</v>
      </c>
      <c r="H512" s="2"/>
      <c r="I512" s="2"/>
      <c r="J512" s="2"/>
      <c r="K512" s="9">
        <v>1.7185185185185099</v>
      </c>
      <c r="L512" s="2">
        <v>19.399999999999999</v>
      </c>
      <c r="M512" s="8">
        <f t="shared" si="9"/>
        <v>3</v>
      </c>
      <c r="N512" s="10">
        <v>43312</v>
      </c>
      <c r="O512" s="10">
        <v>43314</v>
      </c>
      <c r="AO512" s="14">
        <v>6.5</v>
      </c>
      <c r="AP512" s="14">
        <v>9</v>
      </c>
      <c r="AQ512" s="14">
        <v>3.9</v>
      </c>
    </row>
    <row r="513" spans="1:43" x14ac:dyDescent="0.25">
      <c r="D513" s="8"/>
      <c r="E513" s="2"/>
      <c r="F513" s="2"/>
      <c r="G513" s="2" t="s">
        <v>207</v>
      </c>
      <c r="H513" s="2"/>
      <c r="I513" s="2"/>
      <c r="J513" s="2"/>
      <c r="K513" s="9">
        <v>1.7185185185185099</v>
      </c>
      <c r="L513" s="2">
        <v>19.399999999999999</v>
      </c>
      <c r="M513" s="8">
        <f t="shared" si="9"/>
        <v>3</v>
      </c>
      <c r="N513" s="10">
        <v>43312</v>
      </c>
      <c r="O513" s="10">
        <v>43314</v>
      </c>
      <c r="AO513" s="14">
        <v>6.5</v>
      </c>
      <c r="AP513" s="14">
        <v>9</v>
      </c>
      <c r="AQ513" s="14">
        <v>3.9</v>
      </c>
    </row>
    <row r="514" spans="1:43" x14ac:dyDescent="0.25">
      <c r="D514" s="8"/>
      <c r="E514" s="2"/>
      <c r="F514" s="2"/>
      <c r="G514" s="2" t="s">
        <v>186</v>
      </c>
      <c r="H514" s="2"/>
      <c r="I514" s="2"/>
      <c r="J514" s="2"/>
      <c r="K514" s="9">
        <v>1.7185185185185099</v>
      </c>
      <c r="L514" s="2">
        <v>19.399999999999999</v>
      </c>
      <c r="M514" s="8">
        <f t="shared" si="9"/>
        <v>3</v>
      </c>
      <c r="N514" s="10">
        <v>43312</v>
      </c>
      <c r="O514" s="10">
        <v>43314</v>
      </c>
      <c r="AO514" s="14">
        <v>6.5</v>
      </c>
      <c r="AP514" s="14">
        <v>9</v>
      </c>
      <c r="AQ514" s="14">
        <v>3.9</v>
      </c>
    </row>
    <row r="515" spans="1:43" x14ac:dyDescent="0.25">
      <c r="A515" s="14" t="s">
        <v>198</v>
      </c>
      <c r="B515" s="14" t="s">
        <v>196</v>
      </c>
      <c r="C515" s="25" t="s">
        <v>288</v>
      </c>
      <c r="D515" s="1" t="s">
        <v>141</v>
      </c>
      <c r="E515" s="1" t="s">
        <v>229</v>
      </c>
      <c r="F515" s="1" t="s">
        <v>265</v>
      </c>
      <c r="G515" s="1"/>
      <c r="H515" s="1" t="s">
        <v>283</v>
      </c>
      <c r="I515" s="1">
        <v>15</v>
      </c>
      <c r="J515" s="22">
        <f>SUM(L516:L521)/I515</f>
        <v>1.6</v>
      </c>
      <c r="K515" s="9"/>
      <c r="L515" s="1"/>
      <c r="M515" s="8"/>
      <c r="N515" s="7"/>
      <c r="O515" s="7"/>
    </row>
    <row r="516" spans="1:43" x14ac:dyDescent="0.25">
      <c r="D516" s="8"/>
      <c r="E516" s="2"/>
      <c r="F516" s="2"/>
      <c r="G516" s="2" t="s">
        <v>204</v>
      </c>
      <c r="H516" s="2"/>
      <c r="I516" s="2"/>
      <c r="J516" s="2"/>
      <c r="K516" s="9">
        <v>1.44444444444444</v>
      </c>
      <c r="L516" s="2">
        <v>4</v>
      </c>
      <c r="M516" s="8">
        <f t="shared" si="9"/>
        <v>1</v>
      </c>
      <c r="N516" s="10">
        <v>43312</v>
      </c>
      <c r="O516" s="10">
        <v>43312</v>
      </c>
      <c r="AO516" s="14">
        <v>4</v>
      </c>
    </row>
    <row r="517" spans="1:43" x14ac:dyDescent="0.25">
      <c r="D517" s="8"/>
      <c r="E517" s="2"/>
      <c r="F517" s="2"/>
      <c r="G517" s="2" t="s">
        <v>209</v>
      </c>
      <c r="H517" s="2"/>
      <c r="I517" s="2"/>
      <c r="J517" s="2"/>
      <c r="K517" s="9">
        <v>1.44444444444444</v>
      </c>
      <c r="L517" s="2">
        <v>4</v>
      </c>
      <c r="M517" s="8">
        <f t="shared" si="9"/>
        <v>1</v>
      </c>
      <c r="N517" s="10">
        <v>43312</v>
      </c>
      <c r="O517" s="10">
        <v>43312</v>
      </c>
      <c r="AO517" s="14">
        <v>4</v>
      </c>
    </row>
    <row r="518" spans="1:43" x14ac:dyDescent="0.25">
      <c r="D518" s="8"/>
      <c r="E518" s="2"/>
      <c r="F518" s="2"/>
      <c r="G518" s="2" t="s">
        <v>205</v>
      </c>
      <c r="H518" s="2"/>
      <c r="I518" s="2"/>
      <c r="J518" s="2"/>
      <c r="K518" s="9">
        <v>1.44444444444444</v>
      </c>
      <c r="L518" s="2">
        <v>4</v>
      </c>
      <c r="M518" s="8">
        <f t="shared" ref="M518:M580" si="10">O518-N518+1</f>
        <v>1</v>
      </c>
      <c r="N518" s="10">
        <v>43312</v>
      </c>
      <c r="O518" s="10">
        <v>43312</v>
      </c>
      <c r="AO518" s="14">
        <v>4</v>
      </c>
    </row>
    <row r="519" spans="1:43" x14ac:dyDescent="0.25">
      <c r="D519" s="8"/>
      <c r="E519" s="2"/>
      <c r="F519" s="2"/>
      <c r="G519" s="2" t="s">
        <v>206</v>
      </c>
      <c r="H519" s="2"/>
      <c r="I519" s="2"/>
      <c r="J519" s="2"/>
      <c r="K519" s="9">
        <v>1.44444444444444</v>
      </c>
      <c r="L519" s="2">
        <v>4</v>
      </c>
      <c r="M519" s="8">
        <f t="shared" si="10"/>
        <v>1</v>
      </c>
      <c r="N519" s="10">
        <v>43312</v>
      </c>
      <c r="O519" s="10">
        <v>43312</v>
      </c>
      <c r="AO519" s="14">
        <v>4</v>
      </c>
    </row>
    <row r="520" spans="1:43" x14ac:dyDescent="0.25">
      <c r="D520" s="8"/>
      <c r="E520" s="2"/>
      <c r="F520" s="2"/>
      <c r="G520" s="2" t="s">
        <v>207</v>
      </c>
      <c r="H520" s="2"/>
      <c r="I520" s="2"/>
      <c r="J520" s="2"/>
      <c r="K520" s="9">
        <v>1.44444444444444</v>
      </c>
      <c r="L520" s="2">
        <v>4</v>
      </c>
      <c r="M520" s="8">
        <f t="shared" si="10"/>
        <v>1</v>
      </c>
      <c r="N520" s="10">
        <v>43312</v>
      </c>
      <c r="O520" s="10">
        <v>43312</v>
      </c>
      <c r="AO520" s="14">
        <v>4</v>
      </c>
    </row>
    <row r="521" spans="1:43" x14ac:dyDescent="0.25">
      <c r="D521" s="8"/>
      <c r="E521" s="2"/>
      <c r="F521" s="2"/>
      <c r="G521" s="2" t="s">
        <v>208</v>
      </c>
      <c r="H521" s="2"/>
      <c r="I521" s="2"/>
      <c r="J521" s="2"/>
      <c r="K521" s="9">
        <v>1.44444444444444</v>
      </c>
      <c r="L521" s="3">
        <v>4</v>
      </c>
      <c r="M521" s="8">
        <f t="shared" si="10"/>
        <v>1</v>
      </c>
      <c r="N521" s="10">
        <v>43312</v>
      </c>
      <c r="O521" s="10">
        <v>43312</v>
      </c>
      <c r="AO521" s="14">
        <v>4</v>
      </c>
    </row>
    <row r="522" spans="1:43" x14ac:dyDescent="0.25">
      <c r="A522" s="14" t="s">
        <v>199</v>
      </c>
      <c r="B522" s="14" t="s">
        <v>196</v>
      </c>
      <c r="C522" s="25" t="s">
        <v>288</v>
      </c>
      <c r="D522" s="1" t="s">
        <v>142</v>
      </c>
      <c r="E522" s="1" t="s">
        <v>230</v>
      </c>
      <c r="F522" s="1" t="s">
        <v>273</v>
      </c>
      <c r="G522" s="1"/>
      <c r="H522" s="1" t="s">
        <v>283</v>
      </c>
      <c r="I522" s="1">
        <v>15</v>
      </c>
      <c r="J522" s="22">
        <f>SUM(L523:L528)/I522</f>
        <v>2.6680000000000001</v>
      </c>
      <c r="K522" s="9"/>
      <c r="L522" s="1"/>
      <c r="M522" s="8"/>
      <c r="N522" s="7"/>
      <c r="O522" s="7"/>
    </row>
    <row r="523" spans="1:43" x14ac:dyDescent="0.25">
      <c r="D523" s="8"/>
      <c r="E523" s="2"/>
      <c r="F523" s="2"/>
      <c r="G523" s="2" t="s">
        <v>204</v>
      </c>
      <c r="H523" s="2"/>
      <c r="I523" s="2"/>
      <c r="J523" s="2"/>
      <c r="K523" s="9">
        <v>1.3715555555555501</v>
      </c>
      <c r="L523" s="2">
        <v>6.67</v>
      </c>
      <c r="M523" s="8">
        <f t="shared" si="10"/>
        <v>2</v>
      </c>
      <c r="N523" s="10">
        <v>43297</v>
      </c>
      <c r="O523" s="10">
        <v>43298</v>
      </c>
      <c r="Z523" s="14">
        <v>3.83</v>
      </c>
      <c r="AA523" s="14">
        <v>2.83</v>
      </c>
    </row>
    <row r="524" spans="1:43" x14ac:dyDescent="0.25">
      <c r="D524" s="8"/>
      <c r="E524" s="2"/>
      <c r="F524" s="2"/>
      <c r="G524" s="2" t="s">
        <v>209</v>
      </c>
      <c r="H524" s="2"/>
      <c r="I524" s="2"/>
      <c r="J524" s="2"/>
      <c r="K524" s="9">
        <v>1.3715555555555501</v>
      </c>
      <c r="L524" s="2">
        <v>6.67</v>
      </c>
      <c r="M524" s="8">
        <f t="shared" si="10"/>
        <v>2</v>
      </c>
      <c r="N524" s="10">
        <v>43297</v>
      </c>
      <c r="O524" s="10">
        <v>43298</v>
      </c>
      <c r="Z524" s="14">
        <v>3.83</v>
      </c>
      <c r="AA524" s="14">
        <v>2.83</v>
      </c>
    </row>
    <row r="525" spans="1:43" x14ac:dyDescent="0.25">
      <c r="D525" s="8"/>
      <c r="E525" s="2"/>
      <c r="F525" s="2"/>
      <c r="G525" s="2" t="s">
        <v>205</v>
      </c>
      <c r="H525" s="2"/>
      <c r="I525" s="2"/>
      <c r="J525" s="2"/>
      <c r="K525" s="9">
        <v>1.3715555555555501</v>
      </c>
      <c r="L525" s="2">
        <v>6.67</v>
      </c>
      <c r="M525" s="8">
        <f t="shared" si="10"/>
        <v>2</v>
      </c>
      <c r="N525" s="10">
        <v>43297</v>
      </c>
      <c r="O525" s="10">
        <v>43298</v>
      </c>
      <c r="Z525" s="14">
        <v>3.83</v>
      </c>
      <c r="AA525" s="14">
        <v>2.83</v>
      </c>
    </row>
    <row r="526" spans="1:43" x14ac:dyDescent="0.25">
      <c r="D526" s="8"/>
      <c r="E526" s="2"/>
      <c r="F526" s="2"/>
      <c r="G526" s="2" t="s">
        <v>206</v>
      </c>
      <c r="H526" s="2"/>
      <c r="I526" s="2"/>
      <c r="J526" s="2"/>
      <c r="K526" s="9">
        <v>1.3715555555555501</v>
      </c>
      <c r="L526" s="2">
        <v>6.67</v>
      </c>
      <c r="M526" s="8">
        <f t="shared" si="10"/>
        <v>2</v>
      </c>
      <c r="N526" s="10">
        <v>43297</v>
      </c>
      <c r="O526" s="10">
        <v>43298</v>
      </c>
      <c r="Z526" s="14">
        <v>3.83</v>
      </c>
      <c r="AA526" s="14">
        <v>2.83</v>
      </c>
    </row>
    <row r="527" spans="1:43" x14ac:dyDescent="0.25">
      <c r="D527" s="8"/>
      <c r="E527" s="2"/>
      <c r="F527" s="2"/>
      <c r="G527" s="2" t="s">
        <v>207</v>
      </c>
      <c r="H527" s="2"/>
      <c r="I527" s="2"/>
      <c r="J527" s="2"/>
      <c r="K527" s="9">
        <v>1.3715555555555501</v>
      </c>
      <c r="L527" s="2">
        <v>6.67</v>
      </c>
      <c r="M527" s="8">
        <f t="shared" si="10"/>
        <v>2</v>
      </c>
      <c r="N527" s="10">
        <v>43297</v>
      </c>
      <c r="O527" s="10">
        <v>43298</v>
      </c>
      <c r="Z527" s="14">
        <v>3.83</v>
      </c>
      <c r="AA527" s="14">
        <v>2.83</v>
      </c>
    </row>
    <row r="528" spans="1:43" x14ac:dyDescent="0.25">
      <c r="D528" s="8"/>
      <c r="E528" s="2"/>
      <c r="F528" s="2"/>
      <c r="G528" s="2" t="s">
        <v>208</v>
      </c>
      <c r="H528" s="2"/>
      <c r="I528" s="2"/>
      <c r="J528" s="2"/>
      <c r="K528" s="9">
        <v>1.3715555555555501</v>
      </c>
      <c r="L528" s="2">
        <v>6.67</v>
      </c>
      <c r="M528" s="8">
        <f t="shared" si="10"/>
        <v>2</v>
      </c>
      <c r="N528" s="10">
        <v>43297</v>
      </c>
      <c r="O528" s="10">
        <v>43298</v>
      </c>
      <c r="Z528" s="14">
        <v>3.83</v>
      </c>
      <c r="AA528" s="14">
        <v>2.83</v>
      </c>
    </row>
    <row r="529" spans="1:45" x14ac:dyDescent="0.25">
      <c r="A529" s="14" t="s">
        <v>199</v>
      </c>
      <c r="B529" s="14" t="s">
        <v>195</v>
      </c>
      <c r="C529" s="25" t="s">
        <v>287</v>
      </c>
      <c r="D529" s="1" t="s">
        <v>143</v>
      </c>
      <c r="E529" s="1" t="s">
        <v>230</v>
      </c>
      <c r="F529" s="1" t="s">
        <v>195</v>
      </c>
      <c r="G529" s="1"/>
      <c r="H529" s="1" t="s">
        <v>282</v>
      </c>
      <c r="I529" s="1">
        <v>12</v>
      </c>
      <c r="J529" s="22">
        <f>SUM(L530:L531)/I529</f>
        <v>3.9166666666666665</v>
      </c>
      <c r="K529" s="9"/>
      <c r="L529" s="1"/>
      <c r="M529" s="8"/>
      <c r="N529" s="7"/>
      <c r="O529" s="7"/>
    </row>
    <row r="530" spans="1:45" x14ac:dyDescent="0.25">
      <c r="D530" s="8"/>
      <c r="E530" s="2"/>
      <c r="F530" s="2"/>
      <c r="G530" s="2" t="s">
        <v>19</v>
      </c>
      <c r="H530" s="2"/>
      <c r="I530" s="2"/>
      <c r="J530" s="2"/>
      <c r="K530" s="9">
        <v>1.87137137137137</v>
      </c>
      <c r="L530" s="2">
        <v>47</v>
      </c>
      <c r="M530" s="8">
        <f t="shared" si="10"/>
        <v>6</v>
      </c>
      <c r="N530" s="10">
        <v>43298</v>
      </c>
      <c r="O530" s="10">
        <v>43303</v>
      </c>
      <c r="AA530" s="14">
        <v>6.17</v>
      </c>
      <c r="AB530" s="14">
        <v>9</v>
      </c>
      <c r="AC530" s="14">
        <v>9</v>
      </c>
      <c r="AD530" s="14">
        <v>9</v>
      </c>
      <c r="AE530" s="14">
        <v>9</v>
      </c>
      <c r="AF530" s="14">
        <v>4.83</v>
      </c>
    </row>
    <row r="531" spans="1:45" x14ac:dyDescent="0.25">
      <c r="A531" s="14" t="s">
        <v>199</v>
      </c>
      <c r="B531" s="14" t="s">
        <v>194</v>
      </c>
      <c r="C531" s="25" t="s">
        <v>286</v>
      </c>
      <c r="D531" s="1" t="s">
        <v>144</v>
      </c>
      <c r="E531" s="1" t="s">
        <v>230</v>
      </c>
      <c r="F531" s="1" t="s">
        <v>258</v>
      </c>
      <c r="G531" s="1"/>
      <c r="H531" s="1" t="s">
        <v>282</v>
      </c>
      <c r="I531" s="1">
        <v>25</v>
      </c>
      <c r="J531" s="22">
        <f>SUM(L532:L533)/I531</f>
        <v>4.32</v>
      </c>
      <c r="K531" s="9"/>
      <c r="L531" s="1"/>
      <c r="M531" s="8"/>
      <c r="N531" s="7"/>
      <c r="O531" s="7"/>
    </row>
    <row r="532" spans="1:45" x14ac:dyDescent="0.25">
      <c r="D532" s="8"/>
      <c r="E532" s="2"/>
      <c r="F532" s="2"/>
      <c r="G532" s="2" t="s">
        <v>202</v>
      </c>
      <c r="H532" s="2"/>
      <c r="I532" s="2"/>
      <c r="J532" s="2"/>
      <c r="K532" s="9">
        <v>1.8571428571428501</v>
      </c>
      <c r="L532" s="2">
        <v>54</v>
      </c>
      <c r="M532" s="8">
        <f t="shared" si="10"/>
        <v>7</v>
      </c>
      <c r="N532" s="10">
        <v>43310</v>
      </c>
      <c r="O532" s="10">
        <v>43316</v>
      </c>
      <c r="AM532" s="14">
        <v>0.6</v>
      </c>
      <c r="AN532" s="14">
        <v>9</v>
      </c>
      <c r="AO532" s="14">
        <v>9</v>
      </c>
      <c r="AP532" s="14">
        <v>9</v>
      </c>
      <c r="AQ532" s="14">
        <v>9</v>
      </c>
      <c r="AR532" s="14">
        <v>9</v>
      </c>
      <c r="AS532" s="14">
        <v>8.4</v>
      </c>
    </row>
    <row r="533" spans="1:45" x14ac:dyDescent="0.25">
      <c r="D533" s="8"/>
      <c r="E533" s="2"/>
      <c r="F533" s="2"/>
      <c r="G533" s="2" t="s">
        <v>203</v>
      </c>
      <c r="H533" s="2"/>
      <c r="I533" s="2"/>
      <c r="J533" s="2"/>
      <c r="K533" s="9">
        <v>1.8571428571428501</v>
      </c>
      <c r="L533" s="2">
        <v>54</v>
      </c>
      <c r="M533" s="8">
        <f t="shared" si="10"/>
        <v>7</v>
      </c>
      <c r="N533" s="10">
        <v>43310</v>
      </c>
      <c r="O533" s="10">
        <v>43316</v>
      </c>
      <c r="AM533" s="14">
        <v>0.6</v>
      </c>
      <c r="AN533" s="14">
        <v>9</v>
      </c>
      <c r="AO533" s="14">
        <v>9</v>
      </c>
      <c r="AP533" s="14">
        <v>9</v>
      </c>
      <c r="AQ533" s="14">
        <v>9</v>
      </c>
      <c r="AR533" s="14">
        <v>9</v>
      </c>
      <c r="AS533" s="14">
        <v>8.4</v>
      </c>
    </row>
    <row r="534" spans="1:45" x14ac:dyDescent="0.25">
      <c r="A534" s="14" t="s">
        <v>199</v>
      </c>
      <c r="B534" s="14" t="s">
        <v>188</v>
      </c>
      <c r="C534" s="25" t="s">
        <v>289</v>
      </c>
      <c r="D534" s="1" t="s">
        <v>145</v>
      </c>
      <c r="E534" s="1" t="s">
        <v>230</v>
      </c>
      <c r="F534" s="1" t="s">
        <v>259</v>
      </c>
      <c r="G534" s="1"/>
      <c r="H534" s="18" t="s">
        <v>285</v>
      </c>
      <c r="I534" s="18">
        <v>40</v>
      </c>
      <c r="J534" s="22">
        <f>SUM(L535:L539)/I534</f>
        <v>2.4249999999999998</v>
      </c>
      <c r="K534" s="9"/>
      <c r="L534" s="1"/>
      <c r="M534" s="8"/>
      <c r="N534" s="7"/>
      <c r="O534" s="7"/>
    </row>
    <row r="535" spans="1:45" x14ac:dyDescent="0.25">
      <c r="D535" s="8"/>
      <c r="E535" s="2"/>
      <c r="F535" s="2"/>
      <c r="G535" s="2" t="s">
        <v>204</v>
      </c>
      <c r="H535" s="2"/>
      <c r="I535" s="2"/>
      <c r="J535" s="2"/>
      <c r="K535" s="9">
        <v>1.7185185185185099</v>
      </c>
      <c r="L535" s="2">
        <v>19.399999999999999</v>
      </c>
      <c r="M535" s="8">
        <f t="shared" si="10"/>
        <v>3</v>
      </c>
      <c r="N535" s="10">
        <v>43312</v>
      </c>
      <c r="O535" s="10">
        <v>43314</v>
      </c>
      <c r="AO535" s="14">
        <v>4</v>
      </c>
      <c r="AP535" s="14">
        <v>8</v>
      </c>
      <c r="AQ535" s="14">
        <v>7.4</v>
      </c>
    </row>
    <row r="536" spans="1:45" x14ac:dyDescent="0.25">
      <c r="D536" s="8"/>
      <c r="E536" s="2"/>
      <c r="F536" s="2"/>
      <c r="G536" s="2" t="s">
        <v>205</v>
      </c>
      <c r="H536" s="2"/>
      <c r="I536" s="2"/>
      <c r="J536" s="2"/>
      <c r="K536" s="9">
        <v>1.7185185185185099</v>
      </c>
      <c r="L536" s="2">
        <v>19.399999999999999</v>
      </c>
      <c r="M536" s="8">
        <f t="shared" si="10"/>
        <v>3</v>
      </c>
      <c r="N536" s="10">
        <v>43312</v>
      </c>
      <c r="O536" s="10">
        <v>43314</v>
      </c>
      <c r="AO536" s="14">
        <v>4.17</v>
      </c>
      <c r="AP536" s="14">
        <v>9</v>
      </c>
      <c r="AQ536" s="14">
        <v>6.23</v>
      </c>
    </row>
    <row r="537" spans="1:45" x14ac:dyDescent="0.25">
      <c r="D537" s="8"/>
      <c r="E537" s="2"/>
      <c r="F537" s="2"/>
      <c r="G537" s="2" t="s">
        <v>206</v>
      </c>
      <c r="H537" s="2"/>
      <c r="I537" s="2"/>
      <c r="J537" s="2"/>
      <c r="K537" s="9">
        <v>1.7185185185185099</v>
      </c>
      <c r="L537" s="2">
        <v>19.399999999999999</v>
      </c>
      <c r="M537" s="8">
        <f t="shared" si="10"/>
        <v>3</v>
      </c>
      <c r="N537" s="10">
        <v>43312</v>
      </c>
      <c r="O537" s="10">
        <v>43314</v>
      </c>
      <c r="AO537" s="14">
        <v>4.17</v>
      </c>
      <c r="AP537" s="14">
        <v>9</v>
      </c>
      <c r="AQ537" s="14">
        <v>6.23</v>
      </c>
    </row>
    <row r="538" spans="1:45" x14ac:dyDescent="0.25">
      <c r="D538" s="8"/>
      <c r="E538" s="2"/>
      <c r="F538" s="2"/>
      <c r="G538" s="2" t="s">
        <v>207</v>
      </c>
      <c r="H538" s="2"/>
      <c r="I538" s="2"/>
      <c r="J538" s="2"/>
      <c r="K538" s="9">
        <v>1.7185185185185099</v>
      </c>
      <c r="L538" s="2">
        <v>19.399999999999999</v>
      </c>
      <c r="M538" s="8">
        <f t="shared" si="10"/>
        <v>3</v>
      </c>
      <c r="N538" s="10">
        <v>43312</v>
      </c>
      <c r="O538" s="10">
        <v>43314</v>
      </c>
      <c r="AO538" s="14">
        <v>4.17</v>
      </c>
      <c r="AP538" s="14">
        <v>9</v>
      </c>
      <c r="AQ538" s="14">
        <v>6.23</v>
      </c>
    </row>
    <row r="539" spans="1:45" x14ac:dyDescent="0.25">
      <c r="D539" s="8"/>
      <c r="E539" s="2"/>
      <c r="F539" s="2"/>
      <c r="G539" s="2" t="s">
        <v>186</v>
      </c>
      <c r="H539" s="2"/>
      <c r="I539" s="2"/>
      <c r="J539" s="2"/>
      <c r="K539" s="9">
        <v>1.7185185185185099</v>
      </c>
      <c r="L539" s="2">
        <v>19.399999999999999</v>
      </c>
      <c r="M539" s="8">
        <f t="shared" si="10"/>
        <v>3</v>
      </c>
      <c r="N539" s="10">
        <v>43312</v>
      </c>
      <c r="O539" s="10">
        <v>43314</v>
      </c>
      <c r="AO539" s="14">
        <v>4.17</v>
      </c>
      <c r="AP539" s="14">
        <v>9</v>
      </c>
      <c r="AQ539" s="14">
        <v>6.23</v>
      </c>
    </row>
    <row r="540" spans="1:45" x14ac:dyDescent="0.25">
      <c r="A540" s="14" t="s">
        <v>199</v>
      </c>
      <c r="B540" s="14" t="s">
        <v>196</v>
      </c>
      <c r="C540" s="25" t="s">
        <v>288</v>
      </c>
      <c r="D540" s="1" t="s">
        <v>146</v>
      </c>
      <c r="E540" s="1" t="s">
        <v>230</v>
      </c>
      <c r="F540" s="1" t="s">
        <v>260</v>
      </c>
      <c r="G540" s="1"/>
      <c r="H540" s="1" t="s">
        <v>283</v>
      </c>
      <c r="I540" s="1">
        <v>15</v>
      </c>
      <c r="J540" s="22">
        <f>SUM(L541:L546)/I540</f>
        <v>1.6</v>
      </c>
      <c r="K540" s="9"/>
      <c r="L540" s="1"/>
      <c r="M540" s="8"/>
      <c r="N540" s="7"/>
      <c r="O540" s="7"/>
    </row>
    <row r="541" spans="1:45" x14ac:dyDescent="0.25">
      <c r="D541" s="8"/>
      <c r="E541" s="2"/>
      <c r="F541" s="2"/>
      <c r="G541" s="2" t="s">
        <v>204</v>
      </c>
      <c r="H541" s="2"/>
      <c r="I541" s="2"/>
      <c r="J541" s="2"/>
      <c r="K541" s="9">
        <v>1.44444444444444</v>
      </c>
      <c r="L541" s="2">
        <v>4</v>
      </c>
      <c r="M541" s="8">
        <f t="shared" si="10"/>
        <v>1</v>
      </c>
      <c r="N541" s="10">
        <v>43312</v>
      </c>
      <c r="O541" s="10">
        <v>43312</v>
      </c>
      <c r="AO541" s="14">
        <v>4</v>
      </c>
    </row>
    <row r="542" spans="1:45" x14ac:dyDescent="0.25">
      <c r="D542" s="8"/>
      <c r="E542" s="2"/>
      <c r="F542" s="2"/>
      <c r="G542" s="2" t="s">
        <v>209</v>
      </c>
      <c r="H542" s="2"/>
      <c r="I542" s="2"/>
      <c r="J542" s="2"/>
      <c r="K542" s="9">
        <v>1.44444444444444</v>
      </c>
      <c r="L542" s="2">
        <v>4</v>
      </c>
      <c r="M542" s="8">
        <f t="shared" si="10"/>
        <v>1</v>
      </c>
      <c r="N542" s="10">
        <v>43312</v>
      </c>
      <c r="O542" s="10">
        <v>43312</v>
      </c>
      <c r="AO542" s="14">
        <v>4</v>
      </c>
    </row>
    <row r="543" spans="1:45" x14ac:dyDescent="0.25">
      <c r="D543" s="8"/>
      <c r="E543" s="2"/>
      <c r="F543" s="2"/>
      <c r="G543" s="2" t="s">
        <v>205</v>
      </c>
      <c r="H543" s="2"/>
      <c r="I543" s="2"/>
      <c r="J543" s="2"/>
      <c r="K543" s="9">
        <v>1.44444444444444</v>
      </c>
      <c r="L543" s="2">
        <v>4</v>
      </c>
      <c r="M543" s="8">
        <f t="shared" si="10"/>
        <v>1</v>
      </c>
      <c r="N543" s="10">
        <v>43312</v>
      </c>
      <c r="O543" s="10">
        <v>43312</v>
      </c>
      <c r="AO543" s="14">
        <v>4</v>
      </c>
    </row>
    <row r="544" spans="1:45" x14ac:dyDescent="0.25">
      <c r="D544" s="8"/>
      <c r="E544" s="2"/>
      <c r="F544" s="2"/>
      <c r="G544" s="2" t="s">
        <v>206</v>
      </c>
      <c r="H544" s="2"/>
      <c r="I544" s="2"/>
      <c r="J544" s="2"/>
      <c r="K544" s="9">
        <v>1.44444444444444</v>
      </c>
      <c r="L544" s="2">
        <v>4</v>
      </c>
      <c r="M544" s="8">
        <f t="shared" si="10"/>
        <v>1</v>
      </c>
      <c r="N544" s="10">
        <v>43312</v>
      </c>
      <c r="O544" s="10">
        <v>43312</v>
      </c>
      <c r="AO544" s="14">
        <v>4</v>
      </c>
    </row>
    <row r="545" spans="1:43" x14ac:dyDescent="0.25">
      <c r="D545" s="8"/>
      <c r="E545" s="2"/>
      <c r="F545" s="2"/>
      <c r="G545" s="2" t="s">
        <v>207</v>
      </c>
      <c r="H545" s="2"/>
      <c r="I545" s="2"/>
      <c r="J545" s="2"/>
      <c r="K545" s="9">
        <v>1.44444444444444</v>
      </c>
      <c r="L545" s="2">
        <v>4</v>
      </c>
      <c r="M545" s="8">
        <f t="shared" si="10"/>
        <v>1</v>
      </c>
      <c r="N545" s="10">
        <v>43312</v>
      </c>
      <c r="O545" s="10">
        <v>43312</v>
      </c>
      <c r="AO545" s="14">
        <v>4</v>
      </c>
    </row>
    <row r="546" spans="1:43" x14ac:dyDescent="0.25">
      <c r="D546" s="8"/>
      <c r="E546" s="2"/>
      <c r="F546" s="2"/>
      <c r="G546" s="2" t="s">
        <v>208</v>
      </c>
      <c r="H546" s="2"/>
      <c r="I546" s="2"/>
      <c r="J546" s="2"/>
      <c r="K546" s="9">
        <v>1.44444444444444</v>
      </c>
      <c r="L546" s="2">
        <v>4</v>
      </c>
      <c r="M546" s="8">
        <f t="shared" si="10"/>
        <v>1</v>
      </c>
      <c r="N546" s="10">
        <v>43312</v>
      </c>
      <c r="O546" s="10">
        <v>43312</v>
      </c>
      <c r="AO546" s="14">
        <v>4</v>
      </c>
    </row>
    <row r="547" spans="1:43" x14ac:dyDescent="0.25">
      <c r="A547" s="14" t="s">
        <v>199</v>
      </c>
      <c r="B547" s="14" t="s">
        <v>196</v>
      </c>
      <c r="C547" s="25" t="s">
        <v>288</v>
      </c>
      <c r="D547" s="1" t="s">
        <v>147</v>
      </c>
      <c r="E547" s="1" t="s">
        <v>231</v>
      </c>
      <c r="F547" s="1" t="s">
        <v>275</v>
      </c>
      <c r="G547" s="1"/>
      <c r="H547" s="1" t="s">
        <v>283</v>
      </c>
      <c r="I547" s="1">
        <v>15</v>
      </c>
      <c r="J547" s="22">
        <f>SUM(L548:L553)/I547</f>
        <v>2.6680000000000001</v>
      </c>
      <c r="K547" s="9"/>
      <c r="L547" s="1"/>
      <c r="M547" s="8"/>
      <c r="N547" s="7"/>
      <c r="O547" s="7"/>
    </row>
    <row r="548" spans="1:43" x14ac:dyDescent="0.25">
      <c r="D548" s="8"/>
      <c r="E548" s="2"/>
      <c r="F548" s="2"/>
      <c r="G548" s="2" t="s">
        <v>204</v>
      </c>
      <c r="H548" s="2"/>
      <c r="I548" s="2"/>
      <c r="J548" s="2"/>
      <c r="K548" s="9">
        <v>1.3715555555555501</v>
      </c>
      <c r="L548" s="2">
        <v>6.67</v>
      </c>
      <c r="M548" s="8">
        <f t="shared" si="10"/>
        <v>2</v>
      </c>
      <c r="N548" s="10">
        <v>43298</v>
      </c>
      <c r="O548" s="10">
        <v>43299</v>
      </c>
      <c r="AA548" s="14">
        <v>5.17</v>
      </c>
      <c r="AB548" s="14">
        <v>1.5</v>
      </c>
    </row>
    <row r="549" spans="1:43" x14ac:dyDescent="0.25">
      <c r="D549" s="8"/>
      <c r="E549" s="2"/>
      <c r="F549" s="2"/>
      <c r="G549" s="2" t="s">
        <v>209</v>
      </c>
      <c r="H549" s="2"/>
      <c r="I549" s="2"/>
      <c r="J549" s="2"/>
      <c r="K549" s="9">
        <v>1.3715555555555501</v>
      </c>
      <c r="L549" s="2">
        <v>6.67</v>
      </c>
      <c r="M549" s="8">
        <f t="shared" si="10"/>
        <v>2</v>
      </c>
      <c r="N549" s="10">
        <v>43298</v>
      </c>
      <c r="O549" s="10">
        <v>43299</v>
      </c>
      <c r="AA549" s="14">
        <v>5.17</v>
      </c>
      <c r="AB549" s="14">
        <v>1.5</v>
      </c>
    </row>
    <row r="550" spans="1:43" x14ac:dyDescent="0.25">
      <c r="D550" s="8"/>
      <c r="E550" s="2"/>
      <c r="F550" s="2"/>
      <c r="G550" s="2" t="s">
        <v>205</v>
      </c>
      <c r="H550" s="2"/>
      <c r="I550" s="2"/>
      <c r="J550" s="2"/>
      <c r="K550" s="9">
        <v>1.3715555555555501</v>
      </c>
      <c r="L550" s="2">
        <v>6.67</v>
      </c>
      <c r="M550" s="8">
        <f t="shared" si="10"/>
        <v>2</v>
      </c>
      <c r="N550" s="10">
        <v>43298</v>
      </c>
      <c r="O550" s="10">
        <v>43299</v>
      </c>
      <c r="AA550" s="14">
        <v>6.17</v>
      </c>
      <c r="AB550" s="14">
        <v>0.5</v>
      </c>
    </row>
    <row r="551" spans="1:43" x14ac:dyDescent="0.25">
      <c r="D551" s="8"/>
      <c r="E551" s="2"/>
      <c r="F551" s="2"/>
      <c r="G551" s="2" t="s">
        <v>206</v>
      </c>
      <c r="H551" s="2"/>
      <c r="I551" s="2"/>
      <c r="J551" s="2"/>
      <c r="K551" s="9">
        <v>1.3715555555555501</v>
      </c>
      <c r="L551" s="2">
        <v>6.67</v>
      </c>
      <c r="M551" s="8">
        <f t="shared" si="10"/>
        <v>2</v>
      </c>
      <c r="N551" s="10">
        <v>43298</v>
      </c>
      <c r="O551" s="10">
        <v>43299</v>
      </c>
      <c r="AA551" s="14">
        <v>6.17</v>
      </c>
      <c r="AB551" s="14">
        <v>0.5</v>
      </c>
    </row>
    <row r="552" spans="1:43" x14ac:dyDescent="0.25">
      <c r="D552" s="8"/>
      <c r="E552" s="2"/>
      <c r="F552" s="2"/>
      <c r="G552" s="2" t="s">
        <v>207</v>
      </c>
      <c r="H552" s="2"/>
      <c r="I552" s="2"/>
      <c r="J552" s="2"/>
      <c r="K552" s="9">
        <v>1.3715555555555501</v>
      </c>
      <c r="L552" s="2">
        <v>6.67</v>
      </c>
      <c r="M552" s="8">
        <f t="shared" si="10"/>
        <v>2</v>
      </c>
      <c r="N552" s="10">
        <v>43298</v>
      </c>
      <c r="O552" s="10">
        <v>43299</v>
      </c>
      <c r="AA552" s="14">
        <v>6.17</v>
      </c>
      <c r="AB552" s="14">
        <v>0.5</v>
      </c>
    </row>
    <row r="553" spans="1:43" x14ac:dyDescent="0.25">
      <c r="D553" s="8"/>
      <c r="E553" s="2"/>
      <c r="F553" s="2"/>
      <c r="G553" s="2" t="s">
        <v>208</v>
      </c>
      <c r="H553" s="2"/>
      <c r="I553" s="2"/>
      <c r="J553" s="2"/>
      <c r="K553" s="9">
        <v>1.3715555555555501</v>
      </c>
      <c r="L553" s="2">
        <v>6.67</v>
      </c>
      <c r="M553" s="8">
        <f t="shared" si="10"/>
        <v>2</v>
      </c>
      <c r="N553" s="10">
        <v>43298</v>
      </c>
      <c r="O553" s="10">
        <v>43299</v>
      </c>
      <c r="AA553" s="14">
        <v>6.17</v>
      </c>
      <c r="AB553" s="14">
        <v>0.5</v>
      </c>
    </row>
    <row r="554" spans="1:43" x14ac:dyDescent="0.25">
      <c r="A554" s="14" t="s">
        <v>199</v>
      </c>
      <c r="B554" s="14" t="s">
        <v>195</v>
      </c>
      <c r="C554" s="25" t="s">
        <v>287</v>
      </c>
      <c r="D554" s="1" t="s">
        <v>148</v>
      </c>
      <c r="E554" s="1" t="s">
        <v>231</v>
      </c>
      <c r="F554" s="1" t="s">
        <v>264</v>
      </c>
      <c r="G554" s="1"/>
      <c r="H554" s="1" t="s">
        <v>282</v>
      </c>
      <c r="I554" s="1">
        <v>12</v>
      </c>
      <c r="J554" s="22">
        <f>SUM(L555:L556)/I554</f>
        <v>4</v>
      </c>
      <c r="K554" s="9"/>
      <c r="L554" s="1"/>
      <c r="M554" s="8"/>
      <c r="N554" s="7"/>
      <c r="O554" s="7"/>
    </row>
    <row r="555" spans="1:43" x14ac:dyDescent="0.25">
      <c r="D555" s="8"/>
      <c r="E555" s="2"/>
      <c r="F555" s="2"/>
      <c r="G555" s="2" t="s">
        <v>19</v>
      </c>
      <c r="H555" s="2"/>
      <c r="I555" s="2"/>
      <c r="J555" s="2"/>
      <c r="K555" s="9">
        <v>1.88888888888888</v>
      </c>
      <c r="L555" s="2">
        <v>48</v>
      </c>
      <c r="M555" s="8">
        <f t="shared" si="10"/>
        <v>6</v>
      </c>
      <c r="N555" s="10">
        <v>43299</v>
      </c>
      <c r="O555" s="10">
        <v>43304</v>
      </c>
      <c r="AB555" s="14">
        <v>7.5</v>
      </c>
      <c r="AC555" s="14">
        <v>9</v>
      </c>
      <c r="AD555" s="14">
        <v>9</v>
      </c>
      <c r="AE555" s="14">
        <v>9</v>
      </c>
      <c r="AF555" s="14">
        <v>9</v>
      </c>
      <c r="AG555" s="14">
        <v>4.5</v>
      </c>
    </row>
    <row r="556" spans="1:43" x14ac:dyDescent="0.25">
      <c r="A556" s="14" t="s">
        <v>199</v>
      </c>
      <c r="B556" s="14" t="s">
        <v>194</v>
      </c>
      <c r="C556" s="25" t="s">
        <v>286</v>
      </c>
      <c r="D556" s="1" t="s">
        <v>149</v>
      </c>
      <c r="E556" s="1" t="s">
        <v>231</v>
      </c>
      <c r="F556" s="1" t="s">
        <v>258</v>
      </c>
      <c r="G556" s="1"/>
      <c r="H556" s="1" t="s">
        <v>282</v>
      </c>
      <c r="I556" s="1">
        <v>25</v>
      </c>
      <c r="J556" s="22">
        <f>SUM(L557:L558)/I556</f>
        <v>4.32</v>
      </c>
      <c r="K556" s="9"/>
      <c r="L556" s="1"/>
      <c r="M556" s="8"/>
      <c r="N556" s="7"/>
      <c r="O556" s="7"/>
    </row>
    <row r="557" spans="1:43" x14ac:dyDescent="0.25">
      <c r="D557" s="8"/>
      <c r="E557" s="2"/>
      <c r="F557" s="2"/>
      <c r="G557" s="2" t="s">
        <v>202</v>
      </c>
      <c r="H557" s="2"/>
      <c r="I557" s="2"/>
      <c r="J557" s="2"/>
      <c r="K557" s="9">
        <v>1.8571428571428501</v>
      </c>
      <c r="L557" s="2">
        <v>54</v>
      </c>
      <c r="M557" s="8">
        <f t="shared" si="10"/>
        <v>7</v>
      </c>
      <c r="N557" s="10">
        <v>43308</v>
      </c>
      <c r="O557" s="10">
        <v>43314</v>
      </c>
      <c r="AK557" s="14">
        <v>0.6</v>
      </c>
      <c r="AL557" s="14">
        <v>9</v>
      </c>
      <c r="AM557" s="14">
        <v>9</v>
      </c>
      <c r="AN557" s="14">
        <v>9</v>
      </c>
      <c r="AO557" s="14">
        <v>9</v>
      </c>
      <c r="AP557" s="14">
        <v>9</v>
      </c>
      <c r="AQ557" s="14">
        <v>8.4</v>
      </c>
    </row>
    <row r="558" spans="1:43" x14ac:dyDescent="0.25">
      <c r="D558" s="8"/>
      <c r="E558" s="2"/>
      <c r="F558" s="2"/>
      <c r="G558" s="2" t="s">
        <v>203</v>
      </c>
      <c r="H558" s="2"/>
      <c r="I558" s="2"/>
      <c r="J558" s="2"/>
      <c r="K558" s="9">
        <v>1.8571428571428501</v>
      </c>
      <c r="L558" s="2">
        <v>54</v>
      </c>
      <c r="M558" s="8">
        <f t="shared" si="10"/>
        <v>7</v>
      </c>
      <c r="N558" s="10">
        <v>43308</v>
      </c>
      <c r="O558" s="10">
        <v>43314</v>
      </c>
      <c r="AK558" s="14">
        <v>0.6</v>
      </c>
      <c r="AL558" s="14">
        <v>9</v>
      </c>
      <c r="AM558" s="14">
        <v>9</v>
      </c>
      <c r="AN558" s="14">
        <v>9</v>
      </c>
      <c r="AO558" s="14">
        <v>9</v>
      </c>
      <c r="AP558" s="14">
        <v>9</v>
      </c>
      <c r="AQ558" s="14">
        <v>8.4</v>
      </c>
    </row>
    <row r="559" spans="1:43" x14ac:dyDescent="0.25">
      <c r="A559" s="14" t="s">
        <v>199</v>
      </c>
      <c r="B559" s="14" t="s">
        <v>188</v>
      </c>
      <c r="C559" s="25" t="s">
        <v>289</v>
      </c>
      <c r="D559" s="1" t="s">
        <v>150</v>
      </c>
      <c r="E559" s="1" t="s">
        <v>231</v>
      </c>
      <c r="F559" s="1" t="s">
        <v>259</v>
      </c>
      <c r="G559" s="1"/>
      <c r="H559" s="18" t="s">
        <v>285</v>
      </c>
      <c r="I559" s="18">
        <v>40</v>
      </c>
      <c r="J559" s="22">
        <f>SUM(L560:L564)/I559</f>
        <v>2.4249999999999998</v>
      </c>
      <c r="K559" s="9"/>
      <c r="L559" s="1"/>
      <c r="M559" s="8"/>
      <c r="N559" s="7"/>
      <c r="O559" s="7"/>
    </row>
    <row r="560" spans="1:43" x14ac:dyDescent="0.25">
      <c r="D560" s="8"/>
      <c r="E560" s="2"/>
      <c r="F560" s="2"/>
      <c r="G560" s="2" t="s">
        <v>204</v>
      </c>
      <c r="H560" s="2"/>
      <c r="I560" s="2"/>
      <c r="J560" s="2"/>
      <c r="K560" s="9">
        <v>1.4311111111111099</v>
      </c>
      <c r="L560" s="2">
        <v>19.399999999999999</v>
      </c>
      <c r="M560" s="8">
        <f t="shared" si="10"/>
        <v>5</v>
      </c>
      <c r="N560" s="10">
        <v>43308</v>
      </c>
      <c r="O560" s="10">
        <v>43312</v>
      </c>
      <c r="AK560" s="14">
        <v>4</v>
      </c>
      <c r="AN560" s="14">
        <v>8</v>
      </c>
      <c r="AO560" s="14">
        <v>7.4</v>
      </c>
    </row>
    <row r="561" spans="1:39" x14ac:dyDescent="0.25">
      <c r="D561" s="8"/>
      <c r="E561" s="2"/>
      <c r="F561" s="2"/>
      <c r="G561" s="2" t="s">
        <v>205</v>
      </c>
      <c r="H561" s="2"/>
      <c r="I561" s="2"/>
      <c r="J561" s="2"/>
      <c r="K561" s="9">
        <v>1.7185185185185099</v>
      </c>
      <c r="L561" s="2">
        <v>19.399999999999999</v>
      </c>
      <c r="M561" s="8">
        <f t="shared" si="10"/>
        <v>3</v>
      </c>
      <c r="N561" s="10">
        <v>43308</v>
      </c>
      <c r="O561" s="10">
        <v>43310</v>
      </c>
      <c r="AK561" s="14">
        <v>4.5</v>
      </c>
      <c r="AL561" s="14">
        <v>9</v>
      </c>
      <c r="AM561" s="14">
        <v>5.9</v>
      </c>
    </row>
    <row r="562" spans="1:39" x14ac:dyDescent="0.25">
      <c r="D562" s="8"/>
      <c r="E562" s="2"/>
      <c r="F562" s="2"/>
      <c r="G562" s="2" t="s">
        <v>206</v>
      </c>
      <c r="H562" s="2"/>
      <c r="I562" s="2"/>
      <c r="J562" s="2"/>
      <c r="K562" s="9">
        <v>1.7185185185185099</v>
      </c>
      <c r="L562" s="2">
        <v>19.399999999999999</v>
      </c>
      <c r="M562" s="8">
        <f t="shared" si="10"/>
        <v>3</v>
      </c>
      <c r="N562" s="10">
        <v>43308</v>
      </c>
      <c r="O562" s="10">
        <v>43310</v>
      </c>
      <c r="AK562" s="14">
        <v>4.5</v>
      </c>
      <c r="AL562" s="14">
        <v>9</v>
      </c>
      <c r="AM562" s="14">
        <v>5.9</v>
      </c>
    </row>
    <row r="563" spans="1:39" x14ac:dyDescent="0.25">
      <c r="D563" s="8"/>
      <c r="E563" s="2"/>
      <c r="F563" s="2"/>
      <c r="G563" s="2" t="s">
        <v>207</v>
      </c>
      <c r="H563" s="2"/>
      <c r="I563" s="2"/>
      <c r="J563" s="2"/>
      <c r="K563" s="9">
        <v>1.7185185185185099</v>
      </c>
      <c r="L563" s="2">
        <v>19.399999999999999</v>
      </c>
      <c r="M563" s="8">
        <f t="shared" si="10"/>
        <v>3</v>
      </c>
      <c r="N563" s="10">
        <v>43308</v>
      </c>
      <c r="O563" s="10">
        <v>43310</v>
      </c>
      <c r="AK563" s="14">
        <v>4.5</v>
      </c>
      <c r="AL563" s="14">
        <v>9</v>
      </c>
      <c r="AM563" s="14">
        <v>5.9</v>
      </c>
    </row>
    <row r="564" spans="1:39" x14ac:dyDescent="0.25">
      <c r="D564" s="8"/>
      <c r="E564" s="2"/>
      <c r="F564" s="2"/>
      <c r="G564" s="2" t="s">
        <v>186</v>
      </c>
      <c r="H564" s="2"/>
      <c r="I564" s="2"/>
      <c r="J564" s="2"/>
      <c r="K564" s="9">
        <v>1.7185185185185099</v>
      </c>
      <c r="L564" s="2">
        <v>19.399999999999999</v>
      </c>
      <c r="M564" s="8">
        <f t="shared" si="10"/>
        <v>3</v>
      </c>
      <c r="N564" s="10">
        <v>43308</v>
      </c>
      <c r="O564" s="10">
        <v>43310</v>
      </c>
      <c r="AK564" s="14">
        <v>4.5</v>
      </c>
      <c r="AL564" s="14">
        <v>9</v>
      </c>
      <c r="AM564" s="14">
        <v>5.9</v>
      </c>
    </row>
    <row r="565" spans="1:39" x14ac:dyDescent="0.25">
      <c r="A565" s="14" t="s">
        <v>199</v>
      </c>
      <c r="B565" s="14" t="s">
        <v>196</v>
      </c>
      <c r="C565" s="25" t="s">
        <v>288</v>
      </c>
      <c r="D565" s="1" t="s">
        <v>151</v>
      </c>
      <c r="E565" s="1" t="s">
        <v>231</v>
      </c>
      <c r="F565" s="1" t="s">
        <v>265</v>
      </c>
      <c r="G565" s="1"/>
      <c r="H565" s="1" t="s">
        <v>283</v>
      </c>
      <c r="I565" s="1">
        <v>15</v>
      </c>
      <c r="J565" s="22">
        <f>SUM(L566:L571)/I565</f>
        <v>1.6</v>
      </c>
      <c r="K565" s="9"/>
      <c r="L565" s="1"/>
      <c r="M565" s="8"/>
      <c r="N565" s="7"/>
      <c r="O565" s="7"/>
    </row>
    <row r="566" spans="1:39" x14ac:dyDescent="0.25">
      <c r="D566" s="8"/>
      <c r="E566" s="2"/>
      <c r="F566" s="2"/>
      <c r="G566" s="2" t="s">
        <v>204</v>
      </c>
      <c r="H566" s="2"/>
      <c r="I566" s="2"/>
      <c r="J566" s="2"/>
      <c r="K566" s="9">
        <v>1.44444444444444</v>
      </c>
      <c r="L566" s="2">
        <v>4</v>
      </c>
      <c r="M566" s="8">
        <f t="shared" si="10"/>
        <v>1</v>
      </c>
      <c r="N566" s="10">
        <v>43308</v>
      </c>
      <c r="O566" s="10">
        <v>43308</v>
      </c>
      <c r="AK566" s="14">
        <v>4</v>
      </c>
    </row>
    <row r="567" spans="1:39" x14ac:dyDescent="0.25">
      <c r="D567" s="8"/>
      <c r="E567" s="2"/>
      <c r="F567" s="2"/>
      <c r="G567" s="2" t="s">
        <v>209</v>
      </c>
      <c r="H567" s="2"/>
      <c r="I567" s="2"/>
      <c r="J567" s="2"/>
      <c r="K567" s="9">
        <v>1.44444444444444</v>
      </c>
      <c r="L567" s="2">
        <v>4</v>
      </c>
      <c r="M567" s="8">
        <f t="shared" si="10"/>
        <v>1</v>
      </c>
      <c r="N567" s="10">
        <v>43308</v>
      </c>
      <c r="O567" s="10">
        <v>43308</v>
      </c>
      <c r="AK567" s="14">
        <v>4</v>
      </c>
    </row>
    <row r="568" spans="1:39" x14ac:dyDescent="0.25">
      <c r="D568" s="8"/>
      <c r="E568" s="2"/>
      <c r="F568" s="2"/>
      <c r="G568" s="2" t="s">
        <v>205</v>
      </c>
      <c r="H568" s="2"/>
      <c r="I568" s="2"/>
      <c r="J568" s="2"/>
      <c r="K568" s="9">
        <v>1.44444444444444</v>
      </c>
      <c r="L568" s="2">
        <v>4</v>
      </c>
      <c r="M568" s="8">
        <f t="shared" si="10"/>
        <v>1</v>
      </c>
      <c r="N568" s="10">
        <v>43308</v>
      </c>
      <c r="O568" s="10">
        <v>43308</v>
      </c>
      <c r="AK568" s="14">
        <v>4</v>
      </c>
    </row>
    <row r="569" spans="1:39" x14ac:dyDescent="0.25">
      <c r="D569" s="8"/>
      <c r="E569" s="2"/>
      <c r="F569" s="2"/>
      <c r="G569" s="2" t="s">
        <v>206</v>
      </c>
      <c r="H569" s="2"/>
      <c r="I569" s="2"/>
      <c r="J569" s="2"/>
      <c r="K569" s="9">
        <v>1.44444444444444</v>
      </c>
      <c r="L569" s="2">
        <v>4</v>
      </c>
      <c r="M569" s="8">
        <f t="shared" si="10"/>
        <v>1</v>
      </c>
      <c r="N569" s="10">
        <v>43308</v>
      </c>
      <c r="O569" s="10">
        <v>43308</v>
      </c>
      <c r="AK569" s="14">
        <v>4</v>
      </c>
    </row>
    <row r="570" spans="1:39" x14ac:dyDescent="0.25">
      <c r="D570" s="8"/>
      <c r="E570" s="2"/>
      <c r="F570" s="2"/>
      <c r="G570" s="2" t="s">
        <v>207</v>
      </c>
      <c r="H570" s="2"/>
      <c r="I570" s="2"/>
      <c r="J570" s="2"/>
      <c r="K570" s="9">
        <v>1.44444444444444</v>
      </c>
      <c r="L570" s="2">
        <v>4</v>
      </c>
      <c r="M570" s="8">
        <f t="shared" si="10"/>
        <v>1</v>
      </c>
      <c r="N570" s="10">
        <v>43308</v>
      </c>
      <c r="O570" s="10">
        <v>43308</v>
      </c>
      <c r="AK570" s="14">
        <v>4</v>
      </c>
    </row>
    <row r="571" spans="1:39" x14ac:dyDescent="0.25">
      <c r="D571" s="8"/>
      <c r="E571" s="2"/>
      <c r="F571" s="2"/>
      <c r="G571" s="2" t="s">
        <v>208</v>
      </c>
      <c r="H571" s="2"/>
      <c r="I571" s="2"/>
      <c r="J571" s="2"/>
      <c r="K571" s="9">
        <v>1.44444444444444</v>
      </c>
      <c r="L571" s="2">
        <v>4</v>
      </c>
      <c r="M571" s="8">
        <f t="shared" si="10"/>
        <v>1</v>
      </c>
      <c r="N571" s="10">
        <v>43308</v>
      </c>
      <c r="O571" s="10">
        <v>43308</v>
      </c>
      <c r="AK571" s="14">
        <v>4</v>
      </c>
    </row>
    <row r="572" spans="1:39" x14ac:dyDescent="0.25">
      <c r="A572" s="14" t="s">
        <v>200</v>
      </c>
      <c r="B572" s="14" t="s">
        <v>194</v>
      </c>
      <c r="C572" s="25" t="s">
        <v>286</v>
      </c>
      <c r="D572" s="1" t="s">
        <v>152</v>
      </c>
      <c r="E572" s="1" t="s">
        <v>232</v>
      </c>
      <c r="F572" s="1" t="s">
        <v>258</v>
      </c>
      <c r="G572" s="1"/>
      <c r="H572" s="1" t="s">
        <v>282</v>
      </c>
      <c r="I572" s="1">
        <v>25</v>
      </c>
      <c r="J572" s="22">
        <f>SUM(L573:L574)/I572</f>
        <v>2.2000000000000002</v>
      </c>
      <c r="K572" s="9"/>
      <c r="L572" s="1"/>
      <c r="M572" s="8"/>
      <c r="N572" s="7"/>
      <c r="O572" s="7"/>
    </row>
    <row r="573" spans="1:39" x14ac:dyDescent="0.25">
      <c r="D573" s="8"/>
      <c r="E573" s="2"/>
      <c r="F573" s="2"/>
      <c r="G573" s="2" t="s">
        <v>202</v>
      </c>
      <c r="H573" s="2"/>
      <c r="I573" s="2"/>
      <c r="J573" s="2"/>
      <c r="K573" s="9">
        <v>1.6111111111111101</v>
      </c>
      <c r="L573" s="2">
        <v>27.5</v>
      </c>
      <c r="M573" s="8">
        <f t="shared" si="10"/>
        <v>5</v>
      </c>
      <c r="N573" s="10">
        <v>43289</v>
      </c>
      <c r="O573" s="10">
        <v>43293</v>
      </c>
      <c r="R573" s="14">
        <v>0.2</v>
      </c>
      <c r="S573" s="14">
        <v>9</v>
      </c>
      <c r="T573" s="14">
        <v>9</v>
      </c>
      <c r="U573" s="14">
        <v>9</v>
      </c>
      <c r="V573" s="14">
        <v>0.3</v>
      </c>
    </row>
    <row r="574" spans="1:39" x14ac:dyDescent="0.25">
      <c r="D574" s="8"/>
      <c r="E574" s="2"/>
      <c r="F574" s="2"/>
      <c r="G574" s="2" t="s">
        <v>203</v>
      </c>
      <c r="H574" s="2"/>
      <c r="I574" s="2"/>
      <c r="J574" s="2"/>
      <c r="K574" s="9">
        <v>1.6111111111111101</v>
      </c>
      <c r="L574" s="2">
        <v>27.5</v>
      </c>
      <c r="M574" s="8">
        <f t="shared" si="10"/>
        <v>5</v>
      </c>
      <c r="N574" s="10">
        <v>43289</v>
      </c>
      <c r="O574" s="10">
        <v>43293</v>
      </c>
      <c r="R574" s="14">
        <v>0.2</v>
      </c>
      <c r="S574" s="14">
        <v>9</v>
      </c>
      <c r="T574" s="14">
        <v>9</v>
      </c>
      <c r="U574" s="14">
        <v>9</v>
      </c>
      <c r="V574" s="14">
        <v>0.3</v>
      </c>
    </row>
    <row r="575" spans="1:39" x14ac:dyDescent="0.25">
      <c r="A575" s="14" t="s">
        <v>200</v>
      </c>
      <c r="B575" s="14" t="s">
        <v>188</v>
      </c>
      <c r="C575" s="25" t="s">
        <v>289</v>
      </c>
      <c r="D575" s="1" t="s">
        <v>153</v>
      </c>
      <c r="E575" s="1" t="s">
        <v>232</v>
      </c>
      <c r="F575" s="1" t="s">
        <v>259</v>
      </c>
      <c r="G575" s="1"/>
      <c r="H575" s="18" t="s">
        <v>285</v>
      </c>
      <c r="I575" s="18">
        <v>40</v>
      </c>
      <c r="J575" s="22">
        <f>SUM(L576:L580)/I575</f>
        <v>2.9750000000000001</v>
      </c>
      <c r="K575" s="9"/>
      <c r="L575" s="1"/>
      <c r="M575" s="8"/>
      <c r="N575" s="7"/>
      <c r="O575" s="7"/>
    </row>
    <row r="576" spans="1:39" x14ac:dyDescent="0.25">
      <c r="D576" s="8"/>
      <c r="E576" s="2"/>
      <c r="F576" s="2"/>
      <c r="G576" s="2" t="s">
        <v>204</v>
      </c>
      <c r="H576" s="2"/>
      <c r="I576" s="2"/>
      <c r="J576" s="2"/>
      <c r="K576" s="9">
        <v>1.88148148148148</v>
      </c>
      <c r="L576" s="2">
        <v>23.8</v>
      </c>
      <c r="M576" s="8">
        <f t="shared" si="10"/>
        <v>3</v>
      </c>
      <c r="N576" s="10">
        <v>43290</v>
      </c>
      <c r="O576" s="10">
        <v>43292</v>
      </c>
      <c r="S576" s="14">
        <v>8</v>
      </c>
      <c r="T576" s="14">
        <v>8</v>
      </c>
      <c r="U576" s="14">
        <v>7.8</v>
      </c>
    </row>
    <row r="577" spans="1:55" x14ac:dyDescent="0.25">
      <c r="D577" s="8"/>
      <c r="E577" s="2"/>
      <c r="F577" s="2"/>
      <c r="G577" s="2" t="s">
        <v>205</v>
      </c>
      <c r="H577" s="2"/>
      <c r="I577" s="2"/>
      <c r="J577" s="2"/>
      <c r="K577" s="9">
        <v>1.88148148148148</v>
      </c>
      <c r="L577" s="2">
        <v>23.8</v>
      </c>
      <c r="M577" s="8">
        <f t="shared" si="10"/>
        <v>3</v>
      </c>
      <c r="N577" s="10">
        <v>43290</v>
      </c>
      <c r="O577" s="10">
        <v>43292</v>
      </c>
      <c r="S577" s="14">
        <v>9</v>
      </c>
      <c r="T577" s="14">
        <v>9</v>
      </c>
      <c r="U577" s="14">
        <v>5.8</v>
      </c>
    </row>
    <row r="578" spans="1:55" x14ac:dyDescent="0.25">
      <c r="D578" s="8"/>
      <c r="E578" s="2"/>
      <c r="F578" s="2"/>
      <c r="G578" s="2" t="s">
        <v>206</v>
      </c>
      <c r="H578" s="2"/>
      <c r="I578" s="2"/>
      <c r="J578" s="2"/>
      <c r="K578" s="9">
        <v>1.88148148148148</v>
      </c>
      <c r="L578" s="2">
        <v>23.8</v>
      </c>
      <c r="M578" s="8">
        <f t="shared" si="10"/>
        <v>3</v>
      </c>
      <c r="N578" s="10">
        <v>43290</v>
      </c>
      <c r="O578" s="10">
        <v>43292</v>
      </c>
      <c r="S578" s="14">
        <v>9</v>
      </c>
      <c r="T578" s="14">
        <v>9</v>
      </c>
      <c r="U578" s="14">
        <v>5.8</v>
      </c>
    </row>
    <row r="579" spans="1:55" x14ac:dyDescent="0.25">
      <c r="D579" s="8"/>
      <c r="E579" s="2"/>
      <c r="F579" s="2"/>
      <c r="G579" s="2" t="s">
        <v>207</v>
      </c>
      <c r="H579" s="2"/>
      <c r="I579" s="2"/>
      <c r="J579" s="2"/>
      <c r="K579" s="9">
        <v>1.88148148148148</v>
      </c>
      <c r="L579" s="2">
        <v>23.8</v>
      </c>
      <c r="M579" s="8">
        <f t="shared" si="10"/>
        <v>3</v>
      </c>
      <c r="N579" s="10">
        <v>43290</v>
      </c>
      <c r="O579" s="10">
        <v>43292</v>
      </c>
      <c r="S579" s="14">
        <v>9</v>
      </c>
      <c r="T579" s="14">
        <v>9</v>
      </c>
      <c r="U579" s="14">
        <v>5.8</v>
      </c>
    </row>
    <row r="580" spans="1:55" x14ac:dyDescent="0.25">
      <c r="D580" s="8"/>
      <c r="E580" s="2"/>
      <c r="F580" s="2"/>
      <c r="G580" s="2" t="s">
        <v>186</v>
      </c>
      <c r="H580" s="2"/>
      <c r="I580" s="2"/>
      <c r="J580" s="2"/>
      <c r="K580" s="9">
        <v>1.88148148148148</v>
      </c>
      <c r="L580" s="2">
        <v>23.8</v>
      </c>
      <c r="M580" s="8">
        <f t="shared" si="10"/>
        <v>3</v>
      </c>
      <c r="N580" s="10">
        <v>43290</v>
      </c>
      <c r="O580" s="10">
        <v>43292</v>
      </c>
      <c r="S580" s="14">
        <v>9</v>
      </c>
      <c r="T580" s="14">
        <v>9</v>
      </c>
      <c r="U580" s="14">
        <v>5.8</v>
      </c>
    </row>
    <row r="581" spans="1:55" x14ac:dyDescent="0.25">
      <c r="A581" s="14" t="s">
        <v>200</v>
      </c>
      <c r="B581" s="14" t="s">
        <v>196</v>
      </c>
      <c r="C581" s="25" t="s">
        <v>288</v>
      </c>
      <c r="D581" s="1" t="s">
        <v>154</v>
      </c>
      <c r="E581" s="1" t="s">
        <v>232</v>
      </c>
      <c r="F581" s="1" t="s">
        <v>260</v>
      </c>
      <c r="G581" s="1"/>
      <c r="H581" s="1" t="s">
        <v>283</v>
      </c>
      <c r="I581" s="1">
        <v>15</v>
      </c>
      <c r="J581" s="22">
        <f>SUM(L582:L587)/I581</f>
        <v>2</v>
      </c>
      <c r="K581" s="9"/>
      <c r="L581" s="1"/>
      <c r="M581" s="8"/>
      <c r="N581" s="7"/>
      <c r="O581" s="7"/>
    </row>
    <row r="582" spans="1:55" x14ac:dyDescent="0.25">
      <c r="D582" s="8"/>
      <c r="E582" s="2"/>
      <c r="F582" s="2"/>
      <c r="G582" s="2" t="s">
        <v>204</v>
      </c>
      <c r="H582" s="2"/>
      <c r="I582" s="2"/>
      <c r="J582" s="2"/>
      <c r="K582" s="9">
        <v>1.55555555555555</v>
      </c>
      <c r="L582" s="2">
        <v>5</v>
      </c>
      <c r="M582" s="8">
        <f t="shared" ref="M582:M644" si="11">O582-N582+1</f>
        <v>1</v>
      </c>
      <c r="N582" s="10">
        <v>43290</v>
      </c>
      <c r="O582" s="10">
        <v>43290</v>
      </c>
      <c r="S582" s="14">
        <v>5</v>
      </c>
    </row>
    <row r="583" spans="1:55" x14ac:dyDescent="0.25">
      <c r="D583" s="8"/>
      <c r="E583" s="2"/>
      <c r="F583" s="2"/>
      <c r="G583" s="2" t="s">
        <v>209</v>
      </c>
      <c r="H583" s="2"/>
      <c r="I583" s="2"/>
      <c r="J583" s="2"/>
      <c r="K583" s="9">
        <v>1.55555555555555</v>
      </c>
      <c r="L583" s="2">
        <v>5</v>
      </c>
      <c r="M583" s="8">
        <f t="shared" si="11"/>
        <v>1</v>
      </c>
      <c r="N583" s="10">
        <v>43290</v>
      </c>
      <c r="O583" s="10">
        <v>43290</v>
      </c>
      <c r="S583" s="14">
        <v>5</v>
      </c>
    </row>
    <row r="584" spans="1:55" x14ac:dyDescent="0.25">
      <c r="D584" s="8"/>
      <c r="E584" s="2"/>
      <c r="F584" s="2"/>
      <c r="G584" s="2" t="s">
        <v>205</v>
      </c>
      <c r="H584" s="2"/>
      <c r="I584" s="2"/>
      <c r="J584" s="2"/>
      <c r="K584" s="9">
        <v>1.55555555555555</v>
      </c>
      <c r="L584" s="2">
        <v>5</v>
      </c>
      <c r="M584" s="8">
        <f t="shared" si="11"/>
        <v>1</v>
      </c>
      <c r="N584" s="10">
        <v>43290</v>
      </c>
      <c r="O584" s="10">
        <v>43290</v>
      </c>
      <c r="S584" s="14">
        <v>5</v>
      </c>
    </row>
    <row r="585" spans="1:55" x14ac:dyDescent="0.25">
      <c r="D585" s="8"/>
      <c r="E585" s="2"/>
      <c r="F585" s="2"/>
      <c r="G585" s="2" t="s">
        <v>206</v>
      </c>
      <c r="H585" s="2"/>
      <c r="I585" s="2"/>
      <c r="J585" s="2"/>
      <c r="K585" s="9">
        <v>1.55555555555555</v>
      </c>
      <c r="L585" s="2">
        <v>5</v>
      </c>
      <c r="M585" s="8">
        <f t="shared" si="11"/>
        <v>1</v>
      </c>
      <c r="N585" s="10">
        <v>43290</v>
      </c>
      <c r="O585" s="10">
        <v>43290</v>
      </c>
      <c r="S585" s="14">
        <v>5</v>
      </c>
    </row>
    <row r="586" spans="1:55" x14ac:dyDescent="0.25">
      <c r="D586" s="8"/>
      <c r="E586" s="2"/>
      <c r="F586" s="2"/>
      <c r="G586" s="2" t="s">
        <v>207</v>
      </c>
      <c r="H586" s="2"/>
      <c r="I586" s="2"/>
      <c r="J586" s="2"/>
      <c r="K586" s="9">
        <v>1.55555555555555</v>
      </c>
      <c r="L586" s="2">
        <v>5</v>
      </c>
      <c r="M586" s="8">
        <f t="shared" si="11"/>
        <v>1</v>
      </c>
      <c r="N586" s="10">
        <v>43290</v>
      </c>
      <c r="O586" s="10">
        <v>43290</v>
      </c>
      <c r="S586" s="14">
        <v>5</v>
      </c>
    </row>
    <row r="587" spans="1:55" x14ac:dyDescent="0.25">
      <c r="D587" s="8"/>
      <c r="E587" s="2"/>
      <c r="F587" s="2"/>
      <c r="G587" s="2" t="s">
        <v>208</v>
      </c>
      <c r="H587" s="2"/>
      <c r="I587" s="2"/>
      <c r="J587" s="2"/>
      <c r="K587" s="9">
        <v>1.55555555555555</v>
      </c>
      <c r="L587" s="2">
        <v>5</v>
      </c>
      <c r="M587" s="8">
        <f t="shared" si="11"/>
        <v>1</v>
      </c>
      <c r="N587" s="10">
        <v>43290</v>
      </c>
      <c r="O587" s="10">
        <v>43290</v>
      </c>
      <c r="S587" s="14">
        <v>5</v>
      </c>
    </row>
    <row r="588" spans="1:55" x14ac:dyDescent="0.25">
      <c r="A588" s="14" t="s">
        <v>200</v>
      </c>
      <c r="B588" s="14" t="s">
        <v>194</v>
      </c>
      <c r="C588" s="25" t="s">
        <v>286</v>
      </c>
      <c r="D588" s="1" t="s">
        <v>155</v>
      </c>
      <c r="E588" s="1" t="s">
        <v>233</v>
      </c>
      <c r="F588" s="1" t="s">
        <v>258</v>
      </c>
      <c r="G588" s="1"/>
      <c r="H588" s="1" t="s">
        <v>282</v>
      </c>
      <c r="I588" s="1">
        <v>25</v>
      </c>
      <c r="J588" s="22">
        <f>SUM(L589:L590)/I588</f>
        <v>11.48</v>
      </c>
      <c r="K588" s="9"/>
      <c r="L588" s="1"/>
      <c r="M588" s="8"/>
      <c r="N588" s="7"/>
      <c r="O588" s="7"/>
    </row>
    <row r="589" spans="1:55" x14ac:dyDescent="0.25">
      <c r="D589" s="8"/>
      <c r="E589" s="2"/>
      <c r="F589" s="2"/>
      <c r="G589" s="2" t="s">
        <v>202</v>
      </c>
      <c r="H589" s="2"/>
      <c r="I589" s="2"/>
      <c r="J589" s="2"/>
      <c r="K589" s="9">
        <v>1.9379184967321199</v>
      </c>
      <c r="L589" s="2">
        <v>143.5</v>
      </c>
      <c r="M589" s="8">
        <f t="shared" si="11"/>
        <v>17</v>
      </c>
      <c r="N589" s="10">
        <v>43310</v>
      </c>
      <c r="O589" s="10">
        <v>43326</v>
      </c>
      <c r="AM589" s="14">
        <v>5.8</v>
      </c>
      <c r="AN589" s="14">
        <v>9</v>
      </c>
      <c r="AO589" s="14">
        <v>9</v>
      </c>
      <c r="AP589" s="14">
        <v>9</v>
      </c>
      <c r="AQ589" s="14">
        <v>9</v>
      </c>
      <c r="AR589" s="14">
        <v>9</v>
      </c>
      <c r="AS589" s="14">
        <v>9</v>
      </c>
      <c r="AT589" s="14">
        <v>9</v>
      </c>
      <c r="AU589" s="14">
        <v>9</v>
      </c>
      <c r="AV589" s="14">
        <v>9</v>
      </c>
      <c r="AW589" s="14">
        <v>9</v>
      </c>
      <c r="AX589" s="14">
        <v>9</v>
      </c>
      <c r="AY589" s="14">
        <v>9</v>
      </c>
      <c r="AZ589" s="14">
        <v>9</v>
      </c>
      <c r="BA589" s="14">
        <v>9</v>
      </c>
      <c r="BB589" s="14">
        <v>9</v>
      </c>
      <c r="BC589" s="14">
        <v>2.7</v>
      </c>
    </row>
    <row r="590" spans="1:55" x14ac:dyDescent="0.25">
      <c r="D590" s="8"/>
      <c r="E590" s="2"/>
      <c r="F590" s="2"/>
      <c r="G590" s="2" t="s">
        <v>203</v>
      </c>
      <c r="H590" s="2"/>
      <c r="I590" s="2"/>
      <c r="J590" s="2"/>
      <c r="K590" s="9">
        <v>1.9379184967321199</v>
      </c>
      <c r="L590" s="2">
        <v>143.5</v>
      </c>
      <c r="M590" s="8">
        <f t="shared" si="11"/>
        <v>17</v>
      </c>
      <c r="N590" s="10">
        <v>43310</v>
      </c>
      <c r="O590" s="10">
        <v>43326</v>
      </c>
      <c r="AM590" s="14">
        <v>5.8</v>
      </c>
      <c r="AN590" s="14">
        <v>9</v>
      </c>
      <c r="AO590" s="14">
        <v>9</v>
      </c>
      <c r="AP590" s="14">
        <v>9</v>
      </c>
      <c r="AQ590" s="14">
        <v>9</v>
      </c>
      <c r="AR590" s="14">
        <v>9</v>
      </c>
      <c r="AS590" s="14">
        <v>9</v>
      </c>
      <c r="AT590" s="14">
        <v>9</v>
      </c>
      <c r="AU590" s="14">
        <v>9</v>
      </c>
      <c r="AV590" s="14">
        <v>9</v>
      </c>
      <c r="AW590" s="14">
        <v>9</v>
      </c>
      <c r="AX590" s="14">
        <v>9</v>
      </c>
      <c r="AY590" s="14">
        <v>9</v>
      </c>
      <c r="AZ590" s="14">
        <v>9</v>
      </c>
      <c r="BA590" s="14">
        <v>9</v>
      </c>
      <c r="BB590" s="14">
        <v>9</v>
      </c>
      <c r="BC590" s="14">
        <v>2.7</v>
      </c>
    </row>
    <row r="591" spans="1:55" x14ac:dyDescent="0.25">
      <c r="A591" s="14" t="s">
        <v>200</v>
      </c>
      <c r="B591" s="14" t="s">
        <v>188</v>
      </c>
      <c r="C591" s="25" t="s">
        <v>289</v>
      </c>
      <c r="D591" s="1" t="s">
        <v>156</v>
      </c>
      <c r="E591" s="1" t="s">
        <v>233</v>
      </c>
      <c r="F591" s="1" t="s">
        <v>261</v>
      </c>
      <c r="G591" s="1"/>
      <c r="H591" s="1" t="s">
        <v>283</v>
      </c>
      <c r="I591" s="1">
        <v>200</v>
      </c>
      <c r="J591" s="22">
        <f>SUM(L592:L596)/I591</f>
        <v>2.8849999999999998</v>
      </c>
      <c r="K591" s="9"/>
      <c r="L591" s="1"/>
      <c r="M591" s="8"/>
      <c r="N591" s="7"/>
      <c r="O591" s="7"/>
    </row>
    <row r="592" spans="1:55" x14ac:dyDescent="0.25">
      <c r="D592" s="8"/>
      <c r="E592" s="2"/>
      <c r="F592" s="2"/>
      <c r="G592" s="2" t="s">
        <v>204</v>
      </c>
      <c r="H592" s="2"/>
      <c r="I592" s="2"/>
      <c r="J592" s="2"/>
      <c r="K592" s="9">
        <v>1.58282828282828</v>
      </c>
      <c r="L592" s="2">
        <v>115.4</v>
      </c>
      <c r="M592" s="8">
        <f t="shared" si="11"/>
        <v>22</v>
      </c>
      <c r="N592" s="10">
        <v>43292</v>
      </c>
      <c r="O592" s="10">
        <v>43313</v>
      </c>
      <c r="U592" s="14">
        <v>0.2</v>
      </c>
      <c r="V592" s="14">
        <v>8</v>
      </c>
      <c r="W592" s="14">
        <v>8</v>
      </c>
      <c r="Z592" s="14">
        <v>8</v>
      </c>
      <c r="AA592" s="14">
        <v>8</v>
      </c>
      <c r="AB592" s="14">
        <v>8</v>
      </c>
      <c r="AC592" s="14">
        <v>8</v>
      </c>
      <c r="AD592" s="14">
        <v>8</v>
      </c>
      <c r="AG592" s="14">
        <v>8</v>
      </c>
      <c r="AH592" s="14">
        <v>8</v>
      </c>
      <c r="AI592" s="14">
        <v>8</v>
      </c>
      <c r="AJ592" s="14">
        <v>8</v>
      </c>
      <c r="AK592" s="14">
        <v>8</v>
      </c>
      <c r="AN592" s="14">
        <v>8</v>
      </c>
      <c r="AO592" s="14">
        <v>8</v>
      </c>
      <c r="AP592" s="14">
        <v>3.2</v>
      </c>
    </row>
    <row r="593" spans="1:63" x14ac:dyDescent="0.25">
      <c r="D593" s="8"/>
      <c r="E593" s="2"/>
      <c r="F593" s="2"/>
      <c r="G593" s="2" t="s">
        <v>205</v>
      </c>
      <c r="H593" s="2"/>
      <c r="I593" s="2"/>
      <c r="J593" s="2"/>
      <c r="K593" s="9">
        <v>1.9158731158731099</v>
      </c>
      <c r="L593" s="2">
        <v>115.4</v>
      </c>
      <c r="M593" s="8">
        <f t="shared" si="11"/>
        <v>14</v>
      </c>
      <c r="N593" s="10">
        <v>43292</v>
      </c>
      <c r="O593" s="10">
        <v>43305</v>
      </c>
      <c r="U593" s="14">
        <v>0.2</v>
      </c>
      <c r="V593" s="14">
        <v>9</v>
      </c>
      <c r="W593" s="14">
        <v>9</v>
      </c>
      <c r="X593" s="14">
        <v>9</v>
      </c>
      <c r="Y593" s="14">
        <v>9</v>
      </c>
      <c r="Z593" s="14">
        <v>9</v>
      </c>
      <c r="AA593" s="14">
        <v>9</v>
      </c>
      <c r="AB593" s="14">
        <v>9</v>
      </c>
      <c r="AC593" s="14">
        <v>9</v>
      </c>
      <c r="AD593" s="14">
        <v>9</v>
      </c>
      <c r="AE593" s="14">
        <v>9</v>
      </c>
      <c r="AF593" s="14">
        <v>9</v>
      </c>
      <c r="AG593" s="14">
        <v>9</v>
      </c>
      <c r="AH593" s="14">
        <v>7.2</v>
      </c>
    </row>
    <row r="594" spans="1:63" x14ac:dyDescent="0.25">
      <c r="D594" s="8"/>
      <c r="E594" s="2"/>
      <c r="F594" s="2"/>
      <c r="G594" s="2" t="s">
        <v>206</v>
      </c>
      <c r="H594" s="2"/>
      <c r="I594" s="2"/>
      <c r="J594" s="2"/>
      <c r="K594" s="9">
        <v>1.9158731158731099</v>
      </c>
      <c r="L594" s="2">
        <v>115.4</v>
      </c>
      <c r="M594" s="8">
        <f t="shared" si="11"/>
        <v>14</v>
      </c>
      <c r="N594" s="10">
        <v>43292</v>
      </c>
      <c r="O594" s="10">
        <v>43305</v>
      </c>
      <c r="U594" s="14">
        <v>0.2</v>
      </c>
      <c r="V594" s="14">
        <v>9</v>
      </c>
      <c r="W594" s="14">
        <v>9</v>
      </c>
      <c r="X594" s="14">
        <v>9</v>
      </c>
      <c r="Y594" s="14">
        <v>9</v>
      </c>
      <c r="Z594" s="14">
        <v>9</v>
      </c>
      <c r="AA594" s="14">
        <v>9</v>
      </c>
      <c r="AB594" s="14">
        <v>9</v>
      </c>
      <c r="AC594" s="14">
        <v>9</v>
      </c>
      <c r="AD594" s="14">
        <v>9</v>
      </c>
      <c r="AE594" s="14">
        <v>9</v>
      </c>
      <c r="AF594" s="14">
        <v>9</v>
      </c>
      <c r="AG594" s="14">
        <v>9</v>
      </c>
      <c r="AH594" s="14">
        <v>7.2</v>
      </c>
    </row>
    <row r="595" spans="1:63" x14ac:dyDescent="0.25">
      <c r="D595" s="8"/>
      <c r="E595" s="2"/>
      <c r="F595" s="2"/>
      <c r="G595" s="2" t="s">
        <v>207</v>
      </c>
      <c r="H595" s="2"/>
      <c r="I595" s="2"/>
      <c r="J595" s="2"/>
      <c r="K595" s="9">
        <v>1.9158731158731099</v>
      </c>
      <c r="L595" s="2">
        <v>115.4</v>
      </c>
      <c r="M595" s="8">
        <f t="shared" si="11"/>
        <v>14</v>
      </c>
      <c r="N595" s="10">
        <v>43292</v>
      </c>
      <c r="O595" s="10">
        <v>43305</v>
      </c>
      <c r="U595" s="14">
        <v>0.2</v>
      </c>
      <c r="V595" s="14">
        <v>9</v>
      </c>
      <c r="W595" s="14">
        <v>9</v>
      </c>
      <c r="X595" s="14">
        <v>9</v>
      </c>
      <c r="Y595" s="14">
        <v>9</v>
      </c>
      <c r="Z595" s="14">
        <v>9</v>
      </c>
      <c r="AA595" s="14">
        <v>9</v>
      </c>
      <c r="AB595" s="14">
        <v>9</v>
      </c>
      <c r="AC595" s="14">
        <v>9</v>
      </c>
      <c r="AD595" s="14">
        <v>9</v>
      </c>
      <c r="AE595" s="14">
        <v>9</v>
      </c>
      <c r="AF595" s="14">
        <v>9</v>
      </c>
      <c r="AG595" s="14">
        <v>9</v>
      </c>
      <c r="AH595" s="14">
        <v>7.2</v>
      </c>
    </row>
    <row r="596" spans="1:63" x14ac:dyDescent="0.25">
      <c r="D596" s="8"/>
      <c r="E596" s="2"/>
      <c r="F596" s="2"/>
      <c r="G596" s="2" t="s">
        <v>186</v>
      </c>
      <c r="H596" s="2"/>
      <c r="I596" s="2"/>
      <c r="J596" s="2"/>
      <c r="K596" s="9">
        <v>1.9158731158731099</v>
      </c>
      <c r="L596" s="2">
        <v>115.4</v>
      </c>
      <c r="M596" s="8">
        <f t="shared" si="11"/>
        <v>14</v>
      </c>
      <c r="N596" s="10">
        <v>43292</v>
      </c>
      <c r="O596" s="10">
        <v>43305</v>
      </c>
      <c r="U596" s="14">
        <v>0.2</v>
      </c>
      <c r="V596" s="14">
        <v>9</v>
      </c>
      <c r="W596" s="14">
        <v>9</v>
      </c>
      <c r="X596" s="14">
        <v>9</v>
      </c>
      <c r="Y596" s="14">
        <v>9</v>
      </c>
      <c r="Z596" s="14">
        <v>9</v>
      </c>
      <c r="AA596" s="14">
        <v>9</v>
      </c>
      <c r="AB596" s="14">
        <v>9</v>
      </c>
      <c r="AC596" s="14">
        <v>9</v>
      </c>
      <c r="AD596" s="14">
        <v>9</v>
      </c>
      <c r="AE596" s="14">
        <v>9</v>
      </c>
      <c r="AF596" s="14">
        <v>9</v>
      </c>
      <c r="AG596" s="14">
        <v>9</v>
      </c>
      <c r="AH596" s="14">
        <v>7.2</v>
      </c>
    </row>
    <row r="597" spans="1:63" x14ac:dyDescent="0.25">
      <c r="A597" s="14" t="s">
        <v>200</v>
      </c>
      <c r="B597" s="14" t="s">
        <v>196</v>
      </c>
      <c r="C597" s="25" t="s">
        <v>288</v>
      </c>
      <c r="D597" s="1" t="s">
        <v>157</v>
      </c>
      <c r="E597" s="1" t="s">
        <v>233</v>
      </c>
      <c r="F597" s="1" t="s">
        <v>260</v>
      </c>
      <c r="G597" s="1"/>
      <c r="H597" s="1" t="s">
        <v>283</v>
      </c>
      <c r="I597" s="1">
        <v>15</v>
      </c>
      <c r="J597" s="22">
        <f>SUM(L598:L603)/I597</f>
        <v>9.6</v>
      </c>
      <c r="K597" s="9"/>
      <c r="L597" s="1"/>
      <c r="M597" s="8"/>
      <c r="N597" s="7"/>
      <c r="O597" s="7"/>
    </row>
    <row r="598" spans="1:63" x14ac:dyDescent="0.25">
      <c r="D598" s="8"/>
      <c r="E598" s="2"/>
      <c r="F598" s="2"/>
      <c r="G598" s="2" t="s">
        <v>204</v>
      </c>
      <c r="H598" s="2"/>
      <c r="I598" s="2"/>
      <c r="J598" s="2"/>
      <c r="K598" s="9">
        <v>1.44444444444444</v>
      </c>
      <c r="L598" s="2">
        <v>24</v>
      </c>
      <c r="M598" s="8">
        <f t="shared" si="11"/>
        <v>6</v>
      </c>
      <c r="N598" s="10">
        <v>43292</v>
      </c>
      <c r="O598" s="10">
        <v>43297</v>
      </c>
      <c r="U598" s="14">
        <v>0.2</v>
      </c>
      <c r="V598" s="14">
        <v>8</v>
      </c>
      <c r="W598" s="14">
        <v>8</v>
      </c>
      <c r="Z598" s="14">
        <v>7.8</v>
      </c>
    </row>
    <row r="599" spans="1:63" x14ac:dyDescent="0.25">
      <c r="D599" s="8"/>
      <c r="E599" s="2"/>
      <c r="F599" s="2"/>
      <c r="G599" s="2" t="s">
        <v>209</v>
      </c>
      <c r="H599" s="2"/>
      <c r="I599" s="2"/>
      <c r="J599" s="2"/>
      <c r="K599" s="9">
        <v>1.44444444444444</v>
      </c>
      <c r="L599" s="2">
        <v>24</v>
      </c>
      <c r="M599" s="8">
        <f t="shared" si="11"/>
        <v>6</v>
      </c>
      <c r="N599" s="10">
        <v>43292</v>
      </c>
      <c r="O599" s="10">
        <v>43297</v>
      </c>
      <c r="U599" s="14">
        <v>0.2</v>
      </c>
      <c r="V599" s="14">
        <v>8</v>
      </c>
      <c r="W599" s="14">
        <v>8</v>
      </c>
      <c r="Z599" s="14">
        <v>7.8</v>
      </c>
    </row>
    <row r="600" spans="1:63" x14ac:dyDescent="0.25">
      <c r="D600" s="8"/>
      <c r="E600" s="2"/>
      <c r="F600" s="2"/>
      <c r="G600" s="2" t="s">
        <v>205</v>
      </c>
      <c r="H600" s="2"/>
      <c r="I600" s="2"/>
      <c r="J600" s="2"/>
      <c r="K600" s="9">
        <v>1.6666666666666601</v>
      </c>
      <c r="L600" s="2">
        <v>24</v>
      </c>
      <c r="M600" s="8">
        <f t="shared" si="11"/>
        <v>4</v>
      </c>
      <c r="N600" s="10">
        <v>43292</v>
      </c>
      <c r="O600" s="10">
        <v>43295</v>
      </c>
      <c r="U600" s="14">
        <v>0.2</v>
      </c>
      <c r="V600" s="14">
        <v>9</v>
      </c>
      <c r="W600" s="14">
        <v>9</v>
      </c>
      <c r="X600" s="14">
        <v>5.8</v>
      </c>
    </row>
    <row r="601" spans="1:63" x14ac:dyDescent="0.25">
      <c r="D601" s="8"/>
      <c r="E601" s="2"/>
      <c r="F601" s="2"/>
      <c r="G601" s="2" t="s">
        <v>206</v>
      </c>
      <c r="H601" s="2"/>
      <c r="I601" s="2"/>
      <c r="J601" s="2"/>
      <c r="K601" s="9">
        <v>1.6666666666666601</v>
      </c>
      <c r="L601" s="2">
        <v>24</v>
      </c>
      <c r="M601" s="8">
        <f t="shared" si="11"/>
        <v>4</v>
      </c>
      <c r="N601" s="10">
        <v>43292</v>
      </c>
      <c r="O601" s="10">
        <v>43295</v>
      </c>
      <c r="U601" s="14">
        <v>0.2</v>
      </c>
      <c r="V601" s="14">
        <v>9</v>
      </c>
      <c r="W601" s="14">
        <v>9</v>
      </c>
      <c r="X601" s="14">
        <v>5.8</v>
      </c>
    </row>
    <row r="602" spans="1:63" x14ac:dyDescent="0.25">
      <c r="D602" s="8"/>
      <c r="E602" s="2"/>
      <c r="F602" s="2"/>
      <c r="G602" s="2" t="s">
        <v>207</v>
      </c>
      <c r="H602" s="2"/>
      <c r="I602" s="2"/>
      <c r="J602" s="2"/>
      <c r="K602" s="9">
        <v>1.6666666666666601</v>
      </c>
      <c r="L602" s="2">
        <v>24</v>
      </c>
      <c r="M602" s="8">
        <f t="shared" si="11"/>
        <v>4</v>
      </c>
      <c r="N602" s="10">
        <v>43292</v>
      </c>
      <c r="O602" s="10">
        <v>43295</v>
      </c>
      <c r="U602" s="14">
        <v>0.2</v>
      </c>
      <c r="V602" s="14">
        <v>9</v>
      </c>
      <c r="W602" s="14">
        <v>9</v>
      </c>
      <c r="X602" s="14">
        <v>5.8</v>
      </c>
    </row>
    <row r="603" spans="1:63" x14ac:dyDescent="0.25">
      <c r="D603" s="8"/>
      <c r="E603" s="2"/>
      <c r="F603" s="2"/>
      <c r="G603" s="2" t="s">
        <v>208</v>
      </c>
      <c r="H603" s="2"/>
      <c r="I603" s="2"/>
      <c r="J603" s="2"/>
      <c r="K603" s="9">
        <v>1.6666666666666601</v>
      </c>
      <c r="L603" s="2">
        <v>24</v>
      </c>
      <c r="M603" s="8">
        <f t="shared" si="11"/>
        <v>4</v>
      </c>
      <c r="N603" s="10">
        <v>43292</v>
      </c>
      <c r="O603" s="10">
        <v>43295</v>
      </c>
      <c r="U603" s="14">
        <v>0.2</v>
      </c>
      <c r="V603" s="14">
        <v>9</v>
      </c>
      <c r="W603" s="14">
        <v>9</v>
      </c>
      <c r="X603" s="14">
        <v>5.8</v>
      </c>
    </row>
    <row r="604" spans="1:63" x14ac:dyDescent="0.25">
      <c r="A604" s="14" t="s">
        <v>200</v>
      </c>
      <c r="B604" s="14" t="s">
        <v>194</v>
      </c>
      <c r="C604" s="25" t="s">
        <v>286</v>
      </c>
      <c r="D604" s="1" t="s">
        <v>158</v>
      </c>
      <c r="E604" s="1" t="s">
        <v>234</v>
      </c>
      <c r="F604" s="1" t="s">
        <v>258</v>
      </c>
      <c r="G604" s="1"/>
      <c r="H604" s="1" t="s">
        <v>282</v>
      </c>
      <c r="I604" s="1">
        <v>25</v>
      </c>
      <c r="J604" s="22">
        <f>SUM(L605:L606)/I604</f>
        <v>11.56</v>
      </c>
      <c r="K604" s="9"/>
      <c r="L604" s="1"/>
      <c r="M604" s="8"/>
      <c r="N604" s="7"/>
      <c r="O604" s="7"/>
    </row>
    <row r="605" spans="1:63" x14ac:dyDescent="0.25">
      <c r="D605" s="8"/>
      <c r="E605" s="2"/>
      <c r="F605" s="2"/>
      <c r="G605" s="2" t="s">
        <v>202</v>
      </c>
      <c r="H605" s="2"/>
      <c r="I605" s="2"/>
      <c r="J605" s="2"/>
      <c r="K605" s="9">
        <v>1.94444444444444</v>
      </c>
      <c r="L605" s="2">
        <v>144.5</v>
      </c>
      <c r="M605" s="8">
        <f t="shared" si="11"/>
        <v>17</v>
      </c>
      <c r="N605" s="10">
        <v>43318</v>
      </c>
      <c r="O605" s="10">
        <v>43334</v>
      </c>
      <c r="AU605" s="14">
        <v>1.6</v>
      </c>
      <c r="AV605" s="14">
        <v>9</v>
      </c>
      <c r="AW605" s="14">
        <v>9</v>
      </c>
      <c r="AX605" s="14">
        <v>9</v>
      </c>
      <c r="AY605" s="14">
        <v>9</v>
      </c>
      <c r="AZ605" s="14">
        <v>9</v>
      </c>
      <c r="BA605" s="14">
        <v>9</v>
      </c>
      <c r="BB605" s="14">
        <v>9</v>
      </c>
      <c r="BC605" s="14">
        <v>9</v>
      </c>
      <c r="BD605" s="14">
        <v>9</v>
      </c>
      <c r="BE605" s="14">
        <v>9</v>
      </c>
      <c r="BF605" s="14">
        <v>9</v>
      </c>
      <c r="BG605" s="14">
        <v>9</v>
      </c>
      <c r="BH605" s="14">
        <v>9</v>
      </c>
      <c r="BI605" s="14">
        <v>9</v>
      </c>
      <c r="BJ605" s="14">
        <v>9</v>
      </c>
      <c r="BK605" s="14">
        <v>7.9</v>
      </c>
    </row>
    <row r="606" spans="1:63" x14ac:dyDescent="0.25">
      <c r="D606" s="8"/>
      <c r="E606" s="2"/>
      <c r="F606" s="2"/>
      <c r="G606" s="2" t="s">
        <v>203</v>
      </c>
      <c r="H606" s="2"/>
      <c r="I606" s="2"/>
      <c r="J606" s="2"/>
      <c r="K606" s="9">
        <v>1.94444444444444</v>
      </c>
      <c r="L606" s="2">
        <v>144.5</v>
      </c>
      <c r="M606" s="8">
        <f t="shared" si="11"/>
        <v>17</v>
      </c>
      <c r="N606" s="10">
        <v>43318</v>
      </c>
      <c r="O606" s="10">
        <v>43334</v>
      </c>
      <c r="AU606" s="14">
        <v>1.6</v>
      </c>
      <c r="AV606" s="14">
        <v>9</v>
      </c>
      <c r="AW606" s="14">
        <v>9</v>
      </c>
      <c r="AX606" s="14">
        <v>9</v>
      </c>
      <c r="AY606" s="14">
        <v>9</v>
      </c>
      <c r="AZ606" s="14">
        <v>9</v>
      </c>
      <c r="BA606" s="14">
        <v>9</v>
      </c>
      <c r="BB606" s="14">
        <v>9</v>
      </c>
      <c r="BC606" s="14">
        <v>9</v>
      </c>
      <c r="BD606" s="14">
        <v>9</v>
      </c>
      <c r="BE606" s="14">
        <v>9</v>
      </c>
      <c r="BF606" s="14">
        <v>9</v>
      </c>
      <c r="BG606" s="14">
        <v>9</v>
      </c>
      <c r="BH606" s="14">
        <v>9</v>
      </c>
      <c r="BI606" s="14">
        <v>9</v>
      </c>
      <c r="BJ606" s="14">
        <v>9</v>
      </c>
      <c r="BK606" s="14">
        <v>7.9</v>
      </c>
    </row>
    <row r="607" spans="1:63" x14ac:dyDescent="0.25">
      <c r="A607" s="14" t="s">
        <v>200</v>
      </c>
      <c r="B607" s="14" t="s">
        <v>188</v>
      </c>
      <c r="C607" s="25" t="s">
        <v>289</v>
      </c>
      <c r="D607" s="1" t="s">
        <v>159</v>
      </c>
      <c r="E607" s="1" t="s">
        <v>234</v>
      </c>
      <c r="F607" s="1" t="s">
        <v>261</v>
      </c>
      <c r="G607" s="1"/>
      <c r="H607" s="1" t="s">
        <v>283</v>
      </c>
      <c r="I607" s="1">
        <v>200</v>
      </c>
      <c r="J607" s="22">
        <f>SUM(L608:L612)/I607</f>
        <v>3.3650000000000002</v>
      </c>
      <c r="K607" s="9"/>
      <c r="L607" s="1"/>
      <c r="M607" s="8"/>
      <c r="N607" s="7"/>
      <c r="O607" s="7"/>
    </row>
    <row r="608" spans="1:63" x14ac:dyDescent="0.25">
      <c r="D608" s="8"/>
      <c r="E608" s="2"/>
      <c r="F608" s="2"/>
      <c r="G608" s="2" t="s">
        <v>204</v>
      </c>
      <c r="H608" s="2"/>
      <c r="I608" s="2"/>
      <c r="J608" s="2"/>
      <c r="K608" s="9">
        <v>1.62314814814814</v>
      </c>
      <c r="L608" s="2">
        <v>134.6</v>
      </c>
      <c r="M608" s="8">
        <f t="shared" si="11"/>
        <v>24</v>
      </c>
      <c r="N608" s="10">
        <v>43299</v>
      </c>
      <c r="O608" s="10">
        <v>43322</v>
      </c>
      <c r="AB608" s="14">
        <v>0.2</v>
      </c>
      <c r="AC608" s="14">
        <v>8</v>
      </c>
      <c r="AD608" s="14">
        <v>8</v>
      </c>
      <c r="AG608" s="14">
        <v>8</v>
      </c>
      <c r="AH608" s="14">
        <v>8</v>
      </c>
      <c r="AI608" s="14">
        <v>8</v>
      </c>
      <c r="AJ608" s="14">
        <v>8</v>
      </c>
      <c r="AK608" s="14">
        <v>8</v>
      </c>
      <c r="AN608" s="14">
        <v>8</v>
      </c>
      <c r="AO608" s="14">
        <v>8</v>
      </c>
      <c r="AP608" s="14">
        <v>8</v>
      </c>
      <c r="AQ608" s="14">
        <v>8</v>
      </c>
      <c r="AR608" s="14">
        <v>8</v>
      </c>
      <c r="AU608" s="14">
        <v>8</v>
      </c>
      <c r="AV608" s="14">
        <v>8</v>
      </c>
      <c r="AW608" s="14">
        <v>8</v>
      </c>
      <c r="AX608" s="14">
        <v>8</v>
      </c>
      <c r="AY608" s="14">
        <v>6.4</v>
      </c>
    </row>
    <row r="609" spans="1:62" x14ac:dyDescent="0.25">
      <c r="D609" s="8"/>
      <c r="E609" s="2"/>
      <c r="F609" s="2"/>
      <c r="G609" s="2" t="s">
        <v>205</v>
      </c>
      <c r="H609" s="2"/>
      <c r="I609" s="2"/>
      <c r="J609" s="2"/>
      <c r="K609" s="9">
        <v>1.93472222222222</v>
      </c>
      <c r="L609" s="2">
        <v>134.6</v>
      </c>
      <c r="M609" s="8">
        <f t="shared" si="11"/>
        <v>16</v>
      </c>
      <c r="N609" s="10">
        <v>43299</v>
      </c>
      <c r="O609" s="10">
        <v>43314</v>
      </c>
      <c r="AB609" s="14">
        <v>0.2</v>
      </c>
      <c r="AC609" s="14">
        <v>9</v>
      </c>
      <c r="AD609" s="14">
        <v>9</v>
      </c>
      <c r="AE609" s="14">
        <v>9</v>
      </c>
      <c r="AF609" s="14">
        <v>9</v>
      </c>
      <c r="AG609" s="14">
        <v>9</v>
      </c>
      <c r="AH609" s="14">
        <v>9</v>
      </c>
      <c r="AI609" s="14">
        <v>9</v>
      </c>
      <c r="AJ609" s="14">
        <v>9</v>
      </c>
      <c r="AK609" s="14">
        <v>9</v>
      </c>
      <c r="AL609" s="14">
        <v>9</v>
      </c>
      <c r="AM609" s="14">
        <v>9</v>
      </c>
      <c r="AN609" s="14">
        <v>9</v>
      </c>
      <c r="AO609" s="14">
        <v>9</v>
      </c>
      <c r="AP609" s="14">
        <v>9</v>
      </c>
      <c r="AQ609" s="14">
        <v>8.4</v>
      </c>
    </row>
    <row r="610" spans="1:62" x14ac:dyDescent="0.25">
      <c r="D610" s="8"/>
      <c r="E610" s="2"/>
      <c r="F610" s="2"/>
      <c r="G610" s="2" t="s">
        <v>206</v>
      </c>
      <c r="H610" s="2"/>
      <c r="I610" s="2"/>
      <c r="J610" s="2"/>
      <c r="K610" s="9">
        <v>1.93472222222222</v>
      </c>
      <c r="L610" s="2">
        <v>134.6</v>
      </c>
      <c r="M610" s="8">
        <f t="shared" si="11"/>
        <v>16</v>
      </c>
      <c r="N610" s="10">
        <v>43299</v>
      </c>
      <c r="O610" s="10">
        <v>43314</v>
      </c>
      <c r="AB610" s="14">
        <v>0.2</v>
      </c>
      <c r="AC610" s="14">
        <v>9</v>
      </c>
      <c r="AD610" s="14">
        <v>9</v>
      </c>
      <c r="AE610" s="14">
        <v>9</v>
      </c>
      <c r="AF610" s="14">
        <v>9</v>
      </c>
      <c r="AG610" s="14">
        <v>9</v>
      </c>
      <c r="AH610" s="14">
        <v>9</v>
      </c>
      <c r="AI610" s="14">
        <v>9</v>
      </c>
      <c r="AJ610" s="14">
        <v>9</v>
      </c>
      <c r="AK610" s="14">
        <v>9</v>
      </c>
      <c r="AL610" s="14">
        <v>9</v>
      </c>
      <c r="AM610" s="14">
        <v>9</v>
      </c>
      <c r="AN610" s="14">
        <v>9</v>
      </c>
      <c r="AO610" s="14">
        <v>9</v>
      </c>
      <c r="AP610" s="14">
        <v>9</v>
      </c>
      <c r="AQ610" s="14">
        <v>8.4</v>
      </c>
    </row>
    <row r="611" spans="1:62" x14ac:dyDescent="0.25">
      <c r="D611" s="8"/>
      <c r="E611" s="2"/>
      <c r="F611" s="2"/>
      <c r="G611" s="2" t="s">
        <v>207</v>
      </c>
      <c r="H611" s="2"/>
      <c r="I611" s="2"/>
      <c r="J611" s="2"/>
      <c r="K611" s="9">
        <v>1.93472222222222</v>
      </c>
      <c r="L611" s="2">
        <v>134.6</v>
      </c>
      <c r="M611" s="8">
        <f t="shared" si="11"/>
        <v>16</v>
      </c>
      <c r="N611" s="10">
        <v>43299</v>
      </c>
      <c r="O611" s="10">
        <v>43314</v>
      </c>
      <c r="AB611" s="14">
        <v>0.2</v>
      </c>
      <c r="AC611" s="14">
        <v>9</v>
      </c>
      <c r="AD611" s="14">
        <v>9</v>
      </c>
      <c r="AE611" s="14">
        <v>9</v>
      </c>
      <c r="AF611" s="14">
        <v>9</v>
      </c>
      <c r="AG611" s="14">
        <v>9</v>
      </c>
      <c r="AH611" s="14">
        <v>9</v>
      </c>
      <c r="AI611" s="14">
        <v>9</v>
      </c>
      <c r="AJ611" s="14">
        <v>9</v>
      </c>
      <c r="AK611" s="14">
        <v>9</v>
      </c>
      <c r="AL611" s="14">
        <v>9</v>
      </c>
      <c r="AM611" s="14">
        <v>9</v>
      </c>
      <c r="AN611" s="14">
        <v>9</v>
      </c>
      <c r="AO611" s="14">
        <v>9</v>
      </c>
      <c r="AP611" s="14">
        <v>9</v>
      </c>
      <c r="AQ611" s="14">
        <v>8.4</v>
      </c>
    </row>
    <row r="612" spans="1:62" x14ac:dyDescent="0.25">
      <c r="D612" s="8"/>
      <c r="E612" s="2"/>
      <c r="F612" s="2"/>
      <c r="G612" s="2" t="s">
        <v>186</v>
      </c>
      <c r="H612" s="2"/>
      <c r="I612" s="2"/>
      <c r="J612" s="2"/>
      <c r="K612" s="9">
        <v>1.93472222222222</v>
      </c>
      <c r="L612" s="2">
        <v>134.6</v>
      </c>
      <c r="M612" s="8">
        <f t="shared" si="11"/>
        <v>16</v>
      </c>
      <c r="N612" s="10">
        <v>43299</v>
      </c>
      <c r="O612" s="10">
        <v>43314</v>
      </c>
      <c r="AB612" s="14">
        <v>0.2</v>
      </c>
      <c r="AC612" s="14">
        <v>9</v>
      </c>
      <c r="AD612" s="14">
        <v>9</v>
      </c>
      <c r="AE612" s="14">
        <v>9</v>
      </c>
      <c r="AF612" s="14">
        <v>9</v>
      </c>
      <c r="AG612" s="14">
        <v>9</v>
      </c>
      <c r="AH612" s="14">
        <v>9</v>
      </c>
      <c r="AI612" s="14">
        <v>9</v>
      </c>
      <c r="AJ612" s="14">
        <v>9</v>
      </c>
      <c r="AK612" s="14">
        <v>9</v>
      </c>
      <c r="AL612" s="14">
        <v>9</v>
      </c>
      <c r="AM612" s="14">
        <v>9</v>
      </c>
      <c r="AN612" s="14">
        <v>9</v>
      </c>
      <c r="AO612" s="14">
        <v>9</v>
      </c>
      <c r="AP612" s="14">
        <v>9</v>
      </c>
      <c r="AQ612" s="14">
        <v>8.4</v>
      </c>
    </row>
    <row r="613" spans="1:62" x14ac:dyDescent="0.25">
      <c r="A613" s="14" t="s">
        <v>200</v>
      </c>
      <c r="B613" s="14" t="s">
        <v>196</v>
      </c>
      <c r="C613" s="25" t="s">
        <v>288</v>
      </c>
      <c r="D613" s="1" t="s">
        <v>160</v>
      </c>
      <c r="E613" s="1" t="s">
        <v>234</v>
      </c>
      <c r="F613" s="1" t="s">
        <v>262</v>
      </c>
      <c r="G613" s="1"/>
      <c r="H613" s="1" t="s">
        <v>283</v>
      </c>
      <c r="I613" s="1">
        <v>15</v>
      </c>
      <c r="J613" s="22">
        <f>SUM(L614:L619)/I613</f>
        <v>11.2</v>
      </c>
      <c r="K613" s="9"/>
      <c r="L613" s="1"/>
      <c r="M613" s="8"/>
      <c r="N613" s="7"/>
      <c r="O613" s="7"/>
    </row>
    <row r="614" spans="1:62" x14ac:dyDescent="0.25">
      <c r="D614" s="8"/>
      <c r="E614" s="2"/>
      <c r="F614" s="2"/>
      <c r="G614" s="2" t="s">
        <v>204</v>
      </c>
      <c r="H614" s="2"/>
      <c r="I614" s="2"/>
      <c r="J614" s="2"/>
      <c r="K614" s="9">
        <v>1.44444444444444</v>
      </c>
      <c r="L614" s="2">
        <v>28</v>
      </c>
      <c r="M614" s="8">
        <f t="shared" si="11"/>
        <v>7</v>
      </c>
      <c r="N614" s="10">
        <v>43299</v>
      </c>
      <c r="O614" s="10">
        <v>43305</v>
      </c>
      <c r="AB614" s="14">
        <v>0.2</v>
      </c>
      <c r="AC614" s="14">
        <v>8</v>
      </c>
      <c r="AD614" s="14">
        <v>8</v>
      </c>
      <c r="AG614" s="14">
        <v>8</v>
      </c>
      <c r="AH614" s="14">
        <v>3.8</v>
      </c>
    </row>
    <row r="615" spans="1:62" x14ac:dyDescent="0.25">
      <c r="D615" s="8"/>
      <c r="E615" s="2"/>
      <c r="F615" s="2"/>
      <c r="G615" s="2" t="s">
        <v>209</v>
      </c>
      <c r="H615" s="2"/>
      <c r="I615" s="2"/>
      <c r="J615" s="2"/>
      <c r="K615" s="9">
        <v>1.44444444444444</v>
      </c>
      <c r="L615" s="2">
        <v>28</v>
      </c>
      <c r="M615" s="8">
        <f t="shared" si="11"/>
        <v>7</v>
      </c>
      <c r="N615" s="10">
        <v>43299</v>
      </c>
      <c r="O615" s="10">
        <v>43305</v>
      </c>
      <c r="AB615" s="14">
        <v>0.2</v>
      </c>
      <c r="AC615" s="14">
        <v>8</v>
      </c>
      <c r="AD615" s="14">
        <v>8</v>
      </c>
      <c r="AG615" s="14">
        <v>8</v>
      </c>
      <c r="AH615" s="14">
        <v>3.8</v>
      </c>
    </row>
    <row r="616" spans="1:62" x14ac:dyDescent="0.25">
      <c r="D616" s="8"/>
      <c r="E616" s="2"/>
      <c r="F616" s="2"/>
      <c r="G616" s="2" t="s">
        <v>205</v>
      </c>
      <c r="H616" s="2"/>
      <c r="I616" s="2"/>
      <c r="J616" s="2"/>
      <c r="K616" s="9">
        <v>1.62222222222222</v>
      </c>
      <c r="L616" s="2">
        <v>28</v>
      </c>
      <c r="M616" s="8">
        <f t="shared" si="11"/>
        <v>5</v>
      </c>
      <c r="N616" s="10">
        <v>43299</v>
      </c>
      <c r="O616" s="10">
        <v>43303</v>
      </c>
      <c r="AB616" s="14">
        <v>0.2</v>
      </c>
      <c r="AC616" s="14">
        <v>9</v>
      </c>
      <c r="AD616" s="14">
        <v>9</v>
      </c>
      <c r="AE616" s="14">
        <v>9</v>
      </c>
      <c r="AF616" s="14">
        <v>0.8</v>
      </c>
    </row>
    <row r="617" spans="1:62" x14ac:dyDescent="0.25">
      <c r="D617" s="8"/>
      <c r="E617" s="2"/>
      <c r="F617" s="2"/>
      <c r="G617" s="2" t="s">
        <v>206</v>
      </c>
      <c r="H617" s="2"/>
      <c r="I617" s="2"/>
      <c r="J617" s="2"/>
      <c r="K617" s="9">
        <v>1.62222222222222</v>
      </c>
      <c r="L617" s="2">
        <v>28</v>
      </c>
      <c r="M617" s="8">
        <f t="shared" si="11"/>
        <v>5</v>
      </c>
      <c r="N617" s="10">
        <v>43299</v>
      </c>
      <c r="O617" s="10">
        <v>43303</v>
      </c>
      <c r="AB617" s="14">
        <v>0.2</v>
      </c>
      <c r="AC617" s="14">
        <v>9</v>
      </c>
      <c r="AD617" s="14">
        <v>9</v>
      </c>
      <c r="AE617" s="14">
        <v>9</v>
      </c>
      <c r="AF617" s="14">
        <v>0.8</v>
      </c>
    </row>
    <row r="618" spans="1:62" x14ac:dyDescent="0.25">
      <c r="D618" s="8"/>
      <c r="E618" s="2"/>
      <c r="F618" s="2"/>
      <c r="G618" s="2" t="s">
        <v>207</v>
      </c>
      <c r="H618" s="2"/>
      <c r="I618" s="2"/>
      <c r="J618" s="2"/>
      <c r="K618" s="9">
        <v>1.62222222222222</v>
      </c>
      <c r="L618" s="2">
        <v>28</v>
      </c>
      <c r="M618" s="8">
        <f t="shared" si="11"/>
        <v>5</v>
      </c>
      <c r="N618" s="10">
        <v>43299</v>
      </c>
      <c r="O618" s="10">
        <v>43303</v>
      </c>
      <c r="AB618" s="14">
        <v>0.2</v>
      </c>
      <c r="AC618" s="14">
        <v>9</v>
      </c>
      <c r="AD618" s="14">
        <v>9</v>
      </c>
      <c r="AE618" s="14">
        <v>9</v>
      </c>
      <c r="AF618" s="14">
        <v>0.8</v>
      </c>
    </row>
    <row r="619" spans="1:62" x14ac:dyDescent="0.25">
      <c r="D619" s="8"/>
      <c r="E619" s="2"/>
      <c r="F619" s="2"/>
      <c r="G619" s="2" t="s">
        <v>208</v>
      </c>
      <c r="H619" s="2"/>
      <c r="I619" s="2"/>
      <c r="J619" s="2"/>
      <c r="K619" s="9">
        <v>1.62222222222222</v>
      </c>
      <c r="L619" s="2">
        <v>28</v>
      </c>
      <c r="M619" s="8">
        <f t="shared" si="11"/>
        <v>5</v>
      </c>
      <c r="N619" s="10">
        <v>43299</v>
      </c>
      <c r="O619" s="10">
        <v>43303</v>
      </c>
      <c r="AB619" s="14">
        <v>0.2</v>
      </c>
      <c r="AC619" s="14">
        <v>9</v>
      </c>
      <c r="AD619" s="14">
        <v>9</v>
      </c>
      <c r="AE619" s="14">
        <v>9</v>
      </c>
      <c r="AF619" s="14">
        <v>0.8</v>
      </c>
    </row>
    <row r="620" spans="1:62" x14ac:dyDescent="0.25">
      <c r="A620" s="14" t="s">
        <v>200</v>
      </c>
      <c r="B620" s="14" t="s">
        <v>194</v>
      </c>
      <c r="C620" s="25" t="s">
        <v>286</v>
      </c>
      <c r="D620" s="1" t="s">
        <v>161</v>
      </c>
      <c r="E620" s="1" t="s">
        <v>235</v>
      </c>
      <c r="F620" s="1" t="s">
        <v>258</v>
      </c>
      <c r="G620" s="1"/>
      <c r="H620" s="1" t="s">
        <v>282</v>
      </c>
      <c r="I620" s="1">
        <v>25</v>
      </c>
      <c r="J620" s="22">
        <f>SUM(L621:L622)/I620</f>
        <v>10.76</v>
      </c>
      <c r="K620" s="9"/>
      <c r="L620" s="1"/>
      <c r="M620" s="8"/>
      <c r="N620" s="7"/>
      <c r="O620" s="7"/>
    </row>
    <row r="621" spans="1:62" x14ac:dyDescent="0.25">
      <c r="D621" s="8"/>
      <c r="E621" s="2"/>
      <c r="F621" s="2"/>
      <c r="G621" s="2" t="s">
        <v>202</v>
      </c>
      <c r="H621" s="2"/>
      <c r="I621" s="2"/>
      <c r="J621" s="2"/>
      <c r="K621" s="9">
        <v>1.9341277777777699</v>
      </c>
      <c r="L621" s="2">
        <v>134.5</v>
      </c>
      <c r="M621" s="8">
        <f t="shared" si="11"/>
        <v>16</v>
      </c>
      <c r="N621" s="10">
        <v>43318</v>
      </c>
      <c r="O621" s="10">
        <v>43333</v>
      </c>
      <c r="AU621" s="14">
        <v>0.2</v>
      </c>
      <c r="AV621" s="14">
        <v>9</v>
      </c>
      <c r="AW621" s="14">
        <v>9</v>
      </c>
      <c r="AX621" s="14">
        <v>9</v>
      </c>
      <c r="AY621" s="14">
        <v>9</v>
      </c>
      <c r="AZ621" s="14">
        <v>9</v>
      </c>
      <c r="BA621" s="14">
        <v>9</v>
      </c>
      <c r="BB621" s="14">
        <v>9</v>
      </c>
      <c r="BC621" s="14">
        <v>9</v>
      </c>
      <c r="BD621" s="14">
        <v>9</v>
      </c>
      <c r="BE621" s="14">
        <v>9</v>
      </c>
      <c r="BF621" s="14">
        <v>9</v>
      </c>
      <c r="BG621" s="14">
        <v>9</v>
      </c>
      <c r="BH621" s="14">
        <v>9</v>
      </c>
      <c r="BI621" s="14">
        <v>9</v>
      </c>
      <c r="BJ621" s="14">
        <v>8.3000000000000007</v>
      </c>
    </row>
    <row r="622" spans="1:62" x14ac:dyDescent="0.25">
      <c r="D622" s="8"/>
      <c r="E622" s="2"/>
      <c r="F622" s="2"/>
      <c r="G622" s="2" t="s">
        <v>203</v>
      </c>
      <c r="H622" s="2"/>
      <c r="I622" s="2"/>
      <c r="J622" s="2"/>
      <c r="K622" s="9">
        <v>1.9341277777777699</v>
      </c>
      <c r="L622" s="2">
        <v>134.5</v>
      </c>
      <c r="M622" s="8">
        <f t="shared" si="11"/>
        <v>16</v>
      </c>
      <c r="N622" s="10">
        <v>43318</v>
      </c>
      <c r="O622" s="10">
        <v>43333</v>
      </c>
      <c r="AU622" s="14">
        <v>0.2</v>
      </c>
      <c r="AV622" s="14">
        <v>9</v>
      </c>
      <c r="AW622" s="14">
        <v>9</v>
      </c>
      <c r="AX622" s="14">
        <v>9</v>
      </c>
      <c r="AY622" s="14">
        <v>9</v>
      </c>
      <c r="AZ622" s="14">
        <v>9</v>
      </c>
      <c r="BA622" s="14">
        <v>9</v>
      </c>
      <c r="BB622" s="14">
        <v>9</v>
      </c>
      <c r="BC622" s="14">
        <v>9</v>
      </c>
      <c r="BD622" s="14">
        <v>9</v>
      </c>
      <c r="BE622" s="14">
        <v>9</v>
      </c>
      <c r="BF622" s="14">
        <v>9</v>
      </c>
      <c r="BG622" s="14">
        <v>9</v>
      </c>
      <c r="BH622" s="14">
        <v>9</v>
      </c>
      <c r="BI622" s="14">
        <v>9</v>
      </c>
      <c r="BJ622" s="14">
        <v>8.3000000000000007</v>
      </c>
    </row>
    <row r="623" spans="1:62" x14ac:dyDescent="0.25">
      <c r="A623" s="14" t="s">
        <v>200</v>
      </c>
      <c r="B623" s="14" t="s">
        <v>188</v>
      </c>
      <c r="C623" s="25" t="s">
        <v>289</v>
      </c>
      <c r="D623" s="1" t="s">
        <v>162</v>
      </c>
      <c r="E623" s="1" t="s">
        <v>235</v>
      </c>
      <c r="F623" s="1" t="s">
        <v>259</v>
      </c>
      <c r="G623" s="1"/>
      <c r="H623" s="18" t="s">
        <v>285</v>
      </c>
      <c r="I623" s="18">
        <v>40</v>
      </c>
      <c r="J623" s="22">
        <f>SUM(L624:L628)/I623</f>
        <v>12.5</v>
      </c>
      <c r="K623" s="9"/>
      <c r="L623" s="1"/>
      <c r="M623" s="8"/>
      <c r="N623" s="7"/>
      <c r="O623" s="7"/>
    </row>
    <row r="624" spans="1:62" x14ac:dyDescent="0.25">
      <c r="D624" s="8"/>
      <c r="E624" s="2"/>
      <c r="F624" s="2"/>
      <c r="G624" s="2" t="s">
        <v>204</v>
      </c>
      <c r="H624" s="2"/>
      <c r="I624" s="2"/>
      <c r="J624" s="2"/>
      <c r="K624" s="9">
        <v>1.65359477124183</v>
      </c>
      <c r="L624" s="2">
        <v>100</v>
      </c>
      <c r="M624" s="8">
        <f t="shared" si="11"/>
        <v>17</v>
      </c>
      <c r="N624" s="10">
        <v>43305</v>
      </c>
      <c r="O624" s="10">
        <v>43321</v>
      </c>
      <c r="AH624" s="14">
        <v>4.2</v>
      </c>
      <c r="AI624" s="14">
        <v>8</v>
      </c>
      <c r="AJ624" s="14">
        <v>8</v>
      </c>
      <c r="AK624" s="14">
        <v>8</v>
      </c>
      <c r="AN624" s="14">
        <v>8</v>
      </c>
      <c r="AO624" s="14">
        <v>8</v>
      </c>
      <c r="AP624" s="14">
        <v>8</v>
      </c>
      <c r="AQ624" s="14">
        <v>8</v>
      </c>
      <c r="AR624" s="14">
        <v>8</v>
      </c>
      <c r="AU624" s="14">
        <v>8</v>
      </c>
      <c r="AV624" s="14">
        <v>8</v>
      </c>
      <c r="AW624" s="14">
        <v>8</v>
      </c>
      <c r="AX624" s="14">
        <v>7.8</v>
      </c>
    </row>
    <row r="625" spans="1:45" x14ac:dyDescent="0.25">
      <c r="D625" s="8"/>
      <c r="E625" s="2"/>
      <c r="F625" s="2"/>
      <c r="G625" s="2" t="s">
        <v>205</v>
      </c>
      <c r="H625" s="2"/>
      <c r="I625" s="2"/>
      <c r="J625" s="2"/>
      <c r="K625" s="9">
        <v>1.92592592592592</v>
      </c>
      <c r="L625" s="2">
        <v>100</v>
      </c>
      <c r="M625" s="8">
        <f t="shared" si="11"/>
        <v>12</v>
      </c>
      <c r="N625" s="10">
        <v>43305</v>
      </c>
      <c r="O625" s="10">
        <v>43316</v>
      </c>
      <c r="AH625" s="14">
        <v>5.2</v>
      </c>
      <c r="AI625" s="14">
        <v>9</v>
      </c>
      <c r="AJ625" s="14">
        <v>9</v>
      </c>
      <c r="AK625" s="14">
        <v>9</v>
      </c>
      <c r="AL625" s="14">
        <v>9</v>
      </c>
      <c r="AM625" s="14">
        <v>9</v>
      </c>
      <c r="AN625" s="14">
        <v>9</v>
      </c>
      <c r="AO625" s="14">
        <v>9</v>
      </c>
      <c r="AP625" s="14">
        <v>9</v>
      </c>
      <c r="AQ625" s="14">
        <v>9</v>
      </c>
      <c r="AR625" s="14">
        <v>9</v>
      </c>
      <c r="AS625" s="14">
        <v>4.8</v>
      </c>
    </row>
    <row r="626" spans="1:45" x14ac:dyDescent="0.25">
      <c r="D626" s="8"/>
      <c r="E626" s="2"/>
      <c r="F626" s="2"/>
      <c r="G626" s="2" t="s">
        <v>206</v>
      </c>
      <c r="H626" s="2"/>
      <c r="I626" s="2"/>
      <c r="J626" s="2"/>
      <c r="K626" s="9">
        <v>1.92592592592592</v>
      </c>
      <c r="L626" s="2">
        <v>100</v>
      </c>
      <c r="M626" s="8">
        <f t="shared" si="11"/>
        <v>12</v>
      </c>
      <c r="N626" s="10">
        <v>43305</v>
      </c>
      <c r="O626" s="10">
        <v>43316</v>
      </c>
      <c r="AH626" s="14">
        <v>5.2</v>
      </c>
      <c r="AI626" s="14">
        <v>9</v>
      </c>
      <c r="AJ626" s="14">
        <v>9</v>
      </c>
      <c r="AK626" s="14">
        <v>9</v>
      </c>
      <c r="AL626" s="14">
        <v>9</v>
      </c>
      <c r="AM626" s="14">
        <v>9</v>
      </c>
      <c r="AN626" s="14">
        <v>9</v>
      </c>
      <c r="AO626" s="14">
        <v>9</v>
      </c>
      <c r="AP626" s="14">
        <v>9</v>
      </c>
      <c r="AQ626" s="14">
        <v>9</v>
      </c>
      <c r="AR626" s="14">
        <v>9</v>
      </c>
      <c r="AS626" s="14">
        <v>4.8</v>
      </c>
    </row>
    <row r="627" spans="1:45" x14ac:dyDescent="0.25">
      <c r="D627" s="8"/>
      <c r="E627" s="2"/>
      <c r="F627" s="2"/>
      <c r="G627" s="2" t="s">
        <v>207</v>
      </c>
      <c r="H627" s="2"/>
      <c r="I627" s="2"/>
      <c r="J627" s="2"/>
      <c r="K627" s="9">
        <v>1.92592592592592</v>
      </c>
      <c r="L627" s="2">
        <v>100</v>
      </c>
      <c r="M627" s="8">
        <f t="shared" si="11"/>
        <v>12</v>
      </c>
      <c r="N627" s="10">
        <v>43305</v>
      </c>
      <c r="O627" s="10">
        <v>43316</v>
      </c>
      <c r="AH627" s="14">
        <v>5.2</v>
      </c>
      <c r="AI627" s="14">
        <v>9</v>
      </c>
      <c r="AJ627" s="14">
        <v>9</v>
      </c>
      <c r="AK627" s="14">
        <v>9</v>
      </c>
      <c r="AL627" s="14">
        <v>9</v>
      </c>
      <c r="AM627" s="14">
        <v>9</v>
      </c>
      <c r="AN627" s="14">
        <v>9</v>
      </c>
      <c r="AO627" s="14">
        <v>9</v>
      </c>
      <c r="AP627" s="14">
        <v>9</v>
      </c>
      <c r="AQ627" s="14">
        <v>9</v>
      </c>
      <c r="AR627" s="14">
        <v>9</v>
      </c>
      <c r="AS627" s="14">
        <v>4.8</v>
      </c>
    </row>
    <row r="628" spans="1:45" x14ac:dyDescent="0.25">
      <c r="D628" s="8"/>
      <c r="E628" s="2"/>
      <c r="F628" s="2"/>
      <c r="G628" s="2" t="s">
        <v>186</v>
      </c>
      <c r="H628" s="2"/>
      <c r="I628" s="2"/>
      <c r="J628" s="2"/>
      <c r="K628" s="9">
        <v>1.92592592592592</v>
      </c>
      <c r="L628" s="2">
        <v>100</v>
      </c>
      <c r="M628" s="8">
        <f t="shared" si="11"/>
        <v>12</v>
      </c>
      <c r="N628" s="10">
        <v>43305</v>
      </c>
      <c r="O628" s="10">
        <v>43316</v>
      </c>
      <c r="AH628" s="14">
        <v>5.2</v>
      </c>
      <c r="AI628" s="14">
        <v>9</v>
      </c>
      <c r="AJ628" s="14">
        <v>9</v>
      </c>
      <c r="AK628" s="14">
        <v>9</v>
      </c>
      <c r="AL628" s="14">
        <v>9</v>
      </c>
      <c r="AM628" s="14">
        <v>9</v>
      </c>
      <c r="AN628" s="14">
        <v>9</v>
      </c>
      <c r="AO628" s="14">
        <v>9</v>
      </c>
      <c r="AP628" s="14">
        <v>9</v>
      </c>
      <c r="AQ628" s="14">
        <v>9</v>
      </c>
      <c r="AR628" s="14">
        <v>9</v>
      </c>
      <c r="AS628" s="14">
        <v>4.8</v>
      </c>
    </row>
    <row r="629" spans="1:45" x14ac:dyDescent="0.25">
      <c r="A629" s="14" t="s">
        <v>200</v>
      </c>
      <c r="B629" s="14" t="s">
        <v>196</v>
      </c>
      <c r="C629" s="25" t="s">
        <v>288</v>
      </c>
      <c r="D629" s="1" t="s">
        <v>163</v>
      </c>
      <c r="E629" s="1" t="s">
        <v>235</v>
      </c>
      <c r="F629" s="1" t="s">
        <v>276</v>
      </c>
      <c r="G629" s="1"/>
      <c r="H629" s="1" t="s">
        <v>283</v>
      </c>
      <c r="I629" s="1">
        <v>15</v>
      </c>
      <c r="J629" s="22">
        <f>SUM(L630:L635)/I629</f>
        <v>8.331999999999999</v>
      </c>
      <c r="K629" s="9"/>
      <c r="L629" s="1"/>
      <c r="M629" s="8"/>
      <c r="N629" s="7"/>
      <c r="O629" s="7"/>
    </row>
    <row r="630" spans="1:45" x14ac:dyDescent="0.25">
      <c r="D630" s="8"/>
      <c r="E630" s="2"/>
      <c r="F630" s="2"/>
      <c r="G630" s="2" t="s">
        <v>204</v>
      </c>
      <c r="H630" s="2"/>
      <c r="I630" s="2"/>
      <c r="J630" s="2"/>
      <c r="K630" s="9">
        <v>1.5786111111111101</v>
      </c>
      <c r="L630" s="2">
        <v>20.83</v>
      </c>
      <c r="M630" s="8">
        <f t="shared" si="11"/>
        <v>4</v>
      </c>
      <c r="N630" s="10">
        <v>43305</v>
      </c>
      <c r="O630" s="10">
        <v>43308</v>
      </c>
      <c r="AH630" s="14">
        <v>4.2</v>
      </c>
      <c r="AI630" s="14">
        <v>8</v>
      </c>
      <c r="AJ630" s="14">
        <v>8</v>
      </c>
      <c r="AK630" s="14">
        <v>0.63</v>
      </c>
    </row>
    <row r="631" spans="1:45" x14ac:dyDescent="0.25">
      <c r="D631" s="8"/>
      <c r="E631" s="2"/>
      <c r="F631" s="2"/>
      <c r="G631" s="2" t="s">
        <v>209</v>
      </c>
      <c r="H631" s="2"/>
      <c r="I631" s="2"/>
      <c r="J631" s="2"/>
      <c r="K631" s="9">
        <v>1.5786111111111101</v>
      </c>
      <c r="L631" s="2">
        <v>20.83</v>
      </c>
      <c r="M631" s="8">
        <f t="shared" si="11"/>
        <v>4</v>
      </c>
      <c r="N631" s="10">
        <v>43305</v>
      </c>
      <c r="O631" s="10">
        <v>43308</v>
      </c>
      <c r="AH631" s="14">
        <v>4.2</v>
      </c>
      <c r="AI631" s="14">
        <v>8</v>
      </c>
      <c r="AJ631" s="14">
        <v>8</v>
      </c>
      <c r="AK631" s="14">
        <v>0.63</v>
      </c>
    </row>
    <row r="632" spans="1:45" x14ac:dyDescent="0.25">
      <c r="D632" s="8"/>
      <c r="E632" s="2"/>
      <c r="F632" s="2"/>
      <c r="G632" s="2" t="s">
        <v>205</v>
      </c>
      <c r="H632" s="2"/>
      <c r="I632" s="2"/>
      <c r="J632" s="2"/>
      <c r="K632" s="9">
        <v>1.7714814814814801</v>
      </c>
      <c r="L632" s="2">
        <v>20.83</v>
      </c>
      <c r="M632" s="8">
        <f t="shared" si="11"/>
        <v>3</v>
      </c>
      <c r="N632" s="10">
        <v>43305</v>
      </c>
      <c r="O632" s="10">
        <v>43307</v>
      </c>
      <c r="AH632" s="14">
        <v>5.2</v>
      </c>
      <c r="AI632" s="14">
        <v>9</v>
      </c>
      <c r="AJ632" s="14">
        <v>6.63</v>
      </c>
    </row>
    <row r="633" spans="1:45" x14ac:dyDescent="0.25">
      <c r="D633" s="8"/>
      <c r="E633" s="2"/>
      <c r="F633" s="2"/>
      <c r="G633" s="2" t="s">
        <v>206</v>
      </c>
      <c r="H633" s="2"/>
      <c r="I633" s="2"/>
      <c r="J633" s="2"/>
      <c r="K633" s="9">
        <v>1.7714814814814801</v>
      </c>
      <c r="L633" s="2">
        <v>20.83</v>
      </c>
      <c r="M633" s="8">
        <f t="shared" si="11"/>
        <v>3</v>
      </c>
      <c r="N633" s="10">
        <v>43305</v>
      </c>
      <c r="O633" s="10">
        <v>43307</v>
      </c>
      <c r="AH633" s="14">
        <v>5.2</v>
      </c>
      <c r="AI633" s="14">
        <v>9</v>
      </c>
      <c r="AJ633" s="14">
        <v>6.63</v>
      </c>
    </row>
    <row r="634" spans="1:45" x14ac:dyDescent="0.25">
      <c r="D634" s="8"/>
      <c r="E634" s="2"/>
      <c r="F634" s="2"/>
      <c r="G634" s="2" t="s">
        <v>207</v>
      </c>
      <c r="H634" s="2"/>
      <c r="I634" s="2"/>
      <c r="J634" s="2"/>
      <c r="K634" s="9">
        <v>1.7714814814814801</v>
      </c>
      <c r="L634" s="2">
        <v>20.83</v>
      </c>
      <c r="M634" s="8">
        <f t="shared" si="11"/>
        <v>3</v>
      </c>
      <c r="N634" s="10">
        <v>43305</v>
      </c>
      <c r="O634" s="10">
        <v>43307</v>
      </c>
      <c r="AH634" s="14">
        <v>5.2</v>
      </c>
      <c r="AI634" s="14">
        <v>9</v>
      </c>
      <c r="AJ634" s="14">
        <v>6.63</v>
      </c>
    </row>
    <row r="635" spans="1:45" x14ac:dyDescent="0.25">
      <c r="D635" s="8"/>
      <c r="E635" s="2"/>
      <c r="F635" s="2"/>
      <c r="G635" s="2" t="s">
        <v>208</v>
      </c>
      <c r="H635" s="2"/>
      <c r="I635" s="2"/>
      <c r="J635" s="2"/>
      <c r="K635" s="9">
        <v>1.7714814814814801</v>
      </c>
      <c r="L635" s="2">
        <v>20.83</v>
      </c>
      <c r="M635" s="8">
        <f t="shared" si="11"/>
        <v>3</v>
      </c>
      <c r="N635" s="10">
        <v>43305</v>
      </c>
      <c r="O635" s="10">
        <v>43307</v>
      </c>
      <c r="AH635" s="14">
        <v>5.2</v>
      </c>
      <c r="AI635" s="14">
        <v>9</v>
      </c>
      <c r="AJ635" s="14">
        <v>6.63</v>
      </c>
    </row>
    <row r="636" spans="1:45" x14ac:dyDescent="0.25">
      <c r="A636" s="14" t="s">
        <v>201</v>
      </c>
      <c r="B636" s="14" t="s">
        <v>194</v>
      </c>
      <c r="C636" s="25" t="s">
        <v>286</v>
      </c>
      <c r="D636" s="1" t="s">
        <v>164</v>
      </c>
      <c r="E636" s="1" t="s">
        <v>236</v>
      </c>
      <c r="F636" s="1" t="s">
        <v>258</v>
      </c>
      <c r="G636" s="1"/>
      <c r="H636" s="1" t="s">
        <v>282</v>
      </c>
      <c r="I636" s="1">
        <v>25</v>
      </c>
      <c r="J636" s="22">
        <f>SUM(L637:L638)/I636</f>
        <v>4.68</v>
      </c>
      <c r="K636" s="9"/>
      <c r="L636" s="1"/>
      <c r="M636" s="8"/>
      <c r="N636" s="7"/>
      <c r="O636" s="7"/>
    </row>
    <row r="637" spans="1:45" x14ac:dyDescent="0.25">
      <c r="D637" s="8"/>
      <c r="E637" s="2"/>
      <c r="F637" s="2"/>
      <c r="G637" s="2" t="s">
        <v>202</v>
      </c>
      <c r="H637" s="2"/>
      <c r="I637" s="2"/>
      <c r="J637" s="2"/>
      <c r="K637" s="9">
        <v>1.8125</v>
      </c>
      <c r="L637" s="2">
        <v>58.5</v>
      </c>
      <c r="M637" s="8">
        <f t="shared" si="11"/>
        <v>8</v>
      </c>
      <c r="N637" s="10">
        <v>43296</v>
      </c>
      <c r="O637" s="10">
        <v>43303</v>
      </c>
      <c r="Y637" s="14">
        <v>2.4</v>
      </c>
      <c r="Z637" s="14">
        <v>9</v>
      </c>
      <c r="AA637" s="14">
        <v>9</v>
      </c>
      <c r="AB637" s="14">
        <v>9</v>
      </c>
      <c r="AC637" s="14">
        <v>9</v>
      </c>
      <c r="AD637" s="14">
        <v>9</v>
      </c>
      <c r="AE637" s="14">
        <v>9</v>
      </c>
      <c r="AF637" s="14">
        <v>2.1</v>
      </c>
    </row>
    <row r="638" spans="1:45" x14ac:dyDescent="0.25">
      <c r="D638" s="8"/>
      <c r="E638" s="2"/>
      <c r="F638" s="2"/>
      <c r="G638" s="2" t="s">
        <v>203</v>
      </c>
      <c r="H638" s="2"/>
      <c r="I638" s="2"/>
      <c r="J638" s="2"/>
      <c r="K638" s="9">
        <v>1.8125</v>
      </c>
      <c r="L638" s="2">
        <v>58.5</v>
      </c>
      <c r="M638" s="8">
        <f t="shared" si="11"/>
        <v>8</v>
      </c>
      <c r="N638" s="10">
        <v>43296</v>
      </c>
      <c r="O638" s="10">
        <v>43303</v>
      </c>
      <c r="Y638" s="14">
        <v>2.4</v>
      </c>
      <c r="Z638" s="14">
        <v>9</v>
      </c>
      <c r="AA638" s="14">
        <v>9</v>
      </c>
      <c r="AB638" s="14">
        <v>9</v>
      </c>
      <c r="AC638" s="14">
        <v>9</v>
      </c>
      <c r="AD638" s="14">
        <v>9</v>
      </c>
      <c r="AE638" s="14">
        <v>9</v>
      </c>
      <c r="AF638" s="14">
        <v>2.1</v>
      </c>
    </row>
    <row r="639" spans="1:45" x14ac:dyDescent="0.25">
      <c r="A639" s="14" t="s">
        <v>201</v>
      </c>
      <c r="B639" s="14" t="s">
        <v>188</v>
      </c>
      <c r="C639" s="25" t="s">
        <v>289</v>
      </c>
      <c r="D639" s="1" t="s">
        <v>165</v>
      </c>
      <c r="E639" s="1" t="s">
        <v>236</v>
      </c>
      <c r="F639" s="1" t="s">
        <v>259</v>
      </c>
      <c r="G639" s="1"/>
      <c r="H639" s="18" t="s">
        <v>285</v>
      </c>
      <c r="I639" s="18">
        <v>40</v>
      </c>
      <c r="J639" s="22">
        <f>SUM(L640:L644)/I639</f>
        <v>6.7</v>
      </c>
      <c r="K639" s="9"/>
      <c r="L639" s="1"/>
      <c r="M639" s="8"/>
      <c r="N639" s="7"/>
      <c r="O639" s="7"/>
    </row>
    <row r="640" spans="1:45" x14ac:dyDescent="0.25">
      <c r="D640" s="8"/>
      <c r="E640" s="2"/>
      <c r="F640" s="2"/>
      <c r="G640" s="2" t="s">
        <v>204</v>
      </c>
      <c r="H640" s="2"/>
      <c r="I640" s="2"/>
      <c r="J640" s="2"/>
      <c r="K640" s="9">
        <v>1.6617283951617201</v>
      </c>
      <c r="L640" s="2">
        <v>53.6</v>
      </c>
      <c r="M640" s="8">
        <f t="shared" si="11"/>
        <v>9</v>
      </c>
      <c r="N640" s="10">
        <v>43290</v>
      </c>
      <c r="O640" s="10">
        <v>43298</v>
      </c>
      <c r="S640" s="14">
        <v>8</v>
      </c>
      <c r="T640" s="14">
        <v>8</v>
      </c>
      <c r="U640" s="14">
        <v>8</v>
      </c>
      <c r="V640" s="14">
        <v>8</v>
      </c>
      <c r="W640" s="14">
        <v>8</v>
      </c>
      <c r="Z640" s="14">
        <v>8</v>
      </c>
      <c r="AA640" s="14">
        <v>5.6</v>
      </c>
    </row>
    <row r="641" spans="1:111" x14ac:dyDescent="0.25">
      <c r="D641" s="8"/>
      <c r="E641" s="2"/>
      <c r="F641" s="2"/>
      <c r="G641" s="2" t="s">
        <v>205</v>
      </c>
      <c r="H641" s="2"/>
      <c r="I641" s="2"/>
      <c r="J641" s="2"/>
      <c r="K641" s="9">
        <v>1.99259259259259</v>
      </c>
      <c r="L641" s="2">
        <v>53.6</v>
      </c>
      <c r="M641" s="8">
        <f t="shared" si="11"/>
        <v>6</v>
      </c>
      <c r="N641" s="10">
        <v>43290</v>
      </c>
      <c r="O641" s="10">
        <v>43295</v>
      </c>
      <c r="S641" s="14">
        <v>9</v>
      </c>
      <c r="T641" s="14">
        <v>9</v>
      </c>
      <c r="U641" s="14">
        <v>9</v>
      </c>
      <c r="V641" s="14">
        <v>9</v>
      </c>
      <c r="W641" s="14">
        <v>9</v>
      </c>
      <c r="X641" s="14">
        <v>8.6</v>
      </c>
    </row>
    <row r="642" spans="1:111" x14ac:dyDescent="0.25">
      <c r="D642" s="8"/>
      <c r="E642" s="2"/>
      <c r="F642" s="2"/>
      <c r="G642" s="2" t="s">
        <v>206</v>
      </c>
      <c r="H642" s="2"/>
      <c r="I642" s="2"/>
      <c r="J642" s="2"/>
      <c r="K642" s="9">
        <v>1.99259259259259</v>
      </c>
      <c r="L642" s="2">
        <v>53.6</v>
      </c>
      <c r="M642" s="8">
        <f t="shared" si="11"/>
        <v>6</v>
      </c>
      <c r="N642" s="10">
        <v>43290</v>
      </c>
      <c r="O642" s="10">
        <v>43295</v>
      </c>
      <c r="S642" s="14">
        <v>9</v>
      </c>
      <c r="T642" s="14">
        <v>9</v>
      </c>
      <c r="U642" s="14">
        <v>9</v>
      </c>
      <c r="V642" s="14">
        <v>9</v>
      </c>
      <c r="W642" s="14">
        <v>9</v>
      </c>
      <c r="X642" s="14">
        <v>8.6</v>
      </c>
    </row>
    <row r="643" spans="1:111" x14ac:dyDescent="0.25">
      <c r="D643" s="8"/>
      <c r="E643" s="2"/>
      <c r="F643" s="2"/>
      <c r="G643" s="2" t="s">
        <v>207</v>
      </c>
      <c r="H643" s="2"/>
      <c r="I643" s="2"/>
      <c r="J643" s="2"/>
      <c r="K643" s="9">
        <v>1.99259259259259</v>
      </c>
      <c r="L643" s="2">
        <v>53.6</v>
      </c>
      <c r="M643" s="8">
        <f t="shared" si="11"/>
        <v>6</v>
      </c>
      <c r="N643" s="10">
        <v>43290</v>
      </c>
      <c r="O643" s="10">
        <v>43295</v>
      </c>
      <c r="S643" s="14">
        <v>9</v>
      </c>
      <c r="T643" s="14">
        <v>9</v>
      </c>
      <c r="U643" s="14">
        <v>9</v>
      </c>
      <c r="V643" s="14">
        <v>9</v>
      </c>
      <c r="W643" s="14">
        <v>9</v>
      </c>
      <c r="X643" s="14">
        <v>8.6</v>
      </c>
    </row>
    <row r="644" spans="1:111" x14ac:dyDescent="0.25">
      <c r="D644" s="8"/>
      <c r="E644" s="2"/>
      <c r="F644" s="2"/>
      <c r="G644" s="2" t="s">
        <v>186</v>
      </c>
      <c r="H644" s="2"/>
      <c r="I644" s="2"/>
      <c r="J644" s="2"/>
      <c r="K644" s="9">
        <v>1.99259259259259</v>
      </c>
      <c r="L644" s="2">
        <v>53.6</v>
      </c>
      <c r="M644" s="8">
        <f t="shared" si="11"/>
        <v>6</v>
      </c>
      <c r="N644" s="10">
        <v>43290</v>
      </c>
      <c r="O644" s="10">
        <v>43295</v>
      </c>
      <c r="S644" s="14">
        <v>9</v>
      </c>
      <c r="T644" s="14">
        <v>9</v>
      </c>
      <c r="U644" s="14">
        <v>9</v>
      </c>
      <c r="V644" s="14">
        <v>9</v>
      </c>
      <c r="W644" s="14">
        <v>9</v>
      </c>
      <c r="X644" s="14">
        <v>8.6</v>
      </c>
    </row>
    <row r="645" spans="1:111" x14ac:dyDescent="0.25">
      <c r="A645" s="14" t="s">
        <v>201</v>
      </c>
      <c r="B645" s="14" t="s">
        <v>196</v>
      </c>
      <c r="C645" s="25" t="s">
        <v>288</v>
      </c>
      <c r="D645" s="1" t="s">
        <v>166</v>
      </c>
      <c r="E645" s="1" t="s">
        <v>236</v>
      </c>
      <c r="F645" s="1" t="s">
        <v>260</v>
      </c>
      <c r="G645" s="1"/>
      <c r="H645" s="1" t="s">
        <v>283</v>
      </c>
      <c r="I645" s="1">
        <v>15</v>
      </c>
      <c r="J645" s="22">
        <f>SUM(L646:L651)/I645</f>
        <v>4.468</v>
      </c>
      <c r="K645" s="9"/>
      <c r="L645" s="1"/>
      <c r="M645" s="8"/>
      <c r="N645" s="7"/>
      <c r="O645" s="7"/>
    </row>
    <row r="646" spans="1:111" x14ac:dyDescent="0.25">
      <c r="D646" s="8"/>
      <c r="E646" s="2"/>
      <c r="F646" s="2"/>
      <c r="G646" s="2" t="s">
        <v>204</v>
      </c>
      <c r="H646" s="2"/>
      <c r="I646" s="2"/>
      <c r="J646" s="2"/>
      <c r="K646" s="9">
        <v>1.6215555555555501</v>
      </c>
      <c r="L646" s="2">
        <v>11.17</v>
      </c>
      <c r="M646" s="8">
        <f t="shared" ref="M646:M709" si="12">O646-N646+1</f>
        <v>2</v>
      </c>
      <c r="N646" s="10">
        <v>43290</v>
      </c>
      <c r="O646" s="10">
        <v>43291</v>
      </c>
      <c r="S646" s="14">
        <v>8</v>
      </c>
      <c r="T646" s="14">
        <v>3.17</v>
      </c>
    </row>
    <row r="647" spans="1:111" x14ac:dyDescent="0.25">
      <c r="D647" s="8"/>
      <c r="E647" s="2"/>
      <c r="F647" s="2"/>
      <c r="G647" s="2" t="s">
        <v>209</v>
      </c>
      <c r="H647" s="2"/>
      <c r="I647" s="2"/>
      <c r="J647" s="2"/>
      <c r="K647" s="9">
        <v>1.6215555555555501</v>
      </c>
      <c r="L647" s="2">
        <v>11.17</v>
      </c>
      <c r="M647" s="8">
        <f t="shared" si="12"/>
        <v>2</v>
      </c>
      <c r="N647" s="10">
        <v>43290</v>
      </c>
      <c r="O647" s="10">
        <v>43291</v>
      </c>
      <c r="S647" s="14">
        <v>8</v>
      </c>
      <c r="T647" s="14">
        <v>3.17</v>
      </c>
    </row>
    <row r="648" spans="1:111" x14ac:dyDescent="0.25">
      <c r="D648" s="8"/>
      <c r="E648" s="2"/>
      <c r="F648" s="2"/>
      <c r="G648" s="2" t="s">
        <v>205</v>
      </c>
      <c r="H648" s="2"/>
      <c r="I648" s="2"/>
      <c r="J648" s="2"/>
      <c r="K648" s="9">
        <v>1.6215555555555501</v>
      </c>
      <c r="L648" s="2">
        <v>11.17</v>
      </c>
      <c r="M648" s="8">
        <f t="shared" si="12"/>
        <v>2</v>
      </c>
      <c r="N648" s="10">
        <v>43290</v>
      </c>
      <c r="O648" s="10">
        <v>43291</v>
      </c>
      <c r="S648" s="14">
        <v>9</v>
      </c>
      <c r="T648" s="14">
        <v>2.17</v>
      </c>
    </row>
    <row r="649" spans="1:111" x14ac:dyDescent="0.25">
      <c r="D649" s="8"/>
      <c r="E649" s="2"/>
      <c r="F649" s="2"/>
      <c r="G649" s="2" t="s">
        <v>206</v>
      </c>
      <c r="H649" s="2"/>
      <c r="I649" s="2"/>
      <c r="J649" s="2"/>
      <c r="K649" s="9">
        <v>1.6215555555555501</v>
      </c>
      <c r="L649" s="2">
        <v>11.17</v>
      </c>
      <c r="M649" s="8">
        <f t="shared" si="12"/>
        <v>2</v>
      </c>
      <c r="N649" s="10">
        <v>43290</v>
      </c>
      <c r="O649" s="10">
        <v>43291</v>
      </c>
      <c r="S649" s="14">
        <v>9</v>
      </c>
      <c r="T649" s="14">
        <v>2.17</v>
      </c>
    </row>
    <row r="650" spans="1:111" x14ac:dyDescent="0.25">
      <c r="D650" s="8"/>
      <c r="E650" s="2"/>
      <c r="F650" s="2"/>
      <c r="G650" s="2" t="s">
        <v>207</v>
      </c>
      <c r="H650" s="2"/>
      <c r="I650" s="2"/>
      <c r="J650" s="2"/>
      <c r="K650" s="9">
        <v>1.6215555555555501</v>
      </c>
      <c r="L650" s="2">
        <v>11.17</v>
      </c>
      <c r="M650" s="8">
        <f t="shared" si="12"/>
        <v>2</v>
      </c>
      <c r="N650" s="10">
        <v>43290</v>
      </c>
      <c r="O650" s="10">
        <v>43291</v>
      </c>
      <c r="S650" s="14">
        <v>9</v>
      </c>
      <c r="T650" s="14">
        <v>2.17</v>
      </c>
    </row>
    <row r="651" spans="1:111" x14ac:dyDescent="0.25">
      <c r="D651" s="8"/>
      <c r="E651" s="2"/>
      <c r="F651" s="2"/>
      <c r="G651" s="2" t="s">
        <v>208</v>
      </c>
      <c r="H651" s="2"/>
      <c r="I651" s="2"/>
      <c r="J651" s="2"/>
      <c r="K651" s="9">
        <v>1.6215555555555501</v>
      </c>
      <c r="L651" s="2">
        <v>11.17</v>
      </c>
      <c r="M651" s="8">
        <f t="shared" si="12"/>
        <v>2</v>
      </c>
      <c r="N651" s="10">
        <v>43290</v>
      </c>
      <c r="O651" s="10">
        <v>43291</v>
      </c>
      <c r="S651" s="14">
        <v>9</v>
      </c>
      <c r="T651" s="14">
        <v>2.17</v>
      </c>
    </row>
    <row r="652" spans="1:111" x14ac:dyDescent="0.25">
      <c r="A652" s="14" t="s">
        <v>201</v>
      </c>
      <c r="B652" s="14" t="s">
        <v>195</v>
      </c>
      <c r="C652" s="25" t="s">
        <v>287</v>
      </c>
      <c r="D652" s="1" t="s">
        <v>167</v>
      </c>
      <c r="E652" s="1" t="s">
        <v>237</v>
      </c>
      <c r="F652" s="1" t="s">
        <v>264</v>
      </c>
      <c r="G652" s="1"/>
      <c r="H652" s="1" t="s">
        <v>282</v>
      </c>
      <c r="I652" s="1">
        <v>12</v>
      </c>
      <c r="J652" s="22">
        <f>SUM(L653:L654)/I652</f>
        <v>20.5</v>
      </c>
      <c r="K652" s="9"/>
      <c r="L652" s="1"/>
      <c r="M652" s="8"/>
      <c r="N652" s="7"/>
      <c r="O652" s="7"/>
    </row>
    <row r="653" spans="1:111" x14ac:dyDescent="0.25">
      <c r="D653" s="8"/>
      <c r="E653" s="2"/>
      <c r="F653" s="2"/>
      <c r="G653" s="2" t="s">
        <v>19</v>
      </c>
      <c r="H653" s="2"/>
      <c r="I653" s="2"/>
      <c r="J653" s="2"/>
      <c r="K653" s="9">
        <v>1.9761914761914701</v>
      </c>
      <c r="L653" s="2">
        <v>246</v>
      </c>
      <c r="M653" s="8">
        <f t="shared" si="12"/>
        <v>28</v>
      </c>
      <c r="N653" s="10">
        <v>43290</v>
      </c>
      <c r="O653" s="10">
        <v>43317</v>
      </c>
      <c r="S653" s="14">
        <v>9</v>
      </c>
      <c r="T653" s="14">
        <v>9</v>
      </c>
      <c r="U653" s="14">
        <v>9</v>
      </c>
      <c r="V653" s="14">
        <v>9</v>
      </c>
      <c r="W653" s="14">
        <v>9</v>
      </c>
      <c r="X653" s="14">
        <v>9</v>
      </c>
      <c r="Y653" s="14">
        <v>9</v>
      </c>
      <c r="Z653" s="14">
        <v>9</v>
      </c>
      <c r="AA653" s="14">
        <v>9</v>
      </c>
      <c r="AB653" s="14">
        <v>9</v>
      </c>
      <c r="AC653" s="14">
        <v>9</v>
      </c>
      <c r="AD653" s="14">
        <v>9</v>
      </c>
      <c r="AE653" s="14">
        <v>9</v>
      </c>
      <c r="AF653" s="14">
        <v>9</v>
      </c>
      <c r="AG653" s="14">
        <v>9</v>
      </c>
      <c r="AH653" s="14">
        <v>9</v>
      </c>
      <c r="AI653" s="14">
        <v>9</v>
      </c>
      <c r="AJ653" s="14">
        <v>9</v>
      </c>
      <c r="AK653" s="14">
        <v>9</v>
      </c>
      <c r="AL653" s="14">
        <v>9</v>
      </c>
      <c r="AM653" s="14">
        <v>9</v>
      </c>
      <c r="AN653" s="14">
        <v>9</v>
      </c>
      <c r="AO653" s="14">
        <v>9</v>
      </c>
      <c r="AP653" s="14">
        <v>9</v>
      </c>
      <c r="AQ653" s="14">
        <v>9</v>
      </c>
      <c r="AR653" s="14">
        <v>9</v>
      </c>
      <c r="AS653" s="14">
        <v>9</v>
      </c>
      <c r="AT653" s="14">
        <v>3</v>
      </c>
    </row>
    <row r="654" spans="1:111" x14ac:dyDescent="0.25">
      <c r="A654" s="14" t="s">
        <v>201</v>
      </c>
      <c r="B654" s="14" t="s">
        <v>194</v>
      </c>
      <c r="C654" s="25" t="s">
        <v>286</v>
      </c>
      <c r="D654" s="1" t="s">
        <v>168</v>
      </c>
      <c r="E654" s="1" t="s">
        <v>237</v>
      </c>
      <c r="F654" s="1" t="s">
        <v>258</v>
      </c>
      <c r="G654" s="1"/>
      <c r="H654" s="1" t="s">
        <v>282</v>
      </c>
      <c r="I654" s="1">
        <v>25</v>
      </c>
      <c r="J654" s="22">
        <f>SUM(L655:L656)/I654</f>
        <v>16.920000000000002</v>
      </c>
      <c r="K654" s="9"/>
      <c r="L654" s="1"/>
      <c r="M654" s="8"/>
      <c r="N654" s="7"/>
      <c r="O654" s="7"/>
    </row>
    <row r="655" spans="1:111" x14ac:dyDescent="0.25">
      <c r="D655" s="8"/>
      <c r="E655" s="2"/>
      <c r="F655" s="2"/>
      <c r="G655" s="2" t="s">
        <v>202</v>
      </c>
      <c r="H655" s="2"/>
      <c r="I655" s="2"/>
      <c r="J655" s="2"/>
      <c r="K655" s="9">
        <v>1.94</v>
      </c>
      <c r="L655" s="2">
        <v>211.5</v>
      </c>
      <c r="M655" s="8">
        <f t="shared" si="12"/>
        <v>25</v>
      </c>
      <c r="N655" s="10">
        <v>43358</v>
      </c>
      <c r="O655" s="10">
        <v>43382</v>
      </c>
      <c r="CI655" s="14">
        <v>2</v>
      </c>
      <c r="CJ655" s="14">
        <v>9</v>
      </c>
      <c r="CK655" s="14">
        <v>9</v>
      </c>
      <c r="CL655" s="14">
        <v>9</v>
      </c>
      <c r="CM655" s="14">
        <v>9</v>
      </c>
      <c r="CN655" s="14">
        <v>9</v>
      </c>
      <c r="CO655" s="14">
        <v>9</v>
      </c>
      <c r="CP655" s="14">
        <v>9</v>
      </c>
      <c r="CQ655" s="14">
        <v>9</v>
      </c>
      <c r="CR655" s="14">
        <v>9</v>
      </c>
      <c r="CS655" s="14">
        <v>9</v>
      </c>
      <c r="CT655" s="14">
        <v>9</v>
      </c>
      <c r="CU655" s="14">
        <v>9</v>
      </c>
      <c r="CV655" s="14">
        <v>9</v>
      </c>
      <c r="CW655" s="14">
        <v>9</v>
      </c>
      <c r="CX655" s="14">
        <v>9</v>
      </c>
      <c r="CY655" s="14">
        <v>9</v>
      </c>
      <c r="CZ655" s="14">
        <v>9</v>
      </c>
      <c r="DA655" s="14">
        <v>9</v>
      </c>
      <c r="DB655" s="14">
        <v>9</v>
      </c>
      <c r="DC655" s="14">
        <v>9</v>
      </c>
      <c r="DD655" s="14">
        <v>9</v>
      </c>
      <c r="DE655" s="14">
        <v>9</v>
      </c>
      <c r="DF655" s="14">
        <v>9</v>
      </c>
      <c r="DG655" s="14">
        <v>2.5</v>
      </c>
    </row>
    <row r="656" spans="1:111" x14ac:dyDescent="0.25">
      <c r="D656" s="8"/>
      <c r="E656" s="2"/>
      <c r="F656" s="2"/>
      <c r="G656" s="2" t="s">
        <v>203</v>
      </c>
      <c r="H656" s="2"/>
      <c r="I656" s="2"/>
      <c r="J656" s="2"/>
      <c r="K656" s="9">
        <v>1.94</v>
      </c>
      <c r="L656" s="2">
        <v>211.5</v>
      </c>
      <c r="M656" s="8">
        <f t="shared" si="12"/>
        <v>25</v>
      </c>
      <c r="N656" s="10">
        <v>43358</v>
      </c>
      <c r="O656" s="10">
        <v>43382</v>
      </c>
      <c r="CI656" s="14">
        <v>2</v>
      </c>
      <c r="CJ656" s="14">
        <v>9</v>
      </c>
      <c r="CK656" s="14">
        <v>9</v>
      </c>
      <c r="CL656" s="14">
        <v>9</v>
      </c>
      <c r="CM656" s="14">
        <v>9</v>
      </c>
      <c r="CN656" s="14">
        <v>9</v>
      </c>
      <c r="CO656" s="14">
        <v>9</v>
      </c>
      <c r="CP656" s="14">
        <v>9</v>
      </c>
      <c r="CQ656" s="14">
        <v>9</v>
      </c>
      <c r="CR656" s="14">
        <v>9</v>
      </c>
      <c r="CS656" s="14">
        <v>9</v>
      </c>
      <c r="CT656" s="14">
        <v>9</v>
      </c>
      <c r="CU656" s="14">
        <v>9</v>
      </c>
      <c r="CV656" s="14">
        <v>9</v>
      </c>
      <c r="CW656" s="14">
        <v>9</v>
      </c>
      <c r="CX656" s="14">
        <v>9</v>
      </c>
      <c r="CY656" s="14">
        <v>9</v>
      </c>
      <c r="CZ656" s="14">
        <v>9</v>
      </c>
      <c r="DA656" s="14">
        <v>9</v>
      </c>
      <c r="DB656" s="14">
        <v>9</v>
      </c>
      <c r="DC656" s="14">
        <v>9</v>
      </c>
      <c r="DD656" s="14">
        <v>9</v>
      </c>
      <c r="DE656" s="14">
        <v>9</v>
      </c>
      <c r="DF656" s="14">
        <v>9</v>
      </c>
      <c r="DG656" s="14">
        <v>2.5</v>
      </c>
    </row>
    <row r="657" spans="1:90" x14ac:dyDescent="0.25">
      <c r="A657" s="14" t="s">
        <v>201</v>
      </c>
      <c r="B657" s="14" t="s">
        <v>188</v>
      </c>
      <c r="C657" s="25" t="s">
        <v>289</v>
      </c>
      <c r="D657" s="1" t="s">
        <v>169</v>
      </c>
      <c r="E657" s="1" t="s">
        <v>237</v>
      </c>
      <c r="F657" s="1" t="s">
        <v>259</v>
      </c>
      <c r="G657" s="1"/>
      <c r="H657" s="18" t="s">
        <v>285</v>
      </c>
      <c r="I657" s="18">
        <v>40</v>
      </c>
      <c r="J657" s="22">
        <f>SUM(L658:L662)/I657</f>
        <v>26.75</v>
      </c>
      <c r="K657" s="9"/>
      <c r="L657" s="1"/>
      <c r="M657" s="8"/>
      <c r="N657" s="7"/>
      <c r="O657" s="7"/>
    </row>
    <row r="658" spans="1:90" x14ac:dyDescent="0.25">
      <c r="D658" s="8"/>
      <c r="E658" s="2"/>
      <c r="F658" s="2"/>
      <c r="G658" s="2" t="s">
        <v>204</v>
      </c>
      <c r="H658" s="2"/>
      <c r="I658" s="2"/>
      <c r="J658" s="2"/>
      <c r="K658" s="9">
        <v>1.6426426426426399</v>
      </c>
      <c r="L658" s="2">
        <v>214</v>
      </c>
      <c r="M658" s="8">
        <f t="shared" si="12"/>
        <v>37</v>
      </c>
      <c r="N658" s="10">
        <v>43325</v>
      </c>
      <c r="O658" s="10">
        <v>43361</v>
      </c>
      <c r="BB658" s="14">
        <v>8</v>
      </c>
      <c r="BC658" s="14">
        <v>8</v>
      </c>
      <c r="BD658" s="14">
        <v>8</v>
      </c>
      <c r="BE658" s="14">
        <v>8</v>
      </c>
      <c r="BF658" s="14">
        <v>8</v>
      </c>
      <c r="BI658" s="14">
        <v>8</v>
      </c>
      <c r="BJ658" s="14">
        <v>8</v>
      </c>
      <c r="BK658" s="14">
        <v>8</v>
      </c>
      <c r="BL658" s="14">
        <v>8</v>
      </c>
      <c r="BM658" s="14">
        <v>8</v>
      </c>
      <c r="BP658" s="14">
        <v>8</v>
      </c>
      <c r="BQ658" s="14">
        <v>8</v>
      </c>
      <c r="BR658" s="14">
        <v>8</v>
      </c>
      <c r="BS658" s="14">
        <v>8</v>
      </c>
      <c r="BT658" s="14">
        <v>8</v>
      </c>
      <c r="BW658" s="14">
        <v>8</v>
      </c>
      <c r="BX658" s="14">
        <v>8</v>
      </c>
      <c r="BY658" s="14">
        <v>8</v>
      </c>
      <c r="BZ658" s="14">
        <v>8</v>
      </c>
      <c r="CA658" s="14">
        <v>8</v>
      </c>
      <c r="CD658" s="14">
        <v>8</v>
      </c>
      <c r="CE658" s="14">
        <v>8</v>
      </c>
      <c r="CF658" s="14">
        <v>8</v>
      </c>
      <c r="CG658" s="14">
        <v>8</v>
      </c>
      <c r="CH658" s="14">
        <v>8</v>
      </c>
      <c r="CK658" s="14">
        <v>8</v>
      </c>
      <c r="CL658" s="14">
        <v>6</v>
      </c>
    </row>
    <row r="659" spans="1:90" x14ac:dyDescent="0.25">
      <c r="D659" s="8"/>
      <c r="E659" s="2"/>
      <c r="F659" s="2"/>
      <c r="G659" s="2" t="s">
        <v>205</v>
      </c>
      <c r="H659" s="2"/>
      <c r="I659" s="2"/>
      <c r="J659" s="2"/>
      <c r="K659" s="9">
        <v>1.9511111111111099</v>
      </c>
      <c r="L659" s="2">
        <v>214</v>
      </c>
      <c r="M659" s="8">
        <f t="shared" si="12"/>
        <v>25</v>
      </c>
      <c r="N659" s="10">
        <v>43323</v>
      </c>
      <c r="O659" s="10">
        <v>43347</v>
      </c>
      <c r="AZ659" s="14">
        <v>6</v>
      </c>
      <c r="BA659" s="14">
        <v>9</v>
      </c>
      <c r="BB659" s="14">
        <v>9</v>
      </c>
      <c r="BC659" s="14">
        <v>9</v>
      </c>
      <c r="BD659" s="14">
        <v>9</v>
      </c>
      <c r="BE659" s="14">
        <v>9</v>
      </c>
      <c r="BF659" s="14">
        <v>9</v>
      </c>
      <c r="BG659" s="14">
        <v>9</v>
      </c>
      <c r="BH659" s="14">
        <v>9</v>
      </c>
      <c r="BI659" s="14">
        <v>9</v>
      </c>
      <c r="BJ659" s="14">
        <v>9</v>
      </c>
      <c r="BK659" s="14">
        <v>9</v>
      </c>
      <c r="BL659" s="14">
        <v>9</v>
      </c>
      <c r="BM659" s="14">
        <v>9</v>
      </c>
      <c r="BN659" s="14">
        <v>9</v>
      </c>
      <c r="BO659" s="14">
        <v>9</v>
      </c>
      <c r="BP659" s="14">
        <v>9</v>
      </c>
      <c r="BQ659" s="14">
        <v>9</v>
      </c>
      <c r="BR659" s="14">
        <v>9</v>
      </c>
      <c r="BS659" s="14">
        <v>9</v>
      </c>
      <c r="BT659" s="14">
        <v>9</v>
      </c>
      <c r="BU659" s="14">
        <v>9</v>
      </c>
      <c r="BV659" s="14">
        <v>9</v>
      </c>
      <c r="BW659" s="14">
        <v>9</v>
      </c>
      <c r="BX659" s="14" t="s">
        <v>6</v>
      </c>
    </row>
    <row r="660" spans="1:90" x14ac:dyDescent="0.25">
      <c r="D660" s="8"/>
      <c r="E660" s="2"/>
      <c r="F660" s="2"/>
      <c r="G660" s="2" t="s">
        <v>206</v>
      </c>
      <c r="H660" s="2"/>
      <c r="I660" s="2"/>
      <c r="J660" s="2"/>
      <c r="K660" s="9">
        <v>1.9511111111111099</v>
      </c>
      <c r="L660" s="2">
        <v>214</v>
      </c>
      <c r="M660" s="8">
        <f t="shared" si="12"/>
        <v>25</v>
      </c>
      <c r="N660" s="10">
        <v>43323</v>
      </c>
      <c r="O660" s="10">
        <v>43347</v>
      </c>
      <c r="AZ660" s="14">
        <v>6</v>
      </c>
      <c r="BA660" s="14">
        <v>9</v>
      </c>
      <c r="BB660" s="14">
        <v>9</v>
      </c>
      <c r="BC660" s="14">
        <v>9</v>
      </c>
      <c r="BD660" s="14">
        <v>9</v>
      </c>
      <c r="BE660" s="14">
        <v>9</v>
      </c>
      <c r="BF660" s="14">
        <v>9</v>
      </c>
      <c r="BG660" s="14">
        <v>9</v>
      </c>
      <c r="BH660" s="14">
        <v>9</v>
      </c>
      <c r="BI660" s="14">
        <v>9</v>
      </c>
      <c r="BJ660" s="14">
        <v>9</v>
      </c>
      <c r="BK660" s="14">
        <v>9</v>
      </c>
      <c r="BL660" s="14">
        <v>9</v>
      </c>
      <c r="BM660" s="14">
        <v>9</v>
      </c>
      <c r="BN660" s="14">
        <v>9</v>
      </c>
      <c r="BO660" s="14">
        <v>9</v>
      </c>
      <c r="BP660" s="14">
        <v>9</v>
      </c>
      <c r="BQ660" s="14">
        <v>9</v>
      </c>
      <c r="BR660" s="14">
        <v>9</v>
      </c>
      <c r="BS660" s="14">
        <v>9</v>
      </c>
      <c r="BT660" s="14">
        <v>9</v>
      </c>
      <c r="BU660" s="14">
        <v>9</v>
      </c>
      <c r="BV660" s="14">
        <v>9</v>
      </c>
      <c r="BW660" s="14">
        <v>9</v>
      </c>
      <c r="BX660" s="14" t="s">
        <v>6</v>
      </c>
    </row>
    <row r="661" spans="1:90" x14ac:dyDescent="0.25">
      <c r="D661" s="8"/>
      <c r="E661" s="2"/>
      <c r="F661" s="2"/>
      <c r="G661" s="2" t="s">
        <v>207</v>
      </c>
      <c r="H661" s="2"/>
      <c r="I661" s="2"/>
      <c r="J661" s="2"/>
      <c r="K661" s="9">
        <v>1.9511111111111099</v>
      </c>
      <c r="L661" s="2">
        <v>214</v>
      </c>
      <c r="M661" s="8">
        <f t="shared" si="12"/>
        <v>25</v>
      </c>
      <c r="N661" s="10">
        <v>43323</v>
      </c>
      <c r="O661" s="10">
        <v>43347</v>
      </c>
      <c r="AZ661" s="14">
        <v>6</v>
      </c>
      <c r="BA661" s="14">
        <v>9</v>
      </c>
      <c r="BB661" s="14">
        <v>9</v>
      </c>
      <c r="BC661" s="14">
        <v>9</v>
      </c>
      <c r="BD661" s="14">
        <v>9</v>
      </c>
      <c r="BE661" s="14">
        <v>9</v>
      </c>
      <c r="BF661" s="14">
        <v>9</v>
      </c>
      <c r="BG661" s="14">
        <v>9</v>
      </c>
      <c r="BH661" s="14">
        <v>9</v>
      </c>
      <c r="BI661" s="14">
        <v>9</v>
      </c>
      <c r="BJ661" s="14">
        <v>9</v>
      </c>
      <c r="BK661" s="14">
        <v>9</v>
      </c>
      <c r="BL661" s="14">
        <v>9</v>
      </c>
      <c r="BM661" s="14">
        <v>9</v>
      </c>
      <c r="BN661" s="14">
        <v>9</v>
      </c>
      <c r="BO661" s="14">
        <v>9</v>
      </c>
      <c r="BP661" s="14">
        <v>9</v>
      </c>
      <c r="BQ661" s="14">
        <v>9</v>
      </c>
      <c r="BR661" s="14">
        <v>9</v>
      </c>
      <c r="BS661" s="14">
        <v>9</v>
      </c>
      <c r="BT661" s="14">
        <v>9</v>
      </c>
      <c r="BU661" s="14">
        <v>9</v>
      </c>
      <c r="BV661" s="14">
        <v>9</v>
      </c>
      <c r="BW661" s="14">
        <v>9</v>
      </c>
      <c r="BX661" s="14" t="s">
        <v>6</v>
      </c>
    </row>
    <row r="662" spans="1:90" x14ac:dyDescent="0.25">
      <c r="D662" s="8"/>
      <c r="E662" s="2"/>
      <c r="F662" s="2"/>
      <c r="G662" s="2" t="s">
        <v>186</v>
      </c>
      <c r="H662" s="2"/>
      <c r="I662" s="2"/>
      <c r="J662" s="2"/>
      <c r="K662" s="9">
        <v>1.9511111111111099</v>
      </c>
      <c r="L662" s="2">
        <v>214</v>
      </c>
      <c r="M662" s="8">
        <f t="shared" si="12"/>
        <v>25</v>
      </c>
      <c r="N662" s="10">
        <v>43323</v>
      </c>
      <c r="O662" s="10">
        <v>43347</v>
      </c>
      <c r="AZ662" s="14">
        <v>6</v>
      </c>
      <c r="BA662" s="14">
        <v>9</v>
      </c>
      <c r="BB662" s="14">
        <v>9</v>
      </c>
      <c r="BC662" s="14">
        <v>9</v>
      </c>
      <c r="BD662" s="14">
        <v>9</v>
      </c>
      <c r="BE662" s="14">
        <v>9</v>
      </c>
      <c r="BF662" s="14">
        <v>9</v>
      </c>
      <c r="BG662" s="14">
        <v>9</v>
      </c>
      <c r="BH662" s="14">
        <v>9</v>
      </c>
      <c r="BI662" s="14">
        <v>9</v>
      </c>
      <c r="BJ662" s="14">
        <v>9</v>
      </c>
      <c r="BK662" s="14">
        <v>9</v>
      </c>
      <c r="BL662" s="14">
        <v>9</v>
      </c>
      <c r="BM662" s="14">
        <v>9</v>
      </c>
      <c r="BN662" s="14">
        <v>9</v>
      </c>
      <c r="BO662" s="14">
        <v>9</v>
      </c>
      <c r="BP662" s="14">
        <v>9</v>
      </c>
      <c r="BQ662" s="14">
        <v>9</v>
      </c>
      <c r="BR662" s="14">
        <v>9</v>
      </c>
      <c r="BS662" s="14">
        <v>9</v>
      </c>
      <c r="BT662" s="14">
        <v>9</v>
      </c>
      <c r="BU662" s="14">
        <v>9</v>
      </c>
      <c r="BV662" s="14">
        <v>9</v>
      </c>
      <c r="BW662" s="14">
        <v>9</v>
      </c>
      <c r="BX662" s="14" t="s">
        <v>6</v>
      </c>
    </row>
    <row r="663" spans="1:90" x14ac:dyDescent="0.25">
      <c r="A663" s="14" t="s">
        <v>201</v>
      </c>
      <c r="B663" s="14" t="s">
        <v>196</v>
      </c>
      <c r="C663" s="25" t="s">
        <v>288</v>
      </c>
      <c r="D663" s="1" t="s">
        <v>170</v>
      </c>
      <c r="E663" s="1" t="s">
        <v>237</v>
      </c>
      <c r="F663" s="1" t="s">
        <v>260</v>
      </c>
      <c r="G663" s="1"/>
      <c r="H663" s="1" t="s">
        <v>283</v>
      </c>
      <c r="I663" s="1">
        <v>15</v>
      </c>
      <c r="J663" s="22">
        <f>SUM(L664:L669)/I663</f>
        <v>17.8</v>
      </c>
      <c r="K663" s="9"/>
      <c r="L663" s="1"/>
      <c r="M663" s="8"/>
      <c r="N663" s="7"/>
      <c r="O663" s="7"/>
    </row>
    <row r="664" spans="1:90" x14ac:dyDescent="0.25">
      <c r="D664" s="8"/>
      <c r="E664" s="2"/>
      <c r="F664" s="2"/>
      <c r="G664" s="2" t="s">
        <v>204</v>
      </c>
      <c r="H664" s="2"/>
      <c r="I664" s="2"/>
      <c r="J664" s="2"/>
      <c r="K664" s="9">
        <v>1.61815555555555</v>
      </c>
      <c r="L664" s="2">
        <v>44.5</v>
      </c>
      <c r="M664" s="8">
        <f t="shared" si="12"/>
        <v>8</v>
      </c>
      <c r="N664" s="10">
        <v>43325</v>
      </c>
      <c r="O664" s="10">
        <v>43332</v>
      </c>
      <c r="BB664" s="14">
        <v>8</v>
      </c>
      <c r="BC664" s="14">
        <v>8</v>
      </c>
      <c r="BD664" s="14">
        <v>8</v>
      </c>
      <c r="BE664" s="14">
        <v>8</v>
      </c>
      <c r="BF664" s="14">
        <v>8</v>
      </c>
      <c r="BI664" s="14">
        <v>4.5</v>
      </c>
    </row>
    <row r="665" spans="1:90" x14ac:dyDescent="0.25">
      <c r="D665" s="8"/>
      <c r="E665" s="2"/>
      <c r="F665" s="2"/>
      <c r="G665" s="2" t="s">
        <v>209</v>
      </c>
      <c r="H665" s="2"/>
      <c r="I665" s="2"/>
      <c r="J665" s="2"/>
      <c r="K665" s="9">
        <v>1.61815555555555</v>
      </c>
      <c r="L665" s="2">
        <v>44.5</v>
      </c>
      <c r="M665" s="8">
        <f t="shared" si="12"/>
        <v>8</v>
      </c>
      <c r="N665" s="10">
        <v>43325</v>
      </c>
      <c r="O665" s="10">
        <v>43332</v>
      </c>
      <c r="BB665" s="14">
        <v>8</v>
      </c>
      <c r="BC665" s="14">
        <v>8</v>
      </c>
      <c r="BD665" s="14">
        <v>8</v>
      </c>
      <c r="BE665" s="14">
        <v>8</v>
      </c>
      <c r="BF665" s="14">
        <v>8</v>
      </c>
      <c r="BI665" s="14">
        <v>4.5</v>
      </c>
    </row>
    <row r="666" spans="1:90" x14ac:dyDescent="0.25">
      <c r="D666" s="8"/>
      <c r="E666" s="2"/>
      <c r="F666" s="2"/>
      <c r="G666" s="2" t="s">
        <v>205</v>
      </c>
      <c r="H666" s="2"/>
      <c r="I666" s="2"/>
      <c r="J666" s="2"/>
      <c r="K666" s="9">
        <v>1.8241741741741699</v>
      </c>
      <c r="L666" s="2">
        <v>44.5</v>
      </c>
      <c r="M666" s="8">
        <f t="shared" si="12"/>
        <v>6</v>
      </c>
      <c r="N666" s="10">
        <v>43323</v>
      </c>
      <c r="O666" s="10">
        <v>43328</v>
      </c>
      <c r="AZ666" s="14">
        <v>6</v>
      </c>
      <c r="BA666" s="14">
        <v>9</v>
      </c>
      <c r="BB666" s="14">
        <v>9</v>
      </c>
      <c r="BC666" s="14">
        <v>9</v>
      </c>
      <c r="BD666" s="14">
        <v>9</v>
      </c>
      <c r="BE666" s="14">
        <v>2.5</v>
      </c>
    </row>
    <row r="667" spans="1:90" x14ac:dyDescent="0.25">
      <c r="D667" s="8"/>
      <c r="E667" s="2"/>
      <c r="F667" s="2"/>
      <c r="G667" s="2" t="s">
        <v>206</v>
      </c>
      <c r="H667" s="2"/>
      <c r="I667" s="2"/>
      <c r="J667" s="2"/>
      <c r="K667" s="9">
        <v>1.8241741741741699</v>
      </c>
      <c r="L667" s="2">
        <v>44.5</v>
      </c>
      <c r="M667" s="8">
        <f t="shared" si="12"/>
        <v>6</v>
      </c>
      <c r="N667" s="10">
        <v>43323</v>
      </c>
      <c r="O667" s="10">
        <v>43328</v>
      </c>
      <c r="AZ667" s="14">
        <v>6</v>
      </c>
      <c r="BA667" s="14">
        <v>9</v>
      </c>
      <c r="BB667" s="14">
        <v>9</v>
      </c>
      <c r="BC667" s="14">
        <v>9</v>
      </c>
      <c r="BD667" s="14">
        <v>9</v>
      </c>
      <c r="BE667" s="14">
        <v>2.5</v>
      </c>
    </row>
    <row r="668" spans="1:90" x14ac:dyDescent="0.25">
      <c r="D668" s="8"/>
      <c r="E668" s="2"/>
      <c r="F668" s="2"/>
      <c r="G668" s="2" t="s">
        <v>207</v>
      </c>
      <c r="H668" s="2"/>
      <c r="I668" s="2"/>
      <c r="J668" s="2"/>
      <c r="K668" s="9">
        <v>1.8241741741741699</v>
      </c>
      <c r="L668" s="2">
        <v>44.5</v>
      </c>
      <c r="M668" s="8">
        <f t="shared" si="12"/>
        <v>6</v>
      </c>
      <c r="N668" s="10">
        <v>43323</v>
      </c>
      <c r="O668" s="10">
        <v>43328</v>
      </c>
      <c r="AZ668" s="14">
        <v>6</v>
      </c>
      <c r="BA668" s="14">
        <v>9</v>
      </c>
      <c r="BB668" s="14">
        <v>9</v>
      </c>
      <c r="BC668" s="14">
        <v>9</v>
      </c>
      <c r="BD668" s="14">
        <v>9</v>
      </c>
      <c r="BE668" s="14">
        <v>2.5</v>
      </c>
    </row>
    <row r="669" spans="1:90" x14ac:dyDescent="0.25">
      <c r="D669" s="8"/>
      <c r="E669" s="2"/>
      <c r="F669" s="2"/>
      <c r="G669" s="2" t="s">
        <v>208</v>
      </c>
      <c r="H669" s="2"/>
      <c r="I669" s="2"/>
      <c r="J669" s="2"/>
      <c r="K669" s="9">
        <v>1.8241741741741699</v>
      </c>
      <c r="L669" s="2">
        <v>44.5</v>
      </c>
      <c r="M669" s="8">
        <f t="shared" si="12"/>
        <v>6</v>
      </c>
      <c r="N669" s="10">
        <v>43323</v>
      </c>
      <c r="O669" s="10">
        <v>43328</v>
      </c>
      <c r="AZ669" s="14">
        <v>6</v>
      </c>
      <c r="BA669" s="14">
        <v>9</v>
      </c>
      <c r="BB669" s="14">
        <v>9</v>
      </c>
      <c r="BC669" s="14">
        <v>9</v>
      </c>
      <c r="BD669" s="14">
        <v>9</v>
      </c>
      <c r="BE669" s="14">
        <v>2.5</v>
      </c>
    </row>
    <row r="670" spans="1:90" x14ac:dyDescent="0.25">
      <c r="A670" s="14" t="s">
        <v>201</v>
      </c>
      <c r="B670" s="14" t="s">
        <v>196</v>
      </c>
      <c r="C670" s="25" t="s">
        <v>288</v>
      </c>
      <c r="D670" s="1" t="s">
        <v>171</v>
      </c>
      <c r="E670" s="1" t="s">
        <v>238</v>
      </c>
      <c r="F670" s="1" t="s">
        <v>277</v>
      </c>
      <c r="G670" s="1"/>
      <c r="H670" s="1" t="s">
        <v>283</v>
      </c>
      <c r="I670" s="1">
        <v>15</v>
      </c>
      <c r="J670" s="22">
        <f>SUM(L671:L676)/I670</f>
        <v>32.4</v>
      </c>
      <c r="K670" s="9"/>
      <c r="L670" s="1"/>
      <c r="M670" s="8"/>
      <c r="N670" s="7"/>
      <c r="O670" s="7"/>
    </row>
    <row r="671" spans="1:90" x14ac:dyDescent="0.25">
      <c r="D671" s="8"/>
      <c r="E671" s="2"/>
      <c r="F671" s="2"/>
      <c r="G671" s="2" t="s">
        <v>204</v>
      </c>
      <c r="H671" s="2"/>
      <c r="I671" s="2"/>
      <c r="J671" s="2"/>
      <c r="K671" s="9">
        <v>1.6</v>
      </c>
      <c r="L671" s="2">
        <v>81</v>
      </c>
      <c r="M671" s="8">
        <f t="shared" si="12"/>
        <v>15</v>
      </c>
      <c r="N671" s="10">
        <v>43290</v>
      </c>
      <c r="O671" s="10">
        <v>43304</v>
      </c>
      <c r="S671" s="14">
        <v>8</v>
      </c>
      <c r="T671" s="14">
        <v>8</v>
      </c>
      <c r="U671" s="14">
        <v>8</v>
      </c>
      <c r="V671" s="14">
        <v>8</v>
      </c>
      <c r="W671" s="14">
        <v>8</v>
      </c>
      <c r="Z671" s="14">
        <v>8</v>
      </c>
      <c r="AA671" s="14">
        <v>8</v>
      </c>
      <c r="AB671" s="14">
        <v>8</v>
      </c>
      <c r="AC671" s="14">
        <v>8</v>
      </c>
      <c r="AD671" s="14">
        <v>8</v>
      </c>
      <c r="AG671" s="14" t="s">
        <v>6</v>
      </c>
    </row>
    <row r="672" spans="1:90" x14ac:dyDescent="0.25">
      <c r="D672" s="8"/>
      <c r="E672" s="2"/>
      <c r="F672" s="2"/>
      <c r="G672" s="2" t="s">
        <v>209</v>
      </c>
      <c r="H672" s="2"/>
      <c r="I672" s="2"/>
      <c r="J672" s="2"/>
      <c r="K672" s="9">
        <v>1.6</v>
      </c>
      <c r="L672" s="2">
        <v>81</v>
      </c>
      <c r="M672" s="8">
        <f t="shared" si="12"/>
        <v>15</v>
      </c>
      <c r="N672" s="10">
        <v>43290</v>
      </c>
      <c r="O672" s="10">
        <v>43304</v>
      </c>
      <c r="S672" s="14">
        <v>8</v>
      </c>
      <c r="T672" s="14">
        <v>8</v>
      </c>
      <c r="U672" s="14">
        <v>8</v>
      </c>
      <c r="V672" s="14">
        <v>8</v>
      </c>
      <c r="W672" s="14">
        <v>8</v>
      </c>
      <c r="Z672" s="14">
        <v>8</v>
      </c>
      <c r="AA672" s="14">
        <v>8</v>
      </c>
      <c r="AB672" s="14">
        <v>8</v>
      </c>
      <c r="AC672" s="14">
        <v>8</v>
      </c>
      <c r="AD672" s="14">
        <v>8</v>
      </c>
      <c r="AG672" s="14" t="s">
        <v>6</v>
      </c>
    </row>
    <row r="673" spans="1:100" x14ac:dyDescent="0.25">
      <c r="D673" s="8"/>
      <c r="E673" s="2"/>
      <c r="F673" s="2"/>
      <c r="G673" s="2" t="s">
        <v>205</v>
      </c>
      <c r="H673" s="2"/>
      <c r="I673" s="2"/>
      <c r="J673" s="2"/>
      <c r="K673" s="9">
        <v>1</v>
      </c>
      <c r="L673" s="2">
        <v>81</v>
      </c>
      <c r="M673" s="8">
        <f t="shared" si="12"/>
        <v>9</v>
      </c>
      <c r="N673" s="10">
        <v>43290</v>
      </c>
      <c r="O673" s="10">
        <v>43298</v>
      </c>
      <c r="S673" s="14">
        <v>9</v>
      </c>
      <c r="T673" s="14">
        <v>9</v>
      </c>
      <c r="U673" s="14">
        <v>9</v>
      </c>
      <c r="V673" s="14">
        <v>9</v>
      </c>
      <c r="W673" s="14">
        <v>9</v>
      </c>
      <c r="X673" s="14">
        <v>9</v>
      </c>
      <c r="Y673" s="14">
        <v>9</v>
      </c>
      <c r="Z673" s="14">
        <v>9</v>
      </c>
      <c r="AA673" s="14">
        <v>9</v>
      </c>
    </row>
    <row r="674" spans="1:100" x14ac:dyDescent="0.25">
      <c r="D674" s="8"/>
      <c r="E674" s="2"/>
      <c r="F674" s="2"/>
      <c r="G674" s="2" t="s">
        <v>206</v>
      </c>
      <c r="H674" s="2"/>
      <c r="I674" s="2"/>
      <c r="J674" s="2"/>
      <c r="K674" s="9">
        <v>1</v>
      </c>
      <c r="L674" s="2">
        <v>81</v>
      </c>
      <c r="M674" s="8">
        <f t="shared" si="12"/>
        <v>9</v>
      </c>
      <c r="N674" s="10">
        <v>43290</v>
      </c>
      <c r="O674" s="10">
        <v>43298</v>
      </c>
      <c r="S674" s="14">
        <v>9</v>
      </c>
      <c r="T674" s="14">
        <v>9</v>
      </c>
      <c r="U674" s="14">
        <v>9</v>
      </c>
      <c r="V674" s="14">
        <v>9</v>
      </c>
      <c r="W674" s="14">
        <v>9</v>
      </c>
      <c r="X674" s="14">
        <v>9</v>
      </c>
      <c r="Y674" s="14">
        <v>9</v>
      </c>
      <c r="Z674" s="14">
        <v>9</v>
      </c>
      <c r="AA674" s="14">
        <v>9</v>
      </c>
    </row>
    <row r="675" spans="1:100" x14ac:dyDescent="0.25">
      <c r="D675" s="8"/>
      <c r="E675" s="2"/>
      <c r="F675" s="2"/>
      <c r="G675" s="2" t="s">
        <v>207</v>
      </c>
      <c r="H675" s="2"/>
      <c r="I675" s="2"/>
      <c r="J675" s="2"/>
      <c r="K675" s="9">
        <v>1</v>
      </c>
      <c r="L675" s="2">
        <v>81</v>
      </c>
      <c r="M675" s="8">
        <f t="shared" si="12"/>
        <v>9</v>
      </c>
      <c r="N675" s="10">
        <v>43290</v>
      </c>
      <c r="O675" s="10">
        <v>43298</v>
      </c>
      <c r="S675" s="14">
        <v>9</v>
      </c>
      <c r="T675" s="14">
        <v>9</v>
      </c>
      <c r="U675" s="14">
        <v>9</v>
      </c>
      <c r="V675" s="14">
        <v>9</v>
      </c>
      <c r="W675" s="14">
        <v>9</v>
      </c>
      <c r="X675" s="14">
        <v>9</v>
      </c>
      <c r="Y675" s="14">
        <v>9</v>
      </c>
      <c r="Z675" s="14">
        <v>9</v>
      </c>
      <c r="AA675" s="14">
        <v>9</v>
      </c>
    </row>
    <row r="676" spans="1:100" x14ac:dyDescent="0.25">
      <c r="D676" s="8"/>
      <c r="E676" s="2"/>
      <c r="F676" s="2"/>
      <c r="G676" s="2" t="s">
        <v>208</v>
      </c>
      <c r="H676" s="2"/>
      <c r="I676" s="2"/>
      <c r="J676" s="2"/>
      <c r="K676" s="9">
        <v>1</v>
      </c>
      <c r="L676" s="2">
        <v>81</v>
      </c>
      <c r="M676" s="8">
        <f t="shared" si="12"/>
        <v>9</v>
      </c>
      <c r="N676" s="10">
        <v>43290</v>
      </c>
      <c r="O676" s="10">
        <v>43298</v>
      </c>
      <c r="S676" s="14">
        <v>9</v>
      </c>
      <c r="T676" s="14">
        <v>9</v>
      </c>
      <c r="U676" s="14">
        <v>9</v>
      </c>
      <c r="V676" s="14">
        <v>9</v>
      </c>
      <c r="W676" s="14">
        <v>9</v>
      </c>
      <c r="X676" s="14">
        <v>9</v>
      </c>
      <c r="Y676" s="14">
        <v>9</v>
      </c>
      <c r="Z676" s="14">
        <v>9</v>
      </c>
      <c r="AA676" s="14">
        <v>9</v>
      </c>
    </row>
    <row r="677" spans="1:100" x14ac:dyDescent="0.25">
      <c r="A677" s="14" t="s">
        <v>201</v>
      </c>
      <c r="B677" s="14" t="s">
        <v>195</v>
      </c>
      <c r="C677" s="25" t="s">
        <v>287</v>
      </c>
      <c r="D677" s="1" t="s">
        <v>172</v>
      </c>
      <c r="E677" s="1" t="s">
        <v>238</v>
      </c>
      <c r="F677" s="1" t="s">
        <v>264</v>
      </c>
      <c r="G677" s="1"/>
      <c r="H677" s="1" t="s">
        <v>282</v>
      </c>
      <c r="I677" s="1">
        <v>12</v>
      </c>
      <c r="J677" s="22">
        <f>SUM(L678:L679)/I677</f>
        <v>13.666666666666666</v>
      </c>
      <c r="K677" s="9"/>
      <c r="L677" s="1"/>
      <c r="M677" s="8"/>
      <c r="N677" s="7"/>
      <c r="O677" s="7"/>
    </row>
    <row r="678" spans="1:100" x14ac:dyDescent="0.25">
      <c r="D678" s="8"/>
      <c r="E678" s="2"/>
      <c r="F678" s="2"/>
      <c r="G678" s="2" t="s">
        <v>19</v>
      </c>
      <c r="H678" s="2"/>
      <c r="I678" s="2"/>
      <c r="J678" s="2"/>
      <c r="K678" s="9">
        <v>1.9591643274853801</v>
      </c>
      <c r="L678" s="2">
        <v>164</v>
      </c>
      <c r="M678" s="8">
        <f t="shared" si="12"/>
        <v>19</v>
      </c>
      <c r="N678" s="10">
        <v>43304</v>
      </c>
      <c r="O678" s="10">
        <v>43322</v>
      </c>
      <c r="AG678" s="14">
        <v>8</v>
      </c>
      <c r="AH678" s="14">
        <v>9</v>
      </c>
      <c r="AI678" s="14">
        <v>9</v>
      </c>
      <c r="AJ678" s="14">
        <v>9</v>
      </c>
      <c r="AK678" s="14">
        <v>9</v>
      </c>
      <c r="AL678" s="14">
        <v>9</v>
      </c>
      <c r="AM678" s="14">
        <v>9</v>
      </c>
      <c r="AN678" s="14">
        <v>9</v>
      </c>
      <c r="AO678" s="14">
        <v>9</v>
      </c>
      <c r="AP678" s="14">
        <v>9</v>
      </c>
      <c r="AQ678" s="14">
        <v>9</v>
      </c>
      <c r="AR678" s="14">
        <v>9</v>
      </c>
      <c r="AS678" s="14">
        <v>9</v>
      </c>
      <c r="AT678" s="14">
        <v>9</v>
      </c>
      <c r="AU678" s="14">
        <v>9</v>
      </c>
      <c r="AV678" s="14">
        <v>9</v>
      </c>
      <c r="AW678" s="14">
        <v>9</v>
      </c>
      <c r="AX678" s="14">
        <v>9</v>
      </c>
      <c r="AY678" s="14">
        <v>3</v>
      </c>
    </row>
    <row r="679" spans="1:100" x14ac:dyDescent="0.25">
      <c r="A679" s="14" t="s">
        <v>201</v>
      </c>
      <c r="B679" s="14" t="s">
        <v>194</v>
      </c>
      <c r="C679" s="25" t="s">
        <v>286</v>
      </c>
      <c r="D679" s="1" t="s">
        <v>173</v>
      </c>
      <c r="E679" s="1" t="s">
        <v>238</v>
      </c>
      <c r="F679" s="1" t="s">
        <v>258</v>
      </c>
      <c r="G679" s="1"/>
      <c r="H679" s="1" t="s">
        <v>282</v>
      </c>
      <c r="I679" s="1">
        <v>25</v>
      </c>
      <c r="J679" s="22">
        <f>SUM(L680:L681)/I679</f>
        <v>13.68</v>
      </c>
      <c r="K679" s="9"/>
      <c r="L679" s="1"/>
      <c r="M679" s="8"/>
      <c r="N679" s="7"/>
      <c r="O679" s="7"/>
    </row>
    <row r="680" spans="1:100" x14ac:dyDescent="0.25">
      <c r="D680" s="8"/>
      <c r="E680" s="2"/>
      <c r="F680" s="2"/>
      <c r="G680" s="2" t="s">
        <v>202</v>
      </c>
      <c r="H680" s="2"/>
      <c r="I680" s="2"/>
      <c r="J680" s="2"/>
      <c r="K680" s="9">
        <v>1.95</v>
      </c>
      <c r="L680" s="2">
        <v>171</v>
      </c>
      <c r="M680" s="8">
        <f t="shared" si="12"/>
        <v>20</v>
      </c>
      <c r="N680" s="10">
        <v>43352</v>
      </c>
      <c r="O680" s="10">
        <v>43371</v>
      </c>
      <c r="CC680" s="14">
        <v>7.6</v>
      </c>
      <c r="CD680" s="14">
        <v>9</v>
      </c>
      <c r="CE680" s="14">
        <v>9</v>
      </c>
      <c r="CF680" s="14">
        <v>9</v>
      </c>
      <c r="CG680" s="14">
        <v>9</v>
      </c>
      <c r="CH680" s="14">
        <v>9</v>
      </c>
      <c r="CI680" s="14">
        <v>9</v>
      </c>
      <c r="CJ680" s="14">
        <v>9</v>
      </c>
      <c r="CK680" s="14">
        <v>9</v>
      </c>
      <c r="CL680" s="14">
        <v>9</v>
      </c>
      <c r="CM680" s="14">
        <v>9</v>
      </c>
      <c r="CN680" s="14">
        <v>9</v>
      </c>
      <c r="CO680" s="14">
        <v>9</v>
      </c>
      <c r="CP680" s="14">
        <v>9</v>
      </c>
      <c r="CQ680" s="14">
        <v>9</v>
      </c>
      <c r="CR680" s="14">
        <v>9</v>
      </c>
      <c r="CS680" s="14">
        <v>9</v>
      </c>
      <c r="CT680" s="14">
        <v>9</v>
      </c>
      <c r="CU680" s="14">
        <v>9</v>
      </c>
      <c r="CV680" s="14">
        <v>1.4</v>
      </c>
    </row>
    <row r="681" spans="1:100" x14ac:dyDescent="0.25">
      <c r="D681" s="8"/>
      <c r="E681" s="2"/>
      <c r="F681" s="2"/>
      <c r="G681" s="2" t="s">
        <v>203</v>
      </c>
      <c r="H681" s="2"/>
      <c r="I681" s="2"/>
      <c r="J681" s="2"/>
      <c r="K681" s="9">
        <v>1.95</v>
      </c>
      <c r="L681" s="2">
        <v>171</v>
      </c>
      <c r="M681" s="8">
        <f t="shared" si="12"/>
        <v>20</v>
      </c>
      <c r="N681" s="10">
        <v>43352</v>
      </c>
      <c r="O681" s="10">
        <v>43371</v>
      </c>
      <c r="CC681" s="14">
        <v>7.6</v>
      </c>
      <c r="CD681" s="14">
        <v>9</v>
      </c>
      <c r="CE681" s="14">
        <v>9</v>
      </c>
      <c r="CF681" s="14">
        <v>9</v>
      </c>
      <c r="CG681" s="14">
        <v>9</v>
      </c>
      <c r="CH681" s="14">
        <v>9</v>
      </c>
      <c r="CI681" s="14">
        <v>9</v>
      </c>
      <c r="CJ681" s="14">
        <v>9</v>
      </c>
      <c r="CK681" s="14">
        <v>9</v>
      </c>
      <c r="CL681" s="14">
        <v>9</v>
      </c>
      <c r="CM681" s="14">
        <v>9</v>
      </c>
      <c r="CN681" s="14">
        <v>9</v>
      </c>
      <c r="CO681" s="14">
        <v>9</v>
      </c>
      <c r="CP681" s="14">
        <v>9</v>
      </c>
      <c r="CQ681" s="14">
        <v>9</v>
      </c>
      <c r="CR681" s="14">
        <v>9</v>
      </c>
      <c r="CS681" s="14">
        <v>9</v>
      </c>
      <c r="CT681" s="14">
        <v>9</v>
      </c>
      <c r="CU681" s="14">
        <v>9</v>
      </c>
      <c r="CV681" s="14">
        <v>1.4</v>
      </c>
    </row>
    <row r="682" spans="1:100" x14ac:dyDescent="0.25">
      <c r="A682" s="14" t="s">
        <v>201</v>
      </c>
      <c r="B682" s="14" t="s">
        <v>188</v>
      </c>
      <c r="C682" s="25" t="s">
        <v>289</v>
      </c>
      <c r="D682" s="1" t="s">
        <v>174</v>
      </c>
      <c r="E682" s="1" t="s">
        <v>238</v>
      </c>
      <c r="F682" s="1" t="s">
        <v>261</v>
      </c>
      <c r="G682" s="1"/>
      <c r="H682" s="1" t="s">
        <v>283</v>
      </c>
      <c r="I682" s="1">
        <v>200</v>
      </c>
      <c r="J682" s="22">
        <f>SUM(L683:L687)/I682</f>
        <v>3.56</v>
      </c>
      <c r="K682" s="9"/>
      <c r="L682" s="1"/>
      <c r="M682" s="8"/>
      <c r="N682" s="7"/>
      <c r="O682" s="7"/>
    </row>
    <row r="683" spans="1:100" x14ac:dyDescent="0.25">
      <c r="D683" s="8"/>
      <c r="E683" s="2"/>
      <c r="F683" s="2"/>
      <c r="G683" s="2" t="s">
        <v>204</v>
      </c>
      <c r="H683" s="2"/>
      <c r="I683" s="2"/>
      <c r="J683" s="2"/>
      <c r="K683" s="9">
        <v>1.5861182314526701</v>
      </c>
      <c r="L683" s="2">
        <v>142.4</v>
      </c>
      <c r="M683" s="8">
        <f t="shared" si="12"/>
        <v>27</v>
      </c>
      <c r="N683" s="10">
        <v>43329</v>
      </c>
      <c r="O683" s="10">
        <v>43355</v>
      </c>
      <c r="BF683" s="14">
        <v>5</v>
      </c>
      <c r="BI683" s="14">
        <v>8</v>
      </c>
      <c r="BJ683" s="14">
        <v>8</v>
      </c>
      <c r="BK683" s="14">
        <v>8</v>
      </c>
      <c r="BL683" s="14">
        <v>8</v>
      </c>
      <c r="BM683" s="14">
        <v>8</v>
      </c>
      <c r="BP683" s="14">
        <v>8</v>
      </c>
      <c r="BQ683" s="14">
        <v>8</v>
      </c>
      <c r="BR683" s="14">
        <v>8</v>
      </c>
      <c r="BS683" s="14">
        <v>8</v>
      </c>
      <c r="BT683" s="14">
        <v>8</v>
      </c>
      <c r="BW683" s="14">
        <v>8</v>
      </c>
      <c r="BX683" s="14">
        <v>8</v>
      </c>
      <c r="BY683" s="14">
        <v>8</v>
      </c>
      <c r="BZ683" s="14">
        <v>8</v>
      </c>
      <c r="CA683" s="14">
        <v>8</v>
      </c>
      <c r="CD683" s="14">
        <v>8</v>
      </c>
      <c r="CE683" s="14">
        <v>8</v>
      </c>
      <c r="CF683" s="14">
        <v>1.4</v>
      </c>
    </row>
    <row r="684" spans="1:100" x14ac:dyDescent="0.25">
      <c r="D684" s="8"/>
      <c r="E684" s="2"/>
      <c r="F684" s="2"/>
      <c r="G684" s="2" t="s">
        <v>205</v>
      </c>
      <c r="H684" s="2"/>
      <c r="I684" s="2"/>
      <c r="J684" s="2"/>
      <c r="K684" s="9">
        <v>1.9317189542483599</v>
      </c>
      <c r="L684" s="2">
        <v>142.4</v>
      </c>
      <c r="M684" s="8">
        <f t="shared" si="12"/>
        <v>17</v>
      </c>
      <c r="N684" s="10">
        <v>43329</v>
      </c>
      <c r="O684" s="10">
        <v>43345</v>
      </c>
      <c r="BF684" s="14">
        <v>6</v>
      </c>
      <c r="BG684" s="14">
        <v>9</v>
      </c>
      <c r="BH684" s="14">
        <v>9</v>
      </c>
      <c r="BI684" s="14">
        <v>9</v>
      </c>
      <c r="BJ684" s="14">
        <v>9</v>
      </c>
      <c r="BK684" s="14">
        <v>9</v>
      </c>
      <c r="BL684" s="14">
        <v>9</v>
      </c>
      <c r="BM684" s="14">
        <v>9</v>
      </c>
      <c r="BN684" s="14">
        <v>9</v>
      </c>
      <c r="BO684" s="14">
        <v>9</v>
      </c>
      <c r="BP684" s="14">
        <v>9</v>
      </c>
      <c r="BQ684" s="14">
        <v>9</v>
      </c>
      <c r="BR684" s="14">
        <v>9</v>
      </c>
      <c r="BS684" s="14">
        <v>9</v>
      </c>
      <c r="BT684" s="14">
        <v>9</v>
      </c>
      <c r="BU684" s="14">
        <v>9</v>
      </c>
      <c r="BV684" s="14">
        <v>1.4</v>
      </c>
    </row>
    <row r="685" spans="1:100" x14ac:dyDescent="0.25">
      <c r="D685" s="8"/>
      <c r="E685" s="2"/>
      <c r="F685" s="2"/>
      <c r="G685" s="2" t="s">
        <v>206</v>
      </c>
      <c r="H685" s="2"/>
      <c r="I685" s="2"/>
      <c r="J685" s="2"/>
      <c r="K685" s="9">
        <v>1.9317189542483599</v>
      </c>
      <c r="L685" s="2">
        <v>142.4</v>
      </c>
      <c r="M685" s="8">
        <f t="shared" si="12"/>
        <v>17</v>
      </c>
      <c r="N685" s="10">
        <v>43329</v>
      </c>
      <c r="O685" s="10">
        <v>43345</v>
      </c>
      <c r="BF685" s="14">
        <v>6</v>
      </c>
      <c r="BG685" s="14">
        <v>9</v>
      </c>
      <c r="BH685" s="14">
        <v>9</v>
      </c>
      <c r="BI685" s="14">
        <v>9</v>
      </c>
      <c r="BJ685" s="14">
        <v>9</v>
      </c>
      <c r="BK685" s="14">
        <v>9</v>
      </c>
      <c r="BL685" s="14">
        <v>9</v>
      </c>
      <c r="BM685" s="14">
        <v>9</v>
      </c>
      <c r="BN685" s="14">
        <v>9</v>
      </c>
      <c r="BO685" s="14">
        <v>9</v>
      </c>
      <c r="BP685" s="14">
        <v>9</v>
      </c>
      <c r="BQ685" s="14">
        <v>9</v>
      </c>
      <c r="BR685" s="14">
        <v>9</v>
      </c>
      <c r="BS685" s="14">
        <v>9</v>
      </c>
      <c r="BT685" s="14">
        <v>9</v>
      </c>
      <c r="BU685" s="14">
        <v>9</v>
      </c>
      <c r="BV685" s="14">
        <v>1.4</v>
      </c>
    </row>
    <row r="686" spans="1:100" x14ac:dyDescent="0.25">
      <c r="D686" s="8"/>
      <c r="E686" s="2"/>
      <c r="F686" s="2"/>
      <c r="G686" s="2" t="s">
        <v>207</v>
      </c>
      <c r="H686" s="2"/>
      <c r="I686" s="2"/>
      <c r="J686" s="2"/>
      <c r="K686" s="9">
        <v>1.9317189542483599</v>
      </c>
      <c r="L686" s="2">
        <v>142.4</v>
      </c>
      <c r="M686" s="8">
        <f t="shared" si="12"/>
        <v>17</v>
      </c>
      <c r="N686" s="10">
        <v>43329</v>
      </c>
      <c r="O686" s="10">
        <v>43345</v>
      </c>
      <c r="BF686" s="14">
        <v>6</v>
      </c>
      <c r="BG686" s="14">
        <v>9</v>
      </c>
      <c r="BH686" s="14">
        <v>9</v>
      </c>
      <c r="BI686" s="14">
        <v>9</v>
      </c>
      <c r="BJ686" s="14">
        <v>9</v>
      </c>
      <c r="BK686" s="14">
        <v>9</v>
      </c>
      <c r="BL686" s="14">
        <v>9</v>
      </c>
      <c r="BM686" s="14">
        <v>9</v>
      </c>
      <c r="BN686" s="14">
        <v>9</v>
      </c>
      <c r="BO686" s="14">
        <v>9</v>
      </c>
      <c r="BP686" s="14">
        <v>9</v>
      </c>
      <c r="BQ686" s="14">
        <v>9</v>
      </c>
      <c r="BR686" s="14">
        <v>9</v>
      </c>
      <c r="BS686" s="14">
        <v>9</v>
      </c>
      <c r="BT686" s="14">
        <v>9</v>
      </c>
      <c r="BU686" s="14">
        <v>9</v>
      </c>
      <c r="BV686" s="14">
        <v>1.4</v>
      </c>
    </row>
    <row r="687" spans="1:100" x14ac:dyDescent="0.25">
      <c r="D687" s="8"/>
      <c r="E687" s="2"/>
      <c r="F687" s="2"/>
      <c r="G687" s="2" t="s">
        <v>186</v>
      </c>
      <c r="H687" s="2"/>
      <c r="I687" s="2"/>
      <c r="J687" s="2"/>
      <c r="K687" s="9">
        <v>1.9317189542483599</v>
      </c>
      <c r="L687" s="2">
        <v>142.4</v>
      </c>
      <c r="M687" s="8">
        <f t="shared" si="12"/>
        <v>17</v>
      </c>
      <c r="N687" s="10">
        <v>43329</v>
      </c>
      <c r="O687" s="10">
        <v>43345</v>
      </c>
      <c r="BF687" s="14">
        <v>6</v>
      </c>
      <c r="BG687" s="14">
        <v>9</v>
      </c>
      <c r="BH687" s="14">
        <v>9</v>
      </c>
      <c r="BI687" s="14">
        <v>9</v>
      </c>
      <c r="BJ687" s="14">
        <v>9</v>
      </c>
      <c r="BK687" s="14">
        <v>9</v>
      </c>
      <c r="BL687" s="14">
        <v>9</v>
      </c>
      <c r="BM687" s="14">
        <v>9</v>
      </c>
      <c r="BN687" s="14">
        <v>9</v>
      </c>
      <c r="BO687" s="14">
        <v>9</v>
      </c>
      <c r="BP687" s="14">
        <v>9</v>
      </c>
      <c r="BQ687" s="14">
        <v>9</v>
      </c>
      <c r="BR687" s="14">
        <v>9</v>
      </c>
      <c r="BS687" s="14">
        <v>9</v>
      </c>
      <c r="BT687" s="14">
        <v>9</v>
      </c>
      <c r="BU687" s="14">
        <v>9</v>
      </c>
      <c r="BV687" s="14">
        <v>1.4</v>
      </c>
    </row>
    <row r="688" spans="1:100" x14ac:dyDescent="0.25">
      <c r="A688" s="14" t="s">
        <v>201</v>
      </c>
      <c r="B688" s="14" t="s">
        <v>196</v>
      </c>
      <c r="C688" s="25" t="s">
        <v>288</v>
      </c>
      <c r="D688" s="1" t="s">
        <v>175</v>
      </c>
      <c r="E688" s="1" t="s">
        <v>238</v>
      </c>
      <c r="F688" s="1" t="s">
        <v>262</v>
      </c>
      <c r="G688" s="1"/>
      <c r="H688" s="1" t="s">
        <v>283</v>
      </c>
      <c r="I688" s="1">
        <v>15</v>
      </c>
      <c r="J688" s="22">
        <f>SUM(L689:L694)/I688</f>
        <v>11.868000000000002</v>
      </c>
      <c r="K688" s="9"/>
      <c r="L688" s="1"/>
      <c r="M688" s="8"/>
      <c r="N688" s="7"/>
      <c r="O688" s="7"/>
    </row>
    <row r="689" spans="1:64" x14ac:dyDescent="0.25">
      <c r="D689" s="8"/>
      <c r="E689" s="2"/>
      <c r="F689" s="2"/>
      <c r="G689" s="2" t="s">
        <v>204</v>
      </c>
      <c r="H689" s="2"/>
      <c r="I689" s="2"/>
      <c r="J689" s="2"/>
      <c r="K689" s="9">
        <v>1.4719523819523801</v>
      </c>
      <c r="L689" s="2">
        <v>29.67</v>
      </c>
      <c r="M689" s="8">
        <f t="shared" si="12"/>
        <v>7</v>
      </c>
      <c r="N689" s="10">
        <v>43329</v>
      </c>
      <c r="O689" s="10">
        <v>43335</v>
      </c>
      <c r="BF689" s="14">
        <v>5</v>
      </c>
      <c r="BI689" s="14">
        <v>8</v>
      </c>
      <c r="BJ689" s="14">
        <v>8</v>
      </c>
      <c r="BK689" s="14">
        <v>8</v>
      </c>
      <c r="BL689" s="14">
        <v>0.67</v>
      </c>
    </row>
    <row r="690" spans="1:64" x14ac:dyDescent="0.25">
      <c r="D690" s="8"/>
      <c r="E690" s="2"/>
      <c r="F690" s="2"/>
      <c r="G690" s="2" t="s">
        <v>209</v>
      </c>
      <c r="H690" s="2"/>
      <c r="I690" s="2"/>
      <c r="J690" s="2"/>
      <c r="K690" s="9">
        <v>1.4719523819523801</v>
      </c>
      <c r="L690" s="2">
        <v>29.67</v>
      </c>
      <c r="M690" s="8">
        <f t="shared" si="12"/>
        <v>7</v>
      </c>
      <c r="N690" s="10">
        <v>43329</v>
      </c>
      <c r="O690" s="10">
        <v>43335</v>
      </c>
      <c r="BF690" s="14">
        <v>5</v>
      </c>
      <c r="BI690" s="14">
        <v>8</v>
      </c>
      <c r="BJ690" s="14">
        <v>8</v>
      </c>
      <c r="BK690" s="14">
        <v>8</v>
      </c>
      <c r="BL690" s="14">
        <v>0.67</v>
      </c>
    </row>
    <row r="691" spans="1:64" x14ac:dyDescent="0.25">
      <c r="D691" s="8"/>
      <c r="E691" s="2"/>
      <c r="F691" s="2"/>
      <c r="G691" s="2" t="s">
        <v>205</v>
      </c>
      <c r="H691" s="2"/>
      <c r="I691" s="2"/>
      <c r="J691" s="2"/>
      <c r="K691" s="9">
        <v>1.8241666666666601</v>
      </c>
      <c r="L691" s="2">
        <v>29.67</v>
      </c>
      <c r="M691" s="8">
        <f t="shared" si="12"/>
        <v>4</v>
      </c>
      <c r="N691" s="10">
        <v>43329</v>
      </c>
      <c r="O691" s="10">
        <v>43332</v>
      </c>
      <c r="BF691" s="14">
        <v>6</v>
      </c>
      <c r="BG691" s="14">
        <v>9</v>
      </c>
      <c r="BH691" s="14">
        <v>9</v>
      </c>
      <c r="BI691" s="14">
        <v>5.67</v>
      </c>
    </row>
    <row r="692" spans="1:64" x14ac:dyDescent="0.25">
      <c r="D692" s="8"/>
      <c r="E692" s="2"/>
      <c r="F692" s="2"/>
      <c r="G692" s="2" t="s">
        <v>206</v>
      </c>
      <c r="H692" s="2"/>
      <c r="I692" s="2"/>
      <c r="J692" s="2"/>
      <c r="K692" s="9">
        <v>1.8241666666666601</v>
      </c>
      <c r="L692" s="2">
        <v>29.67</v>
      </c>
      <c r="M692" s="8">
        <f t="shared" si="12"/>
        <v>4</v>
      </c>
      <c r="N692" s="10">
        <v>43329</v>
      </c>
      <c r="O692" s="10">
        <v>43332</v>
      </c>
      <c r="BF692" s="14">
        <v>6</v>
      </c>
      <c r="BG692" s="14">
        <v>9</v>
      </c>
      <c r="BH692" s="14">
        <v>9</v>
      </c>
      <c r="BI692" s="14">
        <v>5.67</v>
      </c>
    </row>
    <row r="693" spans="1:64" x14ac:dyDescent="0.25">
      <c r="D693" s="8"/>
      <c r="E693" s="2"/>
      <c r="F693" s="2"/>
      <c r="G693" s="2" t="s">
        <v>207</v>
      </c>
      <c r="H693" s="2"/>
      <c r="I693" s="2"/>
      <c r="J693" s="2"/>
      <c r="K693" s="9">
        <v>1.8241666666666601</v>
      </c>
      <c r="L693" s="2">
        <v>29.67</v>
      </c>
      <c r="M693" s="8">
        <f t="shared" si="12"/>
        <v>4</v>
      </c>
      <c r="N693" s="10">
        <v>43329</v>
      </c>
      <c r="O693" s="10">
        <v>43332</v>
      </c>
      <c r="BF693" s="14">
        <v>6</v>
      </c>
      <c r="BG693" s="14">
        <v>9</v>
      </c>
      <c r="BH693" s="14">
        <v>9</v>
      </c>
      <c r="BI693" s="14">
        <v>5.67</v>
      </c>
    </row>
    <row r="694" spans="1:64" x14ac:dyDescent="0.25">
      <c r="D694" s="8"/>
      <c r="E694" s="2"/>
      <c r="F694" s="2"/>
      <c r="G694" s="2" t="s">
        <v>208</v>
      </c>
      <c r="H694" s="2"/>
      <c r="I694" s="2"/>
      <c r="J694" s="2"/>
      <c r="K694" s="9">
        <v>1.8241666666666601</v>
      </c>
      <c r="L694" s="2">
        <v>29.67</v>
      </c>
      <c r="M694" s="8">
        <f t="shared" si="12"/>
        <v>4</v>
      </c>
      <c r="N694" s="10">
        <v>43329</v>
      </c>
      <c r="O694" s="10">
        <v>43332</v>
      </c>
      <c r="BF694" s="14">
        <v>6</v>
      </c>
      <c r="BG694" s="14">
        <v>9</v>
      </c>
      <c r="BH694" s="14">
        <v>9</v>
      </c>
      <c r="BI694" s="14">
        <v>5.67</v>
      </c>
    </row>
    <row r="695" spans="1:64" x14ac:dyDescent="0.25">
      <c r="A695" s="14" t="s">
        <v>201</v>
      </c>
      <c r="B695" s="14" t="s">
        <v>196</v>
      </c>
      <c r="C695" s="25" t="s">
        <v>288</v>
      </c>
      <c r="D695" s="1" t="s">
        <v>176</v>
      </c>
      <c r="E695" s="1" t="s">
        <v>239</v>
      </c>
      <c r="F695" s="1" t="s">
        <v>277</v>
      </c>
      <c r="G695" s="1"/>
      <c r="H695" s="1" t="s">
        <v>283</v>
      </c>
      <c r="I695" s="1">
        <v>15</v>
      </c>
      <c r="J695" s="22">
        <f>SUM(L696:L701)/I695</f>
        <v>32.4</v>
      </c>
      <c r="K695" s="9"/>
      <c r="L695" s="1"/>
      <c r="M695" s="8"/>
      <c r="N695" s="7"/>
      <c r="O695" s="7"/>
    </row>
    <row r="696" spans="1:64" x14ac:dyDescent="0.25">
      <c r="D696" s="8"/>
      <c r="E696" s="2"/>
      <c r="F696" s="2"/>
      <c r="G696" s="2" t="s">
        <v>204</v>
      </c>
      <c r="H696" s="2"/>
      <c r="I696" s="2"/>
      <c r="J696" s="2"/>
      <c r="K696" s="9">
        <v>1.6</v>
      </c>
      <c r="L696" s="2">
        <v>81</v>
      </c>
      <c r="M696" s="8">
        <f t="shared" si="12"/>
        <v>15</v>
      </c>
      <c r="N696" s="10">
        <v>43304</v>
      </c>
      <c r="O696" s="10">
        <v>43318</v>
      </c>
      <c r="AG696" s="14">
        <v>7</v>
      </c>
      <c r="AH696" s="14">
        <v>8</v>
      </c>
      <c r="AI696" s="14">
        <v>8</v>
      </c>
      <c r="AJ696" s="14">
        <v>8</v>
      </c>
      <c r="AK696" s="14">
        <v>8</v>
      </c>
      <c r="AN696" s="14">
        <v>8</v>
      </c>
      <c r="AO696" s="14">
        <v>8</v>
      </c>
      <c r="AP696" s="14">
        <v>8</v>
      </c>
      <c r="AQ696" s="14">
        <v>8</v>
      </c>
      <c r="AR696" s="14">
        <v>8</v>
      </c>
      <c r="AU696" s="14">
        <v>2</v>
      </c>
    </row>
    <row r="697" spans="1:64" x14ac:dyDescent="0.25">
      <c r="D697" s="8"/>
      <c r="E697" s="2"/>
      <c r="F697" s="2"/>
      <c r="G697" s="2" t="s">
        <v>209</v>
      </c>
      <c r="H697" s="2"/>
      <c r="I697" s="2"/>
      <c r="J697" s="2"/>
      <c r="K697" s="9">
        <v>1.6</v>
      </c>
      <c r="L697" s="2">
        <v>81</v>
      </c>
      <c r="M697" s="8">
        <f t="shared" si="12"/>
        <v>15</v>
      </c>
      <c r="N697" s="10">
        <v>43304</v>
      </c>
      <c r="O697" s="10">
        <v>43318</v>
      </c>
      <c r="AG697" s="14">
        <v>7</v>
      </c>
      <c r="AH697" s="14">
        <v>8</v>
      </c>
      <c r="AI697" s="14">
        <v>8</v>
      </c>
      <c r="AJ697" s="14">
        <v>8</v>
      </c>
      <c r="AK697" s="14">
        <v>8</v>
      </c>
      <c r="AN697" s="14">
        <v>8</v>
      </c>
      <c r="AO697" s="14">
        <v>8</v>
      </c>
      <c r="AP697" s="14">
        <v>8</v>
      </c>
      <c r="AQ697" s="14">
        <v>8</v>
      </c>
      <c r="AR697" s="14">
        <v>8</v>
      </c>
      <c r="AU697" s="14">
        <v>2</v>
      </c>
    </row>
    <row r="698" spans="1:64" x14ac:dyDescent="0.25">
      <c r="D698" s="8"/>
      <c r="E698" s="2"/>
      <c r="F698" s="2"/>
      <c r="G698" s="2" t="s">
        <v>205</v>
      </c>
      <c r="H698" s="2"/>
      <c r="I698" s="2"/>
      <c r="J698" s="2"/>
      <c r="K698" s="9">
        <v>1.9</v>
      </c>
      <c r="L698" s="2">
        <v>81</v>
      </c>
      <c r="M698" s="8">
        <f t="shared" si="12"/>
        <v>10</v>
      </c>
      <c r="N698" s="10">
        <v>43304</v>
      </c>
      <c r="O698" s="10">
        <v>43313</v>
      </c>
      <c r="AG698" s="14">
        <v>8</v>
      </c>
      <c r="AH698" s="14">
        <v>9</v>
      </c>
      <c r="AI698" s="14">
        <v>9</v>
      </c>
      <c r="AJ698" s="14">
        <v>9</v>
      </c>
      <c r="AK698" s="14">
        <v>9</v>
      </c>
      <c r="AL698" s="14">
        <v>9</v>
      </c>
      <c r="AM698" s="14">
        <v>9</v>
      </c>
      <c r="AN698" s="14">
        <v>9</v>
      </c>
      <c r="AO698" s="14">
        <v>9</v>
      </c>
      <c r="AP698" s="14" t="s">
        <v>6</v>
      </c>
    </row>
    <row r="699" spans="1:64" x14ac:dyDescent="0.25">
      <c r="D699" s="8"/>
      <c r="E699" s="2"/>
      <c r="F699" s="2"/>
      <c r="G699" s="2" t="s">
        <v>206</v>
      </c>
      <c r="H699" s="2"/>
      <c r="I699" s="2"/>
      <c r="J699" s="2"/>
      <c r="K699" s="9">
        <v>1.9</v>
      </c>
      <c r="L699" s="2">
        <v>81</v>
      </c>
      <c r="M699" s="8">
        <f t="shared" si="12"/>
        <v>10</v>
      </c>
      <c r="N699" s="10">
        <v>43304</v>
      </c>
      <c r="O699" s="10">
        <v>43313</v>
      </c>
      <c r="AG699" s="14">
        <v>8</v>
      </c>
      <c r="AH699" s="14">
        <v>9</v>
      </c>
      <c r="AI699" s="14">
        <v>9</v>
      </c>
      <c r="AJ699" s="14">
        <v>9</v>
      </c>
      <c r="AK699" s="14">
        <v>9</v>
      </c>
      <c r="AL699" s="14">
        <v>9</v>
      </c>
      <c r="AM699" s="14">
        <v>9</v>
      </c>
      <c r="AN699" s="14">
        <v>9</v>
      </c>
      <c r="AO699" s="14">
        <v>9</v>
      </c>
      <c r="AP699" s="14" t="s">
        <v>6</v>
      </c>
    </row>
    <row r="700" spans="1:64" x14ac:dyDescent="0.25">
      <c r="D700" s="8"/>
      <c r="E700" s="2"/>
      <c r="F700" s="2"/>
      <c r="G700" s="2" t="s">
        <v>207</v>
      </c>
      <c r="H700" s="2"/>
      <c r="I700" s="2"/>
      <c r="J700" s="2"/>
      <c r="K700" s="9">
        <v>1.9</v>
      </c>
      <c r="L700" s="2">
        <v>81</v>
      </c>
      <c r="M700" s="8">
        <f t="shared" si="12"/>
        <v>10</v>
      </c>
      <c r="N700" s="10">
        <v>43304</v>
      </c>
      <c r="O700" s="10">
        <v>43313</v>
      </c>
      <c r="AG700" s="14">
        <v>8</v>
      </c>
      <c r="AH700" s="14">
        <v>9</v>
      </c>
      <c r="AI700" s="14">
        <v>9</v>
      </c>
      <c r="AJ700" s="14">
        <v>9</v>
      </c>
      <c r="AK700" s="14">
        <v>9</v>
      </c>
      <c r="AL700" s="14">
        <v>9</v>
      </c>
      <c r="AM700" s="14">
        <v>9</v>
      </c>
      <c r="AN700" s="14">
        <v>9</v>
      </c>
      <c r="AO700" s="14">
        <v>9</v>
      </c>
      <c r="AP700" s="14" t="s">
        <v>6</v>
      </c>
    </row>
    <row r="701" spans="1:64" x14ac:dyDescent="0.25">
      <c r="D701" s="8"/>
      <c r="E701" s="2"/>
      <c r="F701" s="2"/>
      <c r="G701" s="2" t="s">
        <v>208</v>
      </c>
      <c r="H701" s="2"/>
      <c r="I701" s="2"/>
      <c r="J701" s="2"/>
      <c r="K701" s="9">
        <v>1.9</v>
      </c>
      <c r="L701" s="2">
        <v>81</v>
      </c>
      <c r="M701" s="8">
        <f t="shared" si="12"/>
        <v>10</v>
      </c>
      <c r="N701" s="10">
        <v>43304</v>
      </c>
      <c r="O701" s="10">
        <v>43313</v>
      </c>
      <c r="AG701" s="14">
        <v>8</v>
      </c>
      <c r="AH701" s="14">
        <v>9</v>
      </c>
      <c r="AI701" s="14">
        <v>9</v>
      </c>
      <c r="AJ701" s="14">
        <v>9</v>
      </c>
      <c r="AK701" s="14">
        <v>9</v>
      </c>
      <c r="AL701" s="14">
        <v>9</v>
      </c>
      <c r="AM701" s="14">
        <v>9</v>
      </c>
      <c r="AN701" s="14">
        <v>9</v>
      </c>
      <c r="AO701" s="14">
        <v>9</v>
      </c>
      <c r="AP701" s="14" t="s">
        <v>6</v>
      </c>
    </row>
    <row r="702" spans="1:64" x14ac:dyDescent="0.25">
      <c r="A702" s="14" t="s">
        <v>201</v>
      </c>
      <c r="B702" s="14" t="s">
        <v>195</v>
      </c>
      <c r="C702" s="25" t="s">
        <v>287</v>
      </c>
      <c r="D702" s="1" t="s">
        <v>177</v>
      </c>
      <c r="E702" s="1" t="s">
        <v>239</v>
      </c>
      <c r="F702" s="1" t="s">
        <v>264</v>
      </c>
      <c r="G702" s="1"/>
      <c r="H702" s="1" t="s">
        <v>282</v>
      </c>
      <c r="I702" s="1">
        <v>12</v>
      </c>
      <c r="J702" s="22">
        <f>SUM(L703:L704)/I702</f>
        <v>6.833333333333333</v>
      </c>
      <c r="K702" s="9"/>
      <c r="L702" s="1"/>
      <c r="M702" s="8"/>
      <c r="N702" s="7"/>
      <c r="O702" s="7"/>
    </row>
    <row r="703" spans="1:64" x14ac:dyDescent="0.25">
      <c r="D703" s="8"/>
      <c r="E703" s="2"/>
      <c r="F703" s="2"/>
      <c r="G703" s="2" t="s">
        <v>19</v>
      </c>
      <c r="H703" s="2"/>
      <c r="I703" s="2"/>
      <c r="J703" s="2"/>
      <c r="K703" s="9">
        <v>1.9111111111111101</v>
      </c>
      <c r="L703" s="2">
        <v>82</v>
      </c>
      <c r="M703" s="8">
        <f t="shared" si="12"/>
        <v>10</v>
      </c>
      <c r="N703" s="10">
        <v>43290</v>
      </c>
      <c r="O703" s="10">
        <v>43299</v>
      </c>
      <c r="S703" s="14">
        <v>9</v>
      </c>
      <c r="T703" s="14">
        <v>9</v>
      </c>
      <c r="U703" s="14">
        <v>9</v>
      </c>
      <c r="V703" s="14">
        <v>9</v>
      </c>
      <c r="W703" s="14">
        <v>9</v>
      </c>
      <c r="X703" s="14">
        <v>9</v>
      </c>
      <c r="Y703" s="14">
        <v>9</v>
      </c>
      <c r="Z703" s="14">
        <v>9</v>
      </c>
      <c r="AA703" s="14">
        <v>9</v>
      </c>
      <c r="AB703" s="14" t="s">
        <v>6</v>
      </c>
    </row>
    <row r="704" spans="1:64" x14ac:dyDescent="0.25">
      <c r="A704" s="14" t="s">
        <v>201</v>
      </c>
      <c r="B704" s="14" t="s">
        <v>194</v>
      </c>
      <c r="C704" s="25" t="s">
        <v>286</v>
      </c>
      <c r="D704" s="1" t="s">
        <v>178</v>
      </c>
      <c r="E704" s="1" t="s">
        <v>239</v>
      </c>
      <c r="F704" s="1" t="s">
        <v>258</v>
      </c>
      <c r="G704" s="1"/>
      <c r="H704" s="1" t="s">
        <v>282</v>
      </c>
      <c r="I704" s="1">
        <v>25</v>
      </c>
      <c r="J704" s="22">
        <f>SUM(L705:L706)/I704</f>
        <v>7.56</v>
      </c>
      <c r="K704" s="9"/>
      <c r="L704" s="1"/>
      <c r="M704" s="8"/>
      <c r="N704" s="7"/>
      <c r="O704" s="7"/>
    </row>
    <row r="705" spans="1:52" x14ac:dyDescent="0.25">
      <c r="D705" s="8"/>
      <c r="E705" s="2"/>
      <c r="F705" s="2"/>
      <c r="G705" s="2" t="s">
        <v>202</v>
      </c>
      <c r="H705" s="2"/>
      <c r="I705" s="2"/>
      <c r="J705" s="2"/>
      <c r="K705" s="9">
        <v>1.875</v>
      </c>
      <c r="L705" s="2">
        <v>94.5</v>
      </c>
      <c r="M705" s="8">
        <f t="shared" si="12"/>
        <v>12</v>
      </c>
      <c r="N705" s="10">
        <v>43312</v>
      </c>
      <c r="O705" s="10">
        <v>43323</v>
      </c>
      <c r="AO705" s="14">
        <v>0.8</v>
      </c>
      <c r="AP705" s="14">
        <v>9</v>
      </c>
      <c r="AQ705" s="14">
        <v>9</v>
      </c>
      <c r="AR705" s="14">
        <v>9</v>
      </c>
      <c r="AS705" s="14">
        <v>9</v>
      </c>
      <c r="AT705" s="14">
        <v>9</v>
      </c>
      <c r="AU705" s="14">
        <v>9</v>
      </c>
      <c r="AV705" s="14">
        <v>9</v>
      </c>
      <c r="AW705" s="14">
        <v>9</v>
      </c>
      <c r="AX705" s="14">
        <v>9</v>
      </c>
      <c r="AY705" s="14">
        <v>9</v>
      </c>
      <c r="AZ705" s="14">
        <v>3.7</v>
      </c>
    </row>
    <row r="706" spans="1:52" x14ac:dyDescent="0.25">
      <c r="D706" s="8"/>
      <c r="E706" s="2"/>
      <c r="F706" s="2"/>
      <c r="G706" s="2" t="s">
        <v>203</v>
      </c>
      <c r="H706" s="2"/>
      <c r="I706" s="2"/>
      <c r="J706" s="2"/>
      <c r="K706" s="9">
        <v>1.875</v>
      </c>
      <c r="L706" s="2">
        <v>94.5</v>
      </c>
      <c r="M706" s="8">
        <f t="shared" si="12"/>
        <v>12</v>
      </c>
      <c r="N706" s="10">
        <v>43312</v>
      </c>
      <c r="O706" s="10">
        <v>43323</v>
      </c>
      <c r="AO706" s="14">
        <v>0.8</v>
      </c>
      <c r="AP706" s="14">
        <v>9</v>
      </c>
      <c r="AQ706" s="14">
        <v>9</v>
      </c>
      <c r="AR706" s="14">
        <v>9</v>
      </c>
      <c r="AS706" s="14">
        <v>9</v>
      </c>
      <c r="AT706" s="14">
        <v>9</v>
      </c>
      <c r="AU706" s="14">
        <v>9</v>
      </c>
      <c r="AV706" s="14">
        <v>9</v>
      </c>
      <c r="AW706" s="14">
        <v>9</v>
      </c>
      <c r="AX706" s="14">
        <v>9</v>
      </c>
      <c r="AY706" s="14">
        <v>9</v>
      </c>
      <c r="AZ706" s="14">
        <v>3.7</v>
      </c>
    </row>
    <row r="707" spans="1:52" x14ac:dyDescent="0.25">
      <c r="A707" s="14" t="s">
        <v>201</v>
      </c>
      <c r="B707" s="14" t="s">
        <v>188</v>
      </c>
      <c r="C707" s="25" t="s">
        <v>289</v>
      </c>
      <c r="D707" s="1" t="s">
        <v>179</v>
      </c>
      <c r="E707" s="1" t="s">
        <v>239</v>
      </c>
      <c r="F707" s="1" t="s">
        <v>259</v>
      </c>
      <c r="G707" s="1"/>
      <c r="H707" s="18" t="s">
        <v>285</v>
      </c>
      <c r="I707" s="18">
        <v>40</v>
      </c>
      <c r="J707" s="22">
        <f>SUM(L708:L712)/I707</f>
        <v>8.9</v>
      </c>
      <c r="K707" s="9"/>
      <c r="L707" s="1"/>
      <c r="M707" s="8"/>
      <c r="N707" s="7"/>
      <c r="O707" s="7"/>
    </row>
    <row r="708" spans="1:52" x14ac:dyDescent="0.25">
      <c r="D708" s="8"/>
      <c r="E708" s="2"/>
      <c r="F708" s="2"/>
      <c r="G708" s="2" t="s">
        <v>204</v>
      </c>
      <c r="H708" s="2"/>
      <c r="I708" s="2"/>
      <c r="J708" s="2"/>
      <c r="K708" s="9">
        <v>1.7191919191919101</v>
      </c>
      <c r="L708" s="2">
        <v>71.2</v>
      </c>
      <c r="M708" s="8">
        <f t="shared" si="12"/>
        <v>11</v>
      </c>
      <c r="N708" s="10">
        <v>43304</v>
      </c>
      <c r="O708" s="10">
        <v>43314</v>
      </c>
      <c r="AG708" s="14">
        <v>8</v>
      </c>
      <c r="AH708" s="14">
        <v>8</v>
      </c>
      <c r="AI708" s="14">
        <v>8</v>
      </c>
      <c r="AJ708" s="14">
        <v>8</v>
      </c>
      <c r="AK708" s="14">
        <v>8</v>
      </c>
      <c r="AN708" s="14">
        <v>8</v>
      </c>
      <c r="AO708" s="14">
        <v>8</v>
      </c>
      <c r="AP708" s="14">
        <v>8</v>
      </c>
      <c r="AQ708" s="14">
        <v>7.2</v>
      </c>
    </row>
    <row r="709" spans="1:52" x14ac:dyDescent="0.25">
      <c r="D709" s="8"/>
      <c r="E709" s="2"/>
      <c r="F709" s="2"/>
      <c r="G709" s="2" t="s">
        <v>205</v>
      </c>
      <c r="H709" s="2"/>
      <c r="I709" s="2"/>
      <c r="J709" s="2"/>
      <c r="K709" s="9">
        <v>1.8791123456791099</v>
      </c>
      <c r="L709" s="2">
        <v>71.2</v>
      </c>
      <c r="M709" s="8">
        <f t="shared" si="12"/>
        <v>9</v>
      </c>
      <c r="N709" s="10">
        <v>43303</v>
      </c>
      <c r="O709" s="10">
        <v>43311</v>
      </c>
      <c r="AF709" s="14">
        <v>8</v>
      </c>
      <c r="AG709" s="14">
        <v>9</v>
      </c>
      <c r="AH709" s="14">
        <v>9</v>
      </c>
      <c r="AI709" s="14">
        <v>9</v>
      </c>
      <c r="AJ709" s="14">
        <v>9</v>
      </c>
      <c r="AK709" s="14">
        <v>9</v>
      </c>
      <c r="AL709" s="14">
        <v>9</v>
      </c>
      <c r="AM709" s="14">
        <v>9</v>
      </c>
      <c r="AN709" s="14">
        <v>0.2</v>
      </c>
    </row>
    <row r="710" spans="1:52" x14ac:dyDescent="0.25">
      <c r="D710" s="8"/>
      <c r="E710" s="2"/>
      <c r="F710" s="2"/>
      <c r="G710" s="2" t="s">
        <v>206</v>
      </c>
      <c r="H710" s="2"/>
      <c r="I710" s="2"/>
      <c r="J710" s="2"/>
      <c r="K710" s="9">
        <v>1.8791123456791099</v>
      </c>
      <c r="L710" s="2">
        <v>71.2</v>
      </c>
      <c r="M710" s="8">
        <f t="shared" ref="M710:M744" si="13">O710-N710+1</f>
        <v>9</v>
      </c>
      <c r="N710" s="10">
        <v>43303</v>
      </c>
      <c r="O710" s="10">
        <v>43311</v>
      </c>
      <c r="AF710" s="14">
        <v>8</v>
      </c>
      <c r="AG710" s="14">
        <v>9</v>
      </c>
      <c r="AH710" s="14">
        <v>9</v>
      </c>
      <c r="AI710" s="14">
        <v>9</v>
      </c>
      <c r="AJ710" s="14">
        <v>9</v>
      </c>
      <c r="AK710" s="14">
        <v>9</v>
      </c>
      <c r="AL710" s="14">
        <v>9</v>
      </c>
      <c r="AM710" s="14">
        <v>9</v>
      </c>
      <c r="AN710" s="14">
        <v>0.2</v>
      </c>
    </row>
    <row r="711" spans="1:52" x14ac:dyDescent="0.25">
      <c r="D711" s="8"/>
      <c r="E711" s="2"/>
      <c r="F711" s="2"/>
      <c r="G711" s="2" t="s">
        <v>207</v>
      </c>
      <c r="H711" s="2"/>
      <c r="I711" s="2"/>
      <c r="J711" s="2"/>
      <c r="K711" s="9">
        <v>1.8791123456791099</v>
      </c>
      <c r="L711" s="2">
        <v>71.2</v>
      </c>
      <c r="M711" s="8">
        <f t="shared" si="13"/>
        <v>9</v>
      </c>
      <c r="N711" s="10">
        <v>43303</v>
      </c>
      <c r="O711" s="10">
        <v>43311</v>
      </c>
      <c r="AF711" s="14">
        <v>8</v>
      </c>
      <c r="AG711" s="14">
        <v>9</v>
      </c>
      <c r="AH711" s="14">
        <v>9</v>
      </c>
      <c r="AI711" s="14">
        <v>9</v>
      </c>
      <c r="AJ711" s="14">
        <v>9</v>
      </c>
      <c r="AK711" s="14">
        <v>9</v>
      </c>
      <c r="AL711" s="14">
        <v>9</v>
      </c>
      <c r="AM711" s="14">
        <v>9</v>
      </c>
      <c r="AN711" s="14">
        <v>0.2</v>
      </c>
    </row>
    <row r="712" spans="1:52" x14ac:dyDescent="0.25">
      <c r="D712" s="8"/>
      <c r="E712" s="2"/>
      <c r="F712" s="2"/>
      <c r="G712" s="2" t="s">
        <v>186</v>
      </c>
      <c r="H712" s="2"/>
      <c r="I712" s="2"/>
      <c r="J712" s="2"/>
      <c r="K712" s="9">
        <v>1.8791123456791099</v>
      </c>
      <c r="L712" s="2">
        <v>71.2</v>
      </c>
      <c r="M712" s="8">
        <f t="shared" si="13"/>
        <v>9</v>
      </c>
      <c r="N712" s="10">
        <v>43303</v>
      </c>
      <c r="O712" s="10">
        <v>43311</v>
      </c>
      <c r="AF712" s="14">
        <v>8</v>
      </c>
      <c r="AG712" s="14">
        <v>9</v>
      </c>
      <c r="AH712" s="14">
        <v>9</v>
      </c>
      <c r="AI712" s="14">
        <v>9</v>
      </c>
      <c r="AJ712" s="14">
        <v>9</v>
      </c>
      <c r="AK712" s="14">
        <v>9</v>
      </c>
      <c r="AL712" s="14">
        <v>9</v>
      </c>
      <c r="AM712" s="14">
        <v>9</v>
      </c>
      <c r="AN712" s="14">
        <v>0.2</v>
      </c>
    </row>
    <row r="713" spans="1:52" x14ac:dyDescent="0.25">
      <c r="A713" s="14" t="s">
        <v>201</v>
      </c>
      <c r="B713" s="14" t="s">
        <v>196</v>
      </c>
      <c r="C713" s="25" t="s">
        <v>288</v>
      </c>
      <c r="D713" s="1" t="s">
        <v>180</v>
      </c>
      <c r="E713" s="1" t="s">
        <v>239</v>
      </c>
      <c r="F713" s="1" t="s">
        <v>276</v>
      </c>
      <c r="G713" s="1"/>
      <c r="H713" s="1" t="s">
        <v>283</v>
      </c>
      <c r="I713" s="1">
        <v>15</v>
      </c>
      <c r="J713" s="22">
        <f>SUM(L714:L719)/I713</f>
        <v>5.9320000000000004</v>
      </c>
      <c r="K713" s="9"/>
      <c r="L713" s="1"/>
      <c r="M713" s="8"/>
      <c r="N713" s="7"/>
      <c r="O713" s="7"/>
    </row>
    <row r="714" spans="1:52" x14ac:dyDescent="0.25">
      <c r="D714" s="8"/>
      <c r="E714" s="2"/>
      <c r="F714" s="2"/>
      <c r="G714" s="2" t="s">
        <v>204</v>
      </c>
      <c r="H714" s="2"/>
      <c r="I714" s="2"/>
      <c r="J714" s="2"/>
      <c r="K714" s="9">
        <v>1.82388888888888</v>
      </c>
      <c r="L714" s="2">
        <v>14.83</v>
      </c>
      <c r="M714" s="8">
        <f t="shared" si="13"/>
        <v>2</v>
      </c>
      <c r="N714" s="10">
        <v>43304</v>
      </c>
      <c r="O714" s="10">
        <v>43305</v>
      </c>
      <c r="AG714" s="14">
        <v>8</v>
      </c>
      <c r="AH714" s="14">
        <v>6.83</v>
      </c>
    </row>
    <row r="715" spans="1:52" x14ac:dyDescent="0.25">
      <c r="D715" s="8"/>
      <c r="E715" s="2"/>
      <c r="F715" s="2"/>
      <c r="G715" s="2" t="s">
        <v>209</v>
      </c>
      <c r="H715" s="2"/>
      <c r="I715" s="2"/>
      <c r="J715" s="2"/>
      <c r="K715" s="9">
        <v>1.82388888888888</v>
      </c>
      <c r="L715" s="2">
        <v>14.83</v>
      </c>
      <c r="M715" s="8">
        <f t="shared" si="13"/>
        <v>2</v>
      </c>
      <c r="N715" s="10">
        <v>43304</v>
      </c>
      <c r="O715" s="10">
        <v>43305</v>
      </c>
      <c r="AG715" s="14">
        <v>8</v>
      </c>
      <c r="AH715" s="14">
        <v>6.83</v>
      </c>
    </row>
    <row r="716" spans="1:52" x14ac:dyDescent="0.25">
      <c r="D716" s="8"/>
      <c r="E716" s="2"/>
      <c r="F716" s="2"/>
      <c r="G716" s="2" t="s">
        <v>205</v>
      </c>
      <c r="H716" s="2"/>
      <c r="I716" s="2"/>
      <c r="J716" s="2"/>
      <c r="K716" s="9">
        <v>1.82388888888888</v>
      </c>
      <c r="L716" s="2">
        <v>14.83</v>
      </c>
      <c r="M716" s="8">
        <f t="shared" si="13"/>
        <v>2</v>
      </c>
      <c r="N716" s="10">
        <v>43303</v>
      </c>
      <c r="O716" s="10">
        <v>43304</v>
      </c>
      <c r="AF716" s="14">
        <v>8</v>
      </c>
      <c r="AG716" s="14">
        <v>6.83</v>
      </c>
    </row>
    <row r="717" spans="1:52" x14ac:dyDescent="0.25">
      <c r="D717" s="8"/>
      <c r="E717" s="2"/>
      <c r="F717" s="2"/>
      <c r="G717" s="2" t="s">
        <v>206</v>
      </c>
      <c r="H717" s="2"/>
      <c r="I717" s="2"/>
      <c r="J717" s="2"/>
      <c r="K717" s="9">
        <v>1.82388888888888</v>
      </c>
      <c r="L717" s="2">
        <v>14.83</v>
      </c>
      <c r="M717" s="8">
        <f t="shared" si="13"/>
        <v>2</v>
      </c>
      <c r="N717" s="10">
        <v>43303</v>
      </c>
      <c r="O717" s="10">
        <v>43304</v>
      </c>
      <c r="AF717" s="14">
        <v>8</v>
      </c>
      <c r="AG717" s="14">
        <v>6.83</v>
      </c>
    </row>
    <row r="718" spans="1:52" x14ac:dyDescent="0.25">
      <c r="D718" s="8"/>
      <c r="E718" s="2"/>
      <c r="F718" s="2"/>
      <c r="G718" s="2" t="s">
        <v>207</v>
      </c>
      <c r="H718" s="2"/>
      <c r="I718" s="2"/>
      <c r="J718" s="2"/>
      <c r="K718" s="9">
        <v>1.82388888888888</v>
      </c>
      <c r="L718" s="2">
        <v>14.83</v>
      </c>
      <c r="M718" s="8">
        <f t="shared" si="13"/>
        <v>2</v>
      </c>
      <c r="N718" s="10">
        <v>43303</v>
      </c>
      <c r="O718" s="10">
        <v>43304</v>
      </c>
      <c r="AF718" s="14">
        <v>8</v>
      </c>
      <c r="AG718" s="14">
        <v>6.83</v>
      </c>
    </row>
    <row r="719" spans="1:52" x14ac:dyDescent="0.25">
      <c r="D719" s="8"/>
      <c r="E719" s="2"/>
      <c r="F719" s="2"/>
      <c r="G719" s="2" t="s">
        <v>208</v>
      </c>
      <c r="H719" s="2"/>
      <c r="I719" s="2"/>
      <c r="J719" s="2"/>
      <c r="K719" s="9">
        <v>1.82388888888888</v>
      </c>
      <c r="L719" s="2">
        <v>14.83</v>
      </c>
      <c r="M719" s="8">
        <f t="shared" si="13"/>
        <v>2</v>
      </c>
      <c r="N719" s="10">
        <v>43303</v>
      </c>
      <c r="O719" s="10">
        <v>43304</v>
      </c>
      <c r="AF719" s="14">
        <v>8</v>
      </c>
      <c r="AG719" s="14">
        <v>6.83</v>
      </c>
    </row>
    <row r="720" spans="1:52" x14ac:dyDescent="0.25">
      <c r="A720" s="14" t="s">
        <v>201</v>
      </c>
      <c r="B720" s="14" t="s">
        <v>196</v>
      </c>
      <c r="C720" s="25" t="s">
        <v>288</v>
      </c>
      <c r="D720" s="1" t="s">
        <v>181</v>
      </c>
      <c r="E720" s="1" t="s">
        <v>240</v>
      </c>
      <c r="F720" s="1" t="s">
        <v>278</v>
      </c>
      <c r="G720" s="1"/>
      <c r="H720" s="1" t="s">
        <v>283</v>
      </c>
      <c r="I720" s="1">
        <v>15</v>
      </c>
      <c r="J720" s="22">
        <f>SUM(L721:L726)/I720</f>
        <v>7.4</v>
      </c>
      <c r="K720" s="9"/>
      <c r="L720" s="1"/>
      <c r="M720" s="8"/>
      <c r="N720" s="7"/>
      <c r="O720" s="7"/>
    </row>
    <row r="721" spans="1:81" x14ac:dyDescent="0.25">
      <c r="D721" s="8"/>
      <c r="E721" s="2"/>
      <c r="F721" s="2"/>
      <c r="G721" s="2" t="s">
        <v>204</v>
      </c>
      <c r="H721" s="2"/>
      <c r="I721" s="2"/>
      <c r="J721" s="2"/>
      <c r="K721" s="9">
        <v>1.68518518518518</v>
      </c>
      <c r="L721" s="2">
        <v>18.5</v>
      </c>
      <c r="M721" s="8">
        <f t="shared" si="13"/>
        <v>3</v>
      </c>
      <c r="N721" s="10">
        <v>43318</v>
      </c>
      <c r="O721" s="10">
        <v>43320</v>
      </c>
      <c r="AU721" s="14">
        <v>6</v>
      </c>
      <c r="AV721" s="14">
        <v>8</v>
      </c>
      <c r="AW721" s="14">
        <v>4.5</v>
      </c>
    </row>
    <row r="722" spans="1:81" x14ac:dyDescent="0.25">
      <c r="D722" s="8"/>
      <c r="E722" s="2"/>
      <c r="F722" s="2"/>
      <c r="G722" s="2" t="s">
        <v>209</v>
      </c>
      <c r="H722" s="2"/>
      <c r="I722" s="2"/>
      <c r="J722" s="2"/>
      <c r="K722" s="9">
        <v>1.68518518518518</v>
      </c>
      <c r="L722" s="2">
        <v>18.5</v>
      </c>
      <c r="M722" s="8">
        <f t="shared" si="13"/>
        <v>3</v>
      </c>
      <c r="N722" s="10">
        <v>43318</v>
      </c>
      <c r="O722" s="10">
        <v>43320</v>
      </c>
      <c r="AU722" s="14">
        <v>6</v>
      </c>
      <c r="AV722" s="14">
        <v>8</v>
      </c>
      <c r="AW722" s="14">
        <v>4.5</v>
      </c>
    </row>
    <row r="723" spans="1:81" x14ac:dyDescent="0.25">
      <c r="D723" s="8"/>
      <c r="E723" s="2"/>
      <c r="F723" s="2"/>
      <c r="G723" s="2" t="s">
        <v>205</v>
      </c>
      <c r="H723" s="2"/>
      <c r="I723" s="2"/>
      <c r="J723" s="2"/>
      <c r="K723" s="9">
        <v>1.68518518518518</v>
      </c>
      <c r="L723" s="2">
        <v>18.5</v>
      </c>
      <c r="M723" s="8">
        <f t="shared" si="13"/>
        <v>3</v>
      </c>
      <c r="N723" s="10">
        <v>43318</v>
      </c>
      <c r="O723" s="10">
        <v>43320</v>
      </c>
      <c r="AU723" s="14">
        <v>7</v>
      </c>
      <c r="AV723" s="14">
        <v>9</v>
      </c>
      <c r="AW723" s="14">
        <v>2.5</v>
      </c>
    </row>
    <row r="724" spans="1:81" x14ac:dyDescent="0.25">
      <c r="D724" s="8"/>
      <c r="E724" s="2"/>
      <c r="F724" s="2"/>
      <c r="G724" s="2" t="s">
        <v>206</v>
      </c>
      <c r="H724" s="2"/>
      <c r="I724" s="2"/>
      <c r="J724" s="2"/>
      <c r="K724" s="9">
        <v>1.68518518518518</v>
      </c>
      <c r="L724" s="2">
        <v>18.5</v>
      </c>
      <c r="M724" s="8">
        <f t="shared" si="13"/>
        <v>3</v>
      </c>
      <c r="N724" s="10">
        <v>43318</v>
      </c>
      <c r="O724" s="10">
        <v>43320</v>
      </c>
      <c r="AU724" s="14">
        <v>7</v>
      </c>
      <c r="AV724" s="14">
        <v>9</v>
      </c>
      <c r="AW724" s="14">
        <v>2.5</v>
      </c>
    </row>
    <row r="725" spans="1:81" x14ac:dyDescent="0.25">
      <c r="D725" s="8"/>
      <c r="E725" s="2"/>
      <c r="F725" s="2"/>
      <c r="G725" s="2" t="s">
        <v>207</v>
      </c>
      <c r="H725" s="2"/>
      <c r="I725" s="2"/>
      <c r="J725" s="2"/>
      <c r="K725" s="9">
        <v>1.68518518518518</v>
      </c>
      <c r="L725" s="2">
        <v>18.5</v>
      </c>
      <c r="M725" s="8">
        <f t="shared" si="13"/>
        <v>3</v>
      </c>
      <c r="N725" s="10">
        <v>43318</v>
      </c>
      <c r="O725" s="10">
        <v>43320</v>
      </c>
      <c r="AU725" s="14">
        <v>7</v>
      </c>
      <c r="AV725" s="14">
        <v>9</v>
      </c>
      <c r="AW725" s="14">
        <v>2.5</v>
      </c>
    </row>
    <row r="726" spans="1:81" x14ac:dyDescent="0.25">
      <c r="D726" s="8"/>
      <c r="E726" s="2"/>
      <c r="F726" s="2"/>
      <c r="G726" s="2" t="s">
        <v>208</v>
      </c>
      <c r="H726" s="2"/>
      <c r="I726" s="2"/>
      <c r="J726" s="2"/>
      <c r="K726" s="9">
        <v>1.68518518518518</v>
      </c>
      <c r="L726" s="2">
        <v>18.5</v>
      </c>
      <c r="M726" s="8">
        <f t="shared" si="13"/>
        <v>3</v>
      </c>
      <c r="N726" s="10">
        <v>43318</v>
      </c>
      <c r="O726" s="10">
        <v>43320</v>
      </c>
      <c r="AU726" s="14">
        <v>7</v>
      </c>
      <c r="AV726" s="14">
        <v>9</v>
      </c>
      <c r="AW726" s="14">
        <v>2.5</v>
      </c>
    </row>
    <row r="727" spans="1:81" x14ac:dyDescent="0.25">
      <c r="A727" s="14" t="s">
        <v>201</v>
      </c>
      <c r="B727" s="14" t="s">
        <v>195</v>
      </c>
      <c r="C727" s="25" t="s">
        <v>287</v>
      </c>
      <c r="D727" s="1" t="s">
        <v>182</v>
      </c>
      <c r="E727" s="1" t="s">
        <v>240</v>
      </c>
      <c r="F727" s="1" t="s">
        <v>264</v>
      </c>
      <c r="G727" s="1"/>
      <c r="H727" s="1" t="s">
        <v>282</v>
      </c>
      <c r="I727" s="1">
        <v>12</v>
      </c>
      <c r="J727" s="22">
        <f>SUM(L728:L729)/I727</f>
        <v>6.833333333333333</v>
      </c>
      <c r="K727" s="9"/>
      <c r="L727" s="1"/>
      <c r="M727" s="8"/>
      <c r="N727" s="7"/>
      <c r="O727" s="7"/>
    </row>
    <row r="728" spans="1:81" x14ac:dyDescent="0.25">
      <c r="D728" s="8"/>
      <c r="E728" s="2"/>
      <c r="F728" s="2"/>
      <c r="G728" s="2" t="s">
        <v>19</v>
      </c>
      <c r="H728" s="2"/>
      <c r="I728" s="2"/>
      <c r="J728" s="2"/>
      <c r="K728" s="9">
        <v>1.9111111111111101</v>
      </c>
      <c r="L728" s="2">
        <v>82</v>
      </c>
      <c r="M728" s="8">
        <f t="shared" si="13"/>
        <v>10</v>
      </c>
      <c r="N728" s="10">
        <v>43320</v>
      </c>
      <c r="O728" s="10">
        <v>43329</v>
      </c>
      <c r="AW728" s="14">
        <v>3.5</v>
      </c>
      <c r="AX728" s="14">
        <v>9</v>
      </c>
      <c r="AY728" s="14">
        <v>9</v>
      </c>
      <c r="AZ728" s="14">
        <v>9</v>
      </c>
      <c r="BA728" s="14">
        <v>9</v>
      </c>
      <c r="BB728" s="14">
        <v>9</v>
      </c>
      <c r="BC728" s="14">
        <v>9</v>
      </c>
      <c r="BD728" s="14">
        <v>9</v>
      </c>
      <c r="BE728" s="14">
        <v>9</v>
      </c>
      <c r="BF728" s="14">
        <v>6.5</v>
      </c>
    </row>
    <row r="729" spans="1:81" x14ac:dyDescent="0.25">
      <c r="A729" s="14" t="s">
        <v>201</v>
      </c>
      <c r="B729" s="14" t="s">
        <v>194</v>
      </c>
      <c r="C729" s="25" t="s">
        <v>286</v>
      </c>
      <c r="D729" s="1" t="s">
        <v>183</v>
      </c>
      <c r="E729" s="1" t="s">
        <v>240</v>
      </c>
      <c r="F729" s="1" t="s">
        <v>258</v>
      </c>
      <c r="G729" s="1"/>
      <c r="H729" s="1" t="s">
        <v>282</v>
      </c>
      <c r="I729" s="1">
        <v>25</v>
      </c>
      <c r="J729" s="22">
        <f>SUM(L730:L731)/I729</f>
        <v>4.68</v>
      </c>
      <c r="K729" s="9"/>
      <c r="L729" s="1"/>
      <c r="M729" s="8"/>
      <c r="N729" s="7"/>
      <c r="O729" s="7"/>
    </row>
    <row r="730" spans="1:81" x14ac:dyDescent="0.25">
      <c r="D730" s="8"/>
      <c r="E730" s="2"/>
      <c r="F730" s="2"/>
      <c r="G730" s="2" t="s">
        <v>202</v>
      </c>
      <c r="H730" s="2"/>
      <c r="I730" s="2"/>
      <c r="J730" s="2"/>
      <c r="K730" s="9">
        <v>1.8125</v>
      </c>
      <c r="L730" s="2">
        <v>58.5</v>
      </c>
      <c r="M730" s="8">
        <f t="shared" si="13"/>
        <v>8</v>
      </c>
      <c r="N730" s="10">
        <v>43345</v>
      </c>
      <c r="O730" s="10">
        <v>43352</v>
      </c>
      <c r="BV730" s="14">
        <v>2.4</v>
      </c>
      <c r="BW730" s="14">
        <v>9</v>
      </c>
      <c r="BX730" s="14">
        <v>9</v>
      </c>
      <c r="BY730" s="14">
        <v>9</v>
      </c>
      <c r="BZ730" s="14">
        <v>9</v>
      </c>
      <c r="CA730" s="14">
        <v>9</v>
      </c>
      <c r="CB730" s="14">
        <v>9</v>
      </c>
      <c r="CC730" s="14">
        <v>2.1</v>
      </c>
    </row>
    <row r="731" spans="1:81" x14ac:dyDescent="0.25">
      <c r="D731" s="8"/>
      <c r="E731" s="2"/>
      <c r="F731" s="2"/>
      <c r="G731" s="2" t="s">
        <v>203</v>
      </c>
      <c r="H731" s="2"/>
      <c r="I731" s="2"/>
      <c r="J731" s="2"/>
      <c r="K731" s="9">
        <v>1.8125</v>
      </c>
      <c r="L731" s="2">
        <v>58.5</v>
      </c>
      <c r="M731" s="8">
        <f t="shared" si="13"/>
        <v>8</v>
      </c>
      <c r="N731" s="10">
        <v>43345</v>
      </c>
      <c r="O731" s="10">
        <v>43352</v>
      </c>
      <c r="BV731" s="14">
        <v>2.4</v>
      </c>
      <c r="BW731" s="14">
        <v>9</v>
      </c>
      <c r="BX731" s="14">
        <v>9</v>
      </c>
      <c r="BY731" s="14">
        <v>9</v>
      </c>
      <c r="BZ731" s="14">
        <v>9</v>
      </c>
      <c r="CA731" s="14">
        <v>9</v>
      </c>
      <c r="CB731" s="14">
        <v>9</v>
      </c>
      <c r="CC731" s="14">
        <v>2.1</v>
      </c>
    </row>
    <row r="732" spans="1:81" x14ac:dyDescent="0.25">
      <c r="A732" s="14" t="s">
        <v>201</v>
      </c>
      <c r="B732" s="14" t="s">
        <v>188</v>
      </c>
      <c r="C732" s="25" t="s">
        <v>289</v>
      </c>
      <c r="D732" s="1" t="s">
        <v>184</v>
      </c>
      <c r="E732" s="1" t="s">
        <v>240</v>
      </c>
      <c r="F732" s="1" t="s">
        <v>259</v>
      </c>
      <c r="G732" s="1"/>
      <c r="H732" s="18" t="s">
        <v>285</v>
      </c>
      <c r="I732" s="18">
        <v>40</v>
      </c>
      <c r="J732" s="22">
        <f>SUM(L733:L737)/I732</f>
        <v>6.7</v>
      </c>
      <c r="K732" s="9"/>
      <c r="L732" s="1"/>
      <c r="M732" s="8"/>
      <c r="N732" s="7"/>
      <c r="O732" s="7"/>
    </row>
    <row r="733" spans="1:81" x14ac:dyDescent="0.25">
      <c r="D733" s="8"/>
      <c r="E733" s="2"/>
      <c r="F733" s="2"/>
      <c r="G733" s="2" t="s">
        <v>204</v>
      </c>
      <c r="H733" s="2"/>
      <c r="I733" s="2"/>
      <c r="J733" s="2"/>
      <c r="K733" s="9">
        <v>1.6617283951617201</v>
      </c>
      <c r="L733" s="2">
        <v>53.6</v>
      </c>
      <c r="M733" s="8">
        <f t="shared" si="13"/>
        <v>9</v>
      </c>
      <c r="N733" s="10">
        <v>43339</v>
      </c>
      <c r="O733" s="10">
        <v>43347</v>
      </c>
      <c r="BP733" s="14">
        <v>8</v>
      </c>
      <c r="BQ733" s="14">
        <v>8</v>
      </c>
      <c r="BR733" s="14">
        <v>8</v>
      </c>
      <c r="BS733" s="14">
        <v>8</v>
      </c>
      <c r="BT733" s="14">
        <v>8</v>
      </c>
      <c r="BW733" s="14">
        <v>8</v>
      </c>
      <c r="BX733" s="14">
        <v>5.6</v>
      </c>
    </row>
    <row r="734" spans="1:81" x14ac:dyDescent="0.25">
      <c r="D734" s="8"/>
      <c r="E734" s="2"/>
      <c r="F734" s="2"/>
      <c r="G734" s="2" t="s">
        <v>205</v>
      </c>
      <c r="H734" s="2"/>
      <c r="I734" s="2"/>
      <c r="J734" s="2"/>
      <c r="K734" s="9">
        <v>1.85179365179365</v>
      </c>
      <c r="L734" s="2">
        <v>53.6</v>
      </c>
      <c r="M734" s="8">
        <f t="shared" si="13"/>
        <v>7</v>
      </c>
      <c r="N734" s="10">
        <v>43338</v>
      </c>
      <c r="O734" s="10">
        <v>43344</v>
      </c>
      <c r="BO734" s="14">
        <v>2.5</v>
      </c>
      <c r="BP734" s="14">
        <v>9</v>
      </c>
      <c r="BQ734" s="14">
        <v>9</v>
      </c>
      <c r="BR734" s="14">
        <v>9</v>
      </c>
      <c r="BS734" s="14">
        <v>9</v>
      </c>
      <c r="BT734" s="14">
        <v>9</v>
      </c>
      <c r="BU734" s="14">
        <v>6.1</v>
      </c>
    </row>
    <row r="735" spans="1:81" x14ac:dyDescent="0.25">
      <c r="D735" s="8"/>
      <c r="E735" s="2"/>
      <c r="F735" s="2"/>
      <c r="G735" s="2" t="s">
        <v>206</v>
      </c>
      <c r="H735" s="2"/>
      <c r="I735" s="2"/>
      <c r="J735" s="2"/>
      <c r="K735" s="9">
        <v>1.85179365179365</v>
      </c>
      <c r="L735" s="2">
        <v>53.6</v>
      </c>
      <c r="M735" s="8">
        <f t="shared" si="13"/>
        <v>7</v>
      </c>
      <c r="N735" s="10">
        <v>43338</v>
      </c>
      <c r="O735" s="10">
        <v>43344</v>
      </c>
      <c r="BO735" s="14">
        <v>2.5</v>
      </c>
      <c r="BP735" s="14">
        <v>9</v>
      </c>
      <c r="BQ735" s="14">
        <v>9</v>
      </c>
      <c r="BR735" s="14">
        <v>9</v>
      </c>
      <c r="BS735" s="14">
        <v>9</v>
      </c>
      <c r="BT735" s="14">
        <v>9</v>
      </c>
      <c r="BU735" s="14">
        <v>6.1</v>
      </c>
    </row>
    <row r="736" spans="1:81" x14ac:dyDescent="0.25">
      <c r="D736" s="8"/>
      <c r="E736" s="2"/>
      <c r="F736" s="2"/>
      <c r="G736" s="2" t="s">
        <v>207</v>
      </c>
      <c r="H736" s="2"/>
      <c r="I736" s="2"/>
      <c r="J736" s="2"/>
      <c r="K736" s="9">
        <v>1.85179365179365</v>
      </c>
      <c r="L736" s="2">
        <v>53.6</v>
      </c>
      <c r="M736" s="8">
        <f t="shared" si="13"/>
        <v>7</v>
      </c>
      <c r="N736" s="10">
        <v>43338</v>
      </c>
      <c r="O736" s="10">
        <v>43344</v>
      </c>
      <c r="BO736" s="14">
        <v>2.5</v>
      </c>
      <c r="BP736" s="14">
        <v>9</v>
      </c>
      <c r="BQ736" s="14">
        <v>9</v>
      </c>
      <c r="BR736" s="14">
        <v>9</v>
      </c>
      <c r="BS736" s="14">
        <v>9</v>
      </c>
      <c r="BT736" s="14">
        <v>9</v>
      </c>
      <c r="BU736" s="14">
        <v>6.1</v>
      </c>
    </row>
    <row r="737" spans="1:73" x14ac:dyDescent="0.25">
      <c r="D737" s="8"/>
      <c r="E737" s="2"/>
      <c r="F737" s="2"/>
      <c r="G737" s="2" t="s">
        <v>186</v>
      </c>
      <c r="H737" s="2"/>
      <c r="I737" s="2"/>
      <c r="J737" s="2"/>
      <c r="K737" s="9">
        <v>1.85179365179365</v>
      </c>
      <c r="L737" s="2">
        <v>53.6</v>
      </c>
      <c r="M737" s="8">
        <f t="shared" si="13"/>
        <v>7</v>
      </c>
      <c r="N737" s="10">
        <v>43338</v>
      </c>
      <c r="O737" s="10">
        <v>43344</v>
      </c>
      <c r="BO737" s="14">
        <v>2.5</v>
      </c>
      <c r="BP737" s="14">
        <v>9</v>
      </c>
      <c r="BQ737" s="14">
        <v>9</v>
      </c>
      <c r="BR737" s="14">
        <v>9</v>
      </c>
      <c r="BS737" s="14">
        <v>9</v>
      </c>
      <c r="BT737" s="14">
        <v>9</v>
      </c>
      <c r="BU737" s="14">
        <v>6.1</v>
      </c>
    </row>
    <row r="738" spans="1:73" x14ac:dyDescent="0.25">
      <c r="A738" s="14" t="s">
        <v>201</v>
      </c>
      <c r="B738" s="14" t="s">
        <v>196</v>
      </c>
      <c r="C738" s="25" t="s">
        <v>288</v>
      </c>
      <c r="D738" s="1" t="s">
        <v>185</v>
      </c>
      <c r="E738" s="1" t="s">
        <v>240</v>
      </c>
      <c r="F738" s="1" t="s">
        <v>260</v>
      </c>
      <c r="G738" s="1"/>
      <c r="H738" s="1" t="s">
        <v>283</v>
      </c>
      <c r="I738" s="1">
        <v>15</v>
      </c>
      <c r="J738" s="22">
        <f>SUM(L739:L744)/I738</f>
        <v>4.468</v>
      </c>
      <c r="K738" s="9"/>
      <c r="L738" s="1"/>
      <c r="M738" s="8"/>
      <c r="N738" s="7"/>
      <c r="O738" s="7"/>
    </row>
    <row r="739" spans="1:73" x14ac:dyDescent="0.25">
      <c r="D739" s="8"/>
      <c r="E739" s="2"/>
      <c r="F739" s="2"/>
      <c r="G739" s="2" t="s">
        <v>204</v>
      </c>
      <c r="H739" s="2"/>
      <c r="I739" s="2"/>
      <c r="J739" s="2"/>
      <c r="K739" s="9">
        <v>1.6215555555555501</v>
      </c>
      <c r="L739" s="2">
        <v>11.17</v>
      </c>
      <c r="M739" s="8">
        <f t="shared" si="13"/>
        <v>2</v>
      </c>
      <c r="N739" s="10">
        <v>43339</v>
      </c>
      <c r="O739" s="10">
        <v>43340</v>
      </c>
      <c r="BP739" s="14">
        <v>8</v>
      </c>
      <c r="BQ739" s="14">
        <v>3.17</v>
      </c>
    </row>
    <row r="740" spans="1:73" x14ac:dyDescent="0.25">
      <c r="D740" s="8"/>
      <c r="E740" s="2"/>
      <c r="F740" s="2"/>
      <c r="G740" s="2" t="s">
        <v>209</v>
      </c>
      <c r="H740" s="2"/>
      <c r="I740" s="2"/>
      <c r="J740" s="2"/>
      <c r="K740" s="9">
        <v>1.6215555555555501</v>
      </c>
      <c r="L740" s="2">
        <v>11.17</v>
      </c>
      <c r="M740" s="8">
        <f t="shared" si="13"/>
        <v>2</v>
      </c>
      <c r="N740" s="10">
        <v>43339</v>
      </c>
      <c r="O740" s="10">
        <v>43340</v>
      </c>
      <c r="BP740" s="14">
        <v>8</v>
      </c>
      <c r="BQ740" s="14">
        <v>3.17</v>
      </c>
    </row>
    <row r="741" spans="1:73" x14ac:dyDescent="0.25">
      <c r="D741" s="8"/>
      <c r="E741" s="2"/>
      <c r="F741" s="2"/>
      <c r="G741" s="2" t="s">
        <v>205</v>
      </c>
      <c r="H741" s="2"/>
      <c r="I741" s="2"/>
      <c r="J741" s="2"/>
      <c r="K741" s="9">
        <v>1.6215555555555501</v>
      </c>
      <c r="L741" s="2">
        <v>11.17</v>
      </c>
      <c r="M741" s="8">
        <f t="shared" si="13"/>
        <v>2</v>
      </c>
      <c r="N741" s="10">
        <v>43338</v>
      </c>
      <c r="O741" s="10">
        <v>43339</v>
      </c>
      <c r="BO741" s="14">
        <v>2.5</v>
      </c>
      <c r="BP741" s="14">
        <v>8.67</v>
      </c>
    </row>
    <row r="742" spans="1:73" x14ac:dyDescent="0.25">
      <c r="D742" s="8"/>
      <c r="E742" s="2"/>
      <c r="F742" s="2"/>
      <c r="G742" s="2" t="s">
        <v>206</v>
      </c>
      <c r="H742" s="2"/>
      <c r="I742" s="2"/>
      <c r="J742" s="2"/>
      <c r="K742" s="9">
        <v>1.6215555555555501</v>
      </c>
      <c r="L742" s="2">
        <v>11.17</v>
      </c>
      <c r="M742" s="8">
        <f t="shared" si="13"/>
        <v>2</v>
      </c>
      <c r="N742" s="10">
        <v>43338</v>
      </c>
      <c r="O742" s="10">
        <v>43339</v>
      </c>
      <c r="BO742" s="14">
        <v>2.5</v>
      </c>
      <c r="BP742" s="14">
        <v>8.67</v>
      </c>
    </row>
    <row r="743" spans="1:73" x14ac:dyDescent="0.25">
      <c r="D743" s="8"/>
      <c r="E743" s="2"/>
      <c r="F743" s="2"/>
      <c r="G743" s="2" t="s">
        <v>207</v>
      </c>
      <c r="H743" s="2"/>
      <c r="I743" s="2"/>
      <c r="J743" s="2"/>
      <c r="K743" s="9">
        <v>1.6215555555555501</v>
      </c>
      <c r="L743" s="2">
        <v>11.17</v>
      </c>
      <c r="M743" s="8">
        <f t="shared" si="13"/>
        <v>2</v>
      </c>
      <c r="N743" s="10">
        <v>43338</v>
      </c>
      <c r="O743" s="10">
        <v>43339</v>
      </c>
      <c r="BO743" s="14">
        <v>2.5</v>
      </c>
      <c r="BP743" s="14">
        <v>8.67</v>
      </c>
    </row>
    <row r="744" spans="1:73" x14ac:dyDescent="0.25">
      <c r="D744" s="8"/>
      <c r="E744" s="2"/>
      <c r="F744" s="2"/>
      <c r="G744" s="2" t="s">
        <v>208</v>
      </c>
      <c r="H744" s="2"/>
      <c r="I744" s="2"/>
      <c r="J744" s="2"/>
      <c r="K744" s="9">
        <v>1.6215555555555501</v>
      </c>
      <c r="L744" s="2">
        <v>11.17</v>
      </c>
      <c r="M744" s="8">
        <f t="shared" si="13"/>
        <v>2</v>
      </c>
      <c r="N744" s="10">
        <v>43338</v>
      </c>
      <c r="O744" s="10">
        <v>43339</v>
      </c>
      <c r="BO744" s="14">
        <v>2.5</v>
      </c>
      <c r="BP744" s="14">
        <v>8.67</v>
      </c>
    </row>
    <row r="745" spans="1:73" x14ac:dyDescent="0.25">
      <c r="K745" s="9"/>
    </row>
  </sheetData>
  <autoFilter ref="A3:O744" xr:uid="{00000000-0009-0000-0000-000000000000}"/>
  <hyperlinks>
    <hyperlink ref="C4" r:id="rId1" xr:uid="{00000000-0004-0000-0000-000000000000}"/>
    <hyperlink ref="C21" r:id="rId2" xr:uid="{00000000-0004-0000-0000-000001000000}"/>
    <hyperlink ref="C35" r:id="rId3" xr:uid="{00000000-0004-0000-0000-000002000000}"/>
    <hyperlink ref="C49" r:id="rId4" xr:uid="{00000000-0004-0000-0000-000003000000}"/>
    <hyperlink ref="C63" r:id="rId5" xr:uid="{00000000-0004-0000-0000-000004000000}"/>
    <hyperlink ref="C88" r:id="rId6" xr:uid="{00000000-0004-0000-0000-000005000000}"/>
    <hyperlink ref="C122" r:id="rId7" xr:uid="{00000000-0004-0000-0000-000006000000}"/>
    <hyperlink ref="C142" r:id="rId8" xr:uid="{00000000-0004-0000-0000-000007000000}"/>
    <hyperlink ref="C162" r:id="rId9" xr:uid="{00000000-0004-0000-0000-000008000000}"/>
    <hyperlink ref="C182" r:id="rId10" xr:uid="{00000000-0004-0000-0000-000009000000}"/>
    <hyperlink ref="C202" r:id="rId11" xr:uid="{00000000-0004-0000-0000-00000A000000}"/>
    <hyperlink ref="C264" r:id="rId12" xr:uid="{00000000-0004-0000-0000-00000B000000}"/>
    <hyperlink ref="C280" r:id="rId13" xr:uid="{00000000-0004-0000-0000-00000C000000}"/>
    <hyperlink ref="C296" r:id="rId14" xr:uid="{00000000-0004-0000-0000-00000D000000}"/>
    <hyperlink ref="C312" r:id="rId15" xr:uid="{00000000-0004-0000-0000-00000E000000}"/>
    <hyperlink ref="C328" r:id="rId16" xr:uid="{00000000-0004-0000-0000-00000F000000}"/>
    <hyperlink ref="C353" r:id="rId17" xr:uid="{00000000-0004-0000-0000-000010000000}"/>
    <hyperlink ref="C378" r:id="rId18" xr:uid="{00000000-0004-0000-0000-000011000000}"/>
    <hyperlink ref="C403" r:id="rId19" xr:uid="{00000000-0004-0000-0000-000012000000}"/>
    <hyperlink ref="C428" r:id="rId20" xr:uid="{00000000-0004-0000-0000-000013000000}"/>
    <hyperlink ref="C453" r:id="rId21" xr:uid="{00000000-0004-0000-0000-000014000000}"/>
    <hyperlink ref="C478" r:id="rId22" xr:uid="{00000000-0004-0000-0000-000015000000}"/>
    <hyperlink ref="C494" r:id="rId23" xr:uid="{00000000-0004-0000-0000-000016000000}"/>
    <hyperlink ref="C506" r:id="rId24" xr:uid="{00000000-0004-0000-0000-000017000000}"/>
    <hyperlink ref="C531" r:id="rId25" xr:uid="{00000000-0004-0000-0000-000018000000}"/>
    <hyperlink ref="C556" r:id="rId26" xr:uid="{00000000-0004-0000-0000-000019000000}"/>
    <hyperlink ref="C572" r:id="rId27" xr:uid="{00000000-0004-0000-0000-00001A000000}"/>
    <hyperlink ref="C588" r:id="rId28" xr:uid="{00000000-0004-0000-0000-00001B000000}"/>
    <hyperlink ref="C604" r:id="rId29" xr:uid="{00000000-0004-0000-0000-00001C000000}"/>
    <hyperlink ref="C620" r:id="rId30" xr:uid="{00000000-0004-0000-0000-00001D000000}"/>
    <hyperlink ref="C636" r:id="rId31" xr:uid="{00000000-0004-0000-0000-00001E000000}"/>
    <hyperlink ref="C654" r:id="rId32" xr:uid="{00000000-0004-0000-0000-00001F000000}"/>
    <hyperlink ref="C679" r:id="rId33" xr:uid="{00000000-0004-0000-0000-000020000000}"/>
    <hyperlink ref="C704" r:id="rId34" xr:uid="{00000000-0004-0000-0000-000021000000}"/>
    <hyperlink ref="C729" r:id="rId35" xr:uid="{00000000-0004-0000-0000-000022000000}"/>
    <hyperlink ref="C7" r:id="rId36" xr:uid="{00000000-0004-0000-0000-000023000000}"/>
    <hyperlink ref="C27" r:id="rId37" xr:uid="{00000000-0004-0000-0000-000024000000}"/>
    <hyperlink ref="C41" r:id="rId38" xr:uid="{00000000-0004-0000-0000-000025000000}"/>
    <hyperlink ref="C55" r:id="rId39" xr:uid="{00000000-0004-0000-0000-000026000000}"/>
    <hyperlink ref="C69" r:id="rId40" xr:uid="{00000000-0004-0000-0000-000027000000}"/>
    <hyperlink ref="C80" r:id="rId41" xr:uid="{00000000-0004-0000-0000-000028000000}"/>
    <hyperlink ref="C91" r:id="rId42" xr:uid="{00000000-0004-0000-0000-000029000000}"/>
    <hyperlink ref="C99" r:id="rId43" xr:uid="{00000000-0004-0000-0000-00002A000000}"/>
    <hyperlink ref="C110" r:id="rId44" xr:uid="{00000000-0004-0000-0000-00002B000000}"/>
    <hyperlink ref="C128" r:id="rId45" xr:uid="{00000000-0004-0000-0000-00002C000000}"/>
    <hyperlink ref="C148" r:id="rId46" xr:uid="{00000000-0004-0000-0000-00002D000000}"/>
    <hyperlink ref="C168" r:id="rId47" xr:uid="{00000000-0004-0000-0000-00002E000000}"/>
    <hyperlink ref="C188" r:id="rId48" xr:uid="{00000000-0004-0000-0000-00002F000000}"/>
    <hyperlink ref="C241" r:id="rId49" xr:uid="{00000000-0004-0000-0000-000030000000}"/>
    <hyperlink ref="C351" r:id="rId50" xr:uid="{00000000-0004-0000-0000-000031000000}"/>
    <hyperlink ref="C376" r:id="rId51" xr:uid="{00000000-0004-0000-0000-000032000000}"/>
    <hyperlink ref="C401" r:id="rId52" xr:uid="{00000000-0004-0000-0000-000033000000}"/>
    <hyperlink ref="C426" r:id="rId53" xr:uid="{00000000-0004-0000-0000-000034000000}"/>
    <hyperlink ref="C451" r:id="rId54" xr:uid="{00000000-0004-0000-0000-000035000000}"/>
    <hyperlink ref="C476" r:id="rId55" xr:uid="{00000000-0004-0000-0000-000036000000}"/>
    <hyperlink ref="C504" r:id="rId56" xr:uid="{00000000-0004-0000-0000-000037000000}"/>
    <hyperlink ref="C529" r:id="rId57" xr:uid="{00000000-0004-0000-0000-000038000000}"/>
    <hyperlink ref="C554" r:id="rId58" xr:uid="{00000000-0004-0000-0000-000039000000}"/>
    <hyperlink ref="C652" r:id="rId59" xr:uid="{00000000-0004-0000-0000-00003A000000}"/>
    <hyperlink ref="C677" r:id="rId60" xr:uid="{00000000-0004-0000-0000-00003B000000}"/>
    <hyperlink ref="C702" r:id="rId61" xr:uid="{00000000-0004-0000-0000-00003C000000}"/>
    <hyperlink ref="C727" r:id="rId62" xr:uid="{00000000-0004-0000-0000-00003D000000}"/>
    <hyperlink ref="C273" r:id="rId63" xr:uid="{00000000-0004-0000-0000-00003E000000}"/>
    <hyperlink ref="C289" r:id="rId64" xr:uid="{00000000-0004-0000-0000-00003F000000}"/>
    <hyperlink ref="C305" r:id="rId65" xr:uid="{00000000-0004-0000-0000-000040000000}"/>
    <hyperlink ref="C321" r:id="rId66" xr:uid="{00000000-0004-0000-0000-000041000000}"/>
    <hyperlink ref="C337" r:id="rId67" xr:uid="{00000000-0004-0000-0000-000042000000}"/>
    <hyperlink ref="C344" r:id="rId68" xr:uid="{00000000-0004-0000-0000-000043000000}"/>
    <hyperlink ref="C362" r:id="rId69" xr:uid="{00000000-0004-0000-0000-000044000000}"/>
    <hyperlink ref="C369" r:id="rId70" xr:uid="{00000000-0004-0000-0000-000045000000}"/>
    <hyperlink ref="C387" r:id="rId71" xr:uid="{00000000-0004-0000-0000-000046000000}"/>
    <hyperlink ref="C394" r:id="rId72" xr:uid="{00000000-0004-0000-0000-000047000000}"/>
    <hyperlink ref="C412" r:id="rId73" xr:uid="{00000000-0004-0000-0000-000048000000}"/>
    <hyperlink ref="C419" r:id="rId74" xr:uid="{00000000-0004-0000-0000-000049000000}"/>
    <hyperlink ref="C437" r:id="rId75" xr:uid="{00000000-0004-0000-0000-00004A000000}"/>
    <hyperlink ref="C444" r:id="rId76" xr:uid="{00000000-0004-0000-0000-00004B000000}"/>
    <hyperlink ref="C462" r:id="rId77" xr:uid="{00000000-0004-0000-0000-00004C000000}"/>
    <hyperlink ref="C469" r:id="rId78" xr:uid="{00000000-0004-0000-0000-00004D000000}"/>
    <hyperlink ref="C487" r:id="rId79" xr:uid="{00000000-0004-0000-0000-00004E000000}"/>
    <hyperlink ref="C497" r:id="rId80" xr:uid="{00000000-0004-0000-0000-00004F000000}"/>
    <hyperlink ref="C515" r:id="rId81" xr:uid="{00000000-0004-0000-0000-000050000000}"/>
    <hyperlink ref="C522" r:id="rId82" xr:uid="{00000000-0004-0000-0000-000051000000}"/>
    <hyperlink ref="C540" r:id="rId83" xr:uid="{00000000-0004-0000-0000-000052000000}"/>
    <hyperlink ref="C547" r:id="rId84" xr:uid="{00000000-0004-0000-0000-000053000000}"/>
    <hyperlink ref="C565" r:id="rId85" xr:uid="{00000000-0004-0000-0000-000054000000}"/>
    <hyperlink ref="C581" r:id="rId86" xr:uid="{00000000-0004-0000-0000-000055000000}"/>
    <hyperlink ref="C597" r:id="rId87" xr:uid="{00000000-0004-0000-0000-000056000000}"/>
    <hyperlink ref="C613" r:id="rId88" xr:uid="{00000000-0004-0000-0000-000057000000}"/>
    <hyperlink ref="C629" r:id="rId89" xr:uid="{00000000-0004-0000-0000-000058000000}"/>
    <hyperlink ref="C645" r:id="rId90" xr:uid="{00000000-0004-0000-0000-000059000000}"/>
    <hyperlink ref="C663" r:id="rId91" xr:uid="{00000000-0004-0000-0000-00005A000000}"/>
    <hyperlink ref="C670" r:id="rId92" xr:uid="{00000000-0004-0000-0000-00005B000000}"/>
    <hyperlink ref="C688" r:id="rId93" xr:uid="{00000000-0004-0000-0000-00005C000000}"/>
    <hyperlink ref="C695" r:id="rId94" xr:uid="{00000000-0004-0000-0000-00005D000000}"/>
    <hyperlink ref="C713" r:id="rId95" xr:uid="{00000000-0004-0000-0000-00005E000000}"/>
    <hyperlink ref="C720" r:id="rId96" xr:uid="{00000000-0004-0000-0000-00005F000000}"/>
    <hyperlink ref="C738" r:id="rId97" xr:uid="{00000000-0004-0000-0000-000060000000}"/>
    <hyperlink ref="C9" r:id="rId98" xr:uid="{00000000-0004-0000-0000-000061000000}"/>
    <hyperlink ref="C14" r:id="rId99" xr:uid="{00000000-0004-0000-0000-000062000000}"/>
    <hyperlink ref="C24" r:id="rId100" xr:uid="{00000000-0004-0000-0000-000063000000}"/>
    <hyperlink ref="C29" r:id="rId101" xr:uid="{00000000-0004-0000-0000-000064000000}"/>
    <hyperlink ref="C32" r:id="rId102" xr:uid="{00000000-0004-0000-0000-000065000000}"/>
    <hyperlink ref="C38" r:id="rId103" xr:uid="{00000000-0004-0000-0000-000066000000}"/>
    <hyperlink ref="C43" r:id="rId104" xr:uid="{00000000-0004-0000-0000-000067000000}"/>
    <hyperlink ref="C46" r:id="rId105" xr:uid="{00000000-0004-0000-0000-000068000000}"/>
    <hyperlink ref="C52" r:id="rId106" xr:uid="{00000000-0004-0000-0000-000069000000}"/>
    <hyperlink ref="C57" r:id="rId107" xr:uid="{00000000-0004-0000-0000-00006A000000}"/>
    <hyperlink ref="C60" r:id="rId108" xr:uid="{00000000-0004-0000-0000-00006B000000}"/>
    <hyperlink ref="C66" r:id="rId109" xr:uid="{00000000-0004-0000-0000-00006C000000}"/>
    <hyperlink ref="C71" r:id="rId110" xr:uid="{00000000-0004-0000-0000-00006D000000}"/>
    <hyperlink ref="C74" r:id="rId111" xr:uid="{00000000-0004-0000-0000-00006E000000}"/>
    <hyperlink ref="C77" r:id="rId112" xr:uid="{00000000-0004-0000-0000-00006F000000}"/>
    <hyperlink ref="C82" r:id="rId113" xr:uid="{00000000-0004-0000-0000-000070000000}"/>
    <hyperlink ref="C85" r:id="rId114" xr:uid="{00000000-0004-0000-0000-000071000000}"/>
    <hyperlink ref="C93" r:id="rId115" xr:uid="{00000000-0004-0000-0000-000072000000}"/>
    <hyperlink ref="C96" r:id="rId116" xr:uid="{00000000-0004-0000-0000-000073000000}"/>
    <hyperlink ref="C101" r:id="rId117" xr:uid="{00000000-0004-0000-0000-000074000000}"/>
    <hyperlink ref="C104" r:id="rId118" xr:uid="{00000000-0004-0000-0000-000075000000}"/>
    <hyperlink ref="C107" r:id="rId119" xr:uid="{00000000-0004-0000-0000-000076000000}"/>
    <hyperlink ref="C112" r:id="rId120" xr:uid="{00000000-0004-0000-0000-000077000000}"/>
    <hyperlink ref="C117" r:id="rId121" xr:uid="{00000000-0004-0000-0000-000078000000}"/>
    <hyperlink ref="C125" r:id="rId122" xr:uid="{00000000-0004-0000-0000-000079000000}"/>
    <hyperlink ref="C130" r:id="rId123" xr:uid="{00000000-0004-0000-0000-00007A000000}"/>
    <hyperlink ref="C135" r:id="rId124" xr:uid="{00000000-0004-0000-0000-00007B000000}"/>
    <hyperlink ref="C145" r:id="rId125" xr:uid="{00000000-0004-0000-0000-00007C000000}"/>
    <hyperlink ref="C150" r:id="rId126" xr:uid="{00000000-0004-0000-0000-00007D000000}"/>
    <hyperlink ref="C155" r:id="rId127" xr:uid="{00000000-0004-0000-0000-00007E000000}"/>
    <hyperlink ref="C165" r:id="rId128" xr:uid="{00000000-0004-0000-0000-00007F000000}"/>
    <hyperlink ref="C170" r:id="rId129" xr:uid="{00000000-0004-0000-0000-000080000000}"/>
    <hyperlink ref="C175" r:id="rId130" xr:uid="{00000000-0004-0000-0000-000081000000}"/>
    <hyperlink ref="C185" r:id="rId131" xr:uid="{00000000-0004-0000-0000-000082000000}"/>
    <hyperlink ref="C190" r:id="rId132" xr:uid="{00000000-0004-0000-0000-000083000000}"/>
    <hyperlink ref="C195" r:id="rId133" xr:uid="{00000000-0004-0000-0000-000084000000}"/>
    <hyperlink ref="C205" r:id="rId134" xr:uid="{00000000-0004-0000-0000-000085000000}"/>
    <hyperlink ref="C214" r:id="rId135" xr:uid="{00000000-0004-0000-0000-000086000000}"/>
    <hyperlink ref="C223" r:id="rId136" xr:uid="{00000000-0004-0000-0000-000087000000}"/>
    <hyperlink ref="C232" r:id="rId137" xr:uid="{00000000-0004-0000-0000-000088000000}"/>
    <hyperlink ref="C243" r:id="rId138" xr:uid="{00000000-0004-0000-0000-000089000000}"/>
    <hyperlink ref="C249" r:id="rId139" xr:uid="{00000000-0004-0000-0000-00008A000000}"/>
    <hyperlink ref="C252" r:id="rId140" xr:uid="{00000000-0004-0000-0000-00008B000000}"/>
    <hyperlink ref="C255" r:id="rId141" xr:uid="{00000000-0004-0000-0000-00008C000000}"/>
    <hyperlink ref="C258" r:id="rId142" xr:uid="{00000000-0004-0000-0000-00008D000000}"/>
    <hyperlink ref="C261" r:id="rId143" xr:uid="{00000000-0004-0000-0000-00008E000000}"/>
    <hyperlink ref="C267" r:id="rId144" xr:uid="{00000000-0004-0000-0000-00008F000000}"/>
    <hyperlink ref="C283" r:id="rId145" xr:uid="{00000000-0004-0000-0000-000090000000}"/>
    <hyperlink ref="C299" r:id="rId146" xr:uid="{00000000-0004-0000-0000-000091000000}"/>
    <hyperlink ref="C315" r:id="rId147" xr:uid="{00000000-0004-0000-0000-000092000000}"/>
    <hyperlink ref="C331" r:id="rId148" xr:uid="{00000000-0004-0000-0000-000093000000}"/>
    <hyperlink ref="C356" r:id="rId149" xr:uid="{00000000-0004-0000-0000-000094000000}"/>
    <hyperlink ref="C381" r:id="rId150" xr:uid="{00000000-0004-0000-0000-000095000000}"/>
    <hyperlink ref="C406" r:id="rId151" xr:uid="{00000000-0004-0000-0000-000096000000}"/>
    <hyperlink ref="C431" r:id="rId152" xr:uid="{00000000-0004-0000-0000-000097000000}"/>
    <hyperlink ref="C456" r:id="rId153" xr:uid="{00000000-0004-0000-0000-000098000000}"/>
    <hyperlink ref="C481" r:id="rId154" xr:uid="{00000000-0004-0000-0000-000099000000}"/>
    <hyperlink ref="C509" r:id="rId155" xr:uid="{00000000-0004-0000-0000-00009A000000}"/>
    <hyperlink ref="C534" r:id="rId156" xr:uid="{00000000-0004-0000-0000-00009B000000}"/>
    <hyperlink ref="C559" r:id="rId157" xr:uid="{00000000-0004-0000-0000-00009C000000}"/>
    <hyperlink ref="C575" r:id="rId158" xr:uid="{00000000-0004-0000-0000-00009D000000}"/>
    <hyperlink ref="C591" r:id="rId159" xr:uid="{00000000-0004-0000-0000-00009E000000}"/>
    <hyperlink ref="C607" r:id="rId160" xr:uid="{00000000-0004-0000-0000-00009F000000}"/>
    <hyperlink ref="C623" r:id="rId161" xr:uid="{00000000-0004-0000-0000-0000A0000000}"/>
    <hyperlink ref="C639" r:id="rId162" xr:uid="{00000000-0004-0000-0000-0000A1000000}"/>
    <hyperlink ref="C657" r:id="rId163" xr:uid="{00000000-0004-0000-0000-0000A2000000}"/>
    <hyperlink ref="C682" r:id="rId164" xr:uid="{00000000-0004-0000-0000-0000A3000000}"/>
    <hyperlink ref="C707" r:id="rId165" xr:uid="{00000000-0004-0000-0000-0000A4000000}"/>
    <hyperlink ref="C732" r:id="rId166" xr:uid="{00000000-0004-0000-0000-0000A5000000}"/>
  </hyperlinks>
  <pageMargins left="0.7" right="0.7" top="0.75" bottom="0.75" header="0.3" footer="0.3"/>
  <pageSetup orientation="portrait" horizontalDpi="1200" verticalDpi="1200" r:id="rId1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2019-03-01T17:14:40Z</dcterms:modified>
</cp:coreProperties>
</file>