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EpsiB3\Projets\"/>
    </mc:Choice>
  </mc:AlternateContent>
  <bookViews>
    <workbookView xWindow="0" yWindow="0" windowWidth="20490" windowHeight="7755" activeTab="5"/>
  </bookViews>
  <sheets>
    <sheet name="Scierie" sheetId="1" r:id="rId1"/>
    <sheet name="Minerai de fer" sheetId="2" r:id="rId2"/>
    <sheet name="Carrière de pierre" sheetId="3" r:id="rId3"/>
    <sheet name="Ferme" sheetId="4" r:id="rId4"/>
    <sheet name="Entrepot" sheetId="5" r:id="rId5"/>
    <sheet name="Caserne" sheetId="6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6" l="1"/>
  <c r="D7" i="6" s="1"/>
  <c r="D8" i="6" s="1"/>
  <c r="D9" i="6" s="1"/>
  <c r="D10" i="6" s="1"/>
  <c r="D11" i="6" s="1"/>
  <c r="D12" i="6" s="1"/>
  <c r="D13" i="6" s="1"/>
  <c r="D14" i="6" s="1"/>
  <c r="D15" i="6" s="1"/>
  <c r="D16" i="6" s="1"/>
  <c r="D17" i="6" s="1"/>
  <c r="D18" i="6" s="1"/>
  <c r="D19" i="6" s="1"/>
  <c r="D20" i="6" s="1"/>
  <c r="D21" i="6" s="1"/>
  <c r="D22" i="6" s="1"/>
  <c r="D23" i="6" s="1"/>
  <c r="H5" i="6"/>
  <c r="H6" i="6" s="1"/>
  <c r="H7" i="6" s="1"/>
  <c r="H8" i="6" s="1"/>
  <c r="H9" i="6" s="1"/>
  <c r="H10" i="6" s="1"/>
  <c r="H11" i="6" s="1"/>
  <c r="H12" i="6" s="1"/>
  <c r="H13" i="6" s="1"/>
  <c r="H14" i="6" s="1"/>
  <c r="H15" i="6" s="1"/>
  <c r="H16" i="6" s="1"/>
  <c r="H17" i="6" s="1"/>
  <c r="H18" i="6" s="1"/>
  <c r="H19" i="6" s="1"/>
  <c r="H20" i="6" s="1"/>
  <c r="H21" i="6" s="1"/>
  <c r="H22" i="6" s="1"/>
  <c r="H23" i="6" s="1"/>
  <c r="E5" i="6"/>
  <c r="E6" i="6" s="1"/>
  <c r="E7" i="6" s="1"/>
  <c r="E8" i="6" s="1"/>
  <c r="E9" i="6" s="1"/>
  <c r="E10" i="6" s="1"/>
  <c r="E11" i="6" s="1"/>
  <c r="E12" i="6" s="1"/>
  <c r="E13" i="6" s="1"/>
  <c r="E14" i="6" s="1"/>
  <c r="E15" i="6" s="1"/>
  <c r="E16" i="6" s="1"/>
  <c r="E17" i="6" s="1"/>
  <c r="E18" i="6" s="1"/>
  <c r="E19" i="6" s="1"/>
  <c r="E20" i="6" s="1"/>
  <c r="E21" i="6" s="1"/>
  <c r="E22" i="6" s="1"/>
  <c r="E23" i="6" s="1"/>
  <c r="D5" i="6"/>
  <c r="C5" i="6"/>
  <c r="C6" i="6" s="1"/>
  <c r="C7" i="6" s="1"/>
  <c r="C8" i="6" s="1"/>
  <c r="C9" i="6" s="1"/>
  <c r="C10" i="6" s="1"/>
  <c r="C11" i="6" s="1"/>
  <c r="C12" i="6" s="1"/>
  <c r="C13" i="6" s="1"/>
  <c r="C14" i="6" s="1"/>
  <c r="C15" i="6" s="1"/>
  <c r="C16" i="6" s="1"/>
  <c r="C17" i="6" s="1"/>
  <c r="C18" i="6" s="1"/>
  <c r="C19" i="6" s="1"/>
  <c r="C20" i="6" s="1"/>
  <c r="C21" i="6" s="1"/>
  <c r="C22" i="6" s="1"/>
  <c r="C23" i="6" s="1"/>
  <c r="B5" i="6"/>
  <c r="B6" i="6" s="1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H6" i="5"/>
  <c r="H7" i="5" s="1"/>
  <c r="H8" i="5" s="1"/>
  <c r="H9" i="5" s="1"/>
  <c r="H10" i="5" s="1"/>
  <c r="H11" i="5" s="1"/>
  <c r="H12" i="5" s="1"/>
  <c r="H13" i="5" s="1"/>
  <c r="H14" i="5" s="1"/>
  <c r="H15" i="5" s="1"/>
  <c r="H16" i="5" s="1"/>
  <c r="H17" i="5" s="1"/>
  <c r="H18" i="5" s="1"/>
  <c r="H19" i="5" s="1"/>
  <c r="H20" i="5" s="1"/>
  <c r="H21" i="5" s="1"/>
  <c r="H22" i="5" s="1"/>
  <c r="H23" i="5" s="1"/>
  <c r="H5" i="5"/>
  <c r="J5" i="5"/>
  <c r="J6" i="5" s="1"/>
  <c r="J7" i="5" s="1"/>
  <c r="J8" i="5" s="1"/>
  <c r="J9" i="5" s="1"/>
  <c r="J10" i="5" s="1"/>
  <c r="J11" i="5" s="1"/>
  <c r="J12" i="5" s="1"/>
  <c r="J13" i="5" s="1"/>
  <c r="J14" i="5" s="1"/>
  <c r="J15" i="5" s="1"/>
  <c r="J16" i="5" s="1"/>
  <c r="J17" i="5" s="1"/>
  <c r="J18" i="5" s="1"/>
  <c r="J19" i="5" s="1"/>
  <c r="J20" i="5" s="1"/>
  <c r="J21" i="5" s="1"/>
  <c r="J22" i="5" s="1"/>
  <c r="J23" i="5" s="1"/>
  <c r="J4" i="5"/>
  <c r="E5" i="5"/>
  <c r="E6" i="5" s="1"/>
  <c r="E7" i="5" s="1"/>
  <c r="E8" i="5" s="1"/>
  <c r="E9" i="5" s="1"/>
  <c r="E10" i="5" s="1"/>
  <c r="E11" i="5" s="1"/>
  <c r="E12" i="5" s="1"/>
  <c r="E13" i="5" s="1"/>
  <c r="E14" i="5" s="1"/>
  <c r="E15" i="5" s="1"/>
  <c r="E16" i="5" s="1"/>
  <c r="E17" i="5" s="1"/>
  <c r="E18" i="5" s="1"/>
  <c r="E19" i="5" s="1"/>
  <c r="E20" i="5" s="1"/>
  <c r="E21" i="5" s="1"/>
  <c r="E22" i="5" s="1"/>
  <c r="E23" i="5" s="1"/>
  <c r="D5" i="5"/>
  <c r="D6" i="5" s="1"/>
  <c r="D7" i="5" s="1"/>
  <c r="D8" i="5" s="1"/>
  <c r="D9" i="5" s="1"/>
  <c r="D10" i="5" s="1"/>
  <c r="D11" i="5" s="1"/>
  <c r="D12" i="5" s="1"/>
  <c r="D13" i="5" s="1"/>
  <c r="D14" i="5" s="1"/>
  <c r="D15" i="5" s="1"/>
  <c r="D16" i="5" s="1"/>
  <c r="D17" i="5" s="1"/>
  <c r="D18" i="5" s="1"/>
  <c r="D19" i="5" s="1"/>
  <c r="D20" i="5" s="1"/>
  <c r="D21" i="5" s="1"/>
  <c r="D22" i="5" s="1"/>
  <c r="D23" i="5" s="1"/>
  <c r="C5" i="5"/>
  <c r="C6" i="5" s="1"/>
  <c r="C7" i="5" s="1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B5" i="5"/>
  <c r="B6" i="5" s="1"/>
  <c r="B7" i="5" s="1"/>
  <c r="B8" i="5" s="1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E7" i="1"/>
  <c r="E8" i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6" i="1"/>
  <c r="E5" i="1"/>
  <c r="D5" i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C7" i="1"/>
  <c r="C8" i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6" i="1"/>
  <c r="C5" i="1"/>
  <c r="B7" i="1"/>
  <c r="B8" i="1"/>
  <c r="B9" i="1"/>
  <c r="B10" i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5" i="1"/>
  <c r="B6" i="1"/>
  <c r="H20" i="1"/>
  <c r="H19" i="1" s="1"/>
  <c r="H18" i="1" s="1"/>
  <c r="H17" i="1" s="1"/>
  <c r="H16" i="1" s="1"/>
  <c r="H15" i="1" s="1"/>
  <c r="H14" i="1" s="1"/>
  <c r="H13" i="1" s="1"/>
  <c r="H12" i="1" s="1"/>
  <c r="H11" i="1" s="1"/>
  <c r="H10" i="1" s="1"/>
  <c r="H9" i="1" s="1"/>
  <c r="H8" i="1" s="1"/>
  <c r="H7" i="1" s="1"/>
  <c r="H6" i="1" s="1"/>
  <c r="H5" i="1" s="1"/>
  <c r="H4" i="1" s="1"/>
  <c r="H21" i="1"/>
  <c r="H22" i="1"/>
  <c r="J5" i="1" l="1"/>
  <c r="J6" i="1" s="1"/>
  <c r="J7" i="1" s="1"/>
  <c r="J8" i="1" s="1"/>
  <c r="J9" i="1" s="1"/>
  <c r="J10" i="1" s="1"/>
  <c r="J11" i="1" s="1"/>
  <c r="J4" i="1"/>
  <c r="J12" i="1" l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</calcChain>
</file>

<file path=xl/sharedStrings.xml><?xml version="1.0" encoding="utf-8"?>
<sst xmlns="http://schemas.openxmlformats.org/spreadsheetml/2006/main" count="50" uniqueCount="23">
  <si>
    <t>Bois</t>
  </si>
  <si>
    <t>Niveau</t>
  </si>
  <si>
    <t>Fer</t>
  </si>
  <si>
    <t>Pierre</t>
  </si>
  <si>
    <t>Production /h</t>
  </si>
  <si>
    <t>x1,5</t>
  </si>
  <si>
    <t>x1,2</t>
  </si>
  <si>
    <t>Nourriture</t>
  </si>
  <si>
    <t>Nbr villageois aloués</t>
  </si>
  <si>
    <t>Temps de construction</t>
  </si>
  <si>
    <t>x1,8</t>
  </si>
  <si>
    <t>Scierie (x4)</t>
  </si>
  <si>
    <t>Entrepot</t>
  </si>
  <si>
    <t>Capacité</t>
  </si>
  <si>
    <t>x1,4</t>
  </si>
  <si>
    <t>Coeff</t>
  </si>
  <si>
    <t>x1,3</t>
  </si>
  <si>
    <t>Caserne</t>
  </si>
  <si>
    <t>Dévérouillage</t>
  </si>
  <si>
    <t>Unité 1</t>
  </si>
  <si>
    <t>Unité 2</t>
  </si>
  <si>
    <t>Unité 3</t>
  </si>
  <si>
    <t>Unité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</si>
</sst>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3F3F3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9"/>
      </patternFill>
    </fill>
    <fill>
      <patternFill patternType="solid">
        <fgColor rgb="FFF2F2F2"/>
      </patternFill>
    </fill>
  </fills>
  <borders count="7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 style="thin">
        <color rgb="FF3F3F3F"/>
      </right>
      <top/>
      <bottom/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</borders>
  <cellStyleXfs count="4">
    <xf numFmtId="0" fontId="0" fillId="0" borderId="0"/>
    <xf numFmtId="0" fontId="1" fillId="2" borderId="1" applyNumberFormat="0" applyAlignment="0" applyProtection="0"/>
    <xf numFmtId="0" fontId="2" fillId="3" borderId="0" applyNumberFormat="0" applyBorder="0" applyAlignment="0" applyProtection="0"/>
    <xf numFmtId="0" fontId="3" fillId="4" borderId="3" applyNumberFormat="0" applyAlignment="0" applyProtection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0" fontId="1" fillId="2" borderId="2" xfId="1" applyBorder="1" applyAlignment="1">
      <alignment horizontal="center"/>
    </xf>
    <xf numFmtId="0" fontId="1" fillId="2" borderId="0" xfId="1" applyBorder="1" applyAlignment="1">
      <alignment horizontal="center"/>
    </xf>
    <xf numFmtId="4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" fillId="3" borderId="0" xfId="2" applyAlignment="1">
      <alignment horizontal="center" vertical="center"/>
    </xf>
    <xf numFmtId="0" fontId="2" fillId="3" borderId="0" xfId="2" applyAlignment="1">
      <alignment horizontal="center"/>
    </xf>
    <xf numFmtId="1" fontId="2" fillId="3" borderId="0" xfId="2" applyNumberFormat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 vertical="center"/>
    </xf>
    <xf numFmtId="46" fontId="3" fillId="4" borderId="3" xfId="3" applyNumberFormat="1" applyAlignment="1">
      <alignment horizontal="center" vertical="center"/>
    </xf>
    <xf numFmtId="0" fontId="3" fillId="4" borderId="3" xfId="3" applyAlignment="1">
      <alignment horizontal="center" vertical="center"/>
    </xf>
    <xf numFmtId="0" fontId="3" fillId="4" borderId="4" xfId="3" applyBorder="1" applyAlignment="1">
      <alignment horizontal="center" vertical="center"/>
    </xf>
    <xf numFmtId="0" fontId="3" fillId="4" borderId="5" xfId="3" applyBorder="1" applyAlignment="1">
      <alignment horizontal="center" vertical="center"/>
    </xf>
    <xf numFmtId="0" fontId="3" fillId="4" borderId="6" xfId="3" applyBorder="1" applyAlignment="1">
      <alignment horizontal="center" vertical="center"/>
    </xf>
  </cellXfs>
  <cellStyles count="4">
    <cellStyle name="Accent6" xfId="2" builtinId="49"/>
    <cellStyle name="Normal" xfId="0" builtinId="0"/>
    <cellStyle name="Sortie" xfId="3" builtinId="21"/>
    <cellStyle name="Vérification" xfId="1" builtin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/>
  <dimension ref="A1:K43"/>
  <sheetViews>
    <sheetView zoomScaleNormal="100" workbookViewId="0">
      <selection activeCell="J23" sqref="J23"/>
    </sheetView>
  </sheetViews>
  <sheetFormatPr baseColWidth="10" defaultRowHeight="15" x14ac:dyDescent="0.25"/>
  <cols>
    <col min="1" max="2" width="11.42578125" style="1"/>
    <col min="3" max="3" width="14.7109375" style="1" customWidth="1"/>
    <col min="4" max="6" width="11.42578125" style="1"/>
    <col min="7" max="7" width="19.5703125" style="1" customWidth="1"/>
    <col min="8" max="9" width="22.7109375" style="5" customWidth="1"/>
    <col min="10" max="10" width="15.28515625" style="10" customWidth="1"/>
  </cols>
  <sheetData>
    <row r="1" spans="1:11" x14ac:dyDescent="0.25">
      <c r="A1" s="2" t="s">
        <v>11</v>
      </c>
      <c r="B1" s="3"/>
      <c r="C1" s="3"/>
      <c r="D1" s="3"/>
      <c r="E1" s="3"/>
      <c r="F1" s="3"/>
      <c r="G1" s="3"/>
      <c r="H1" s="3"/>
      <c r="I1" s="3"/>
      <c r="J1" s="3"/>
    </row>
    <row r="2" spans="1:11" x14ac:dyDescent="0.25">
      <c r="A2" s="7" t="s">
        <v>1</v>
      </c>
      <c r="B2" s="7" t="s">
        <v>0</v>
      </c>
      <c r="C2" s="7" t="s">
        <v>2</v>
      </c>
      <c r="D2" s="7" t="s">
        <v>3</v>
      </c>
      <c r="E2" s="7" t="s">
        <v>7</v>
      </c>
      <c r="F2" s="7"/>
      <c r="G2" s="7" t="s">
        <v>8</v>
      </c>
      <c r="H2" s="8" t="s">
        <v>9</v>
      </c>
      <c r="I2" s="8"/>
      <c r="J2" s="9" t="s">
        <v>4</v>
      </c>
    </row>
    <row r="3" spans="1:11" x14ac:dyDescent="0.25">
      <c r="A3" s="1">
        <v>0</v>
      </c>
      <c r="B3" s="6"/>
      <c r="C3" s="6"/>
      <c r="D3" s="6"/>
      <c r="E3" s="6"/>
      <c r="F3" s="6"/>
      <c r="G3" s="6"/>
      <c r="H3" s="6"/>
      <c r="I3" s="6"/>
      <c r="J3" s="10">
        <v>20</v>
      </c>
      <c r="K3" s="13" t="s">
        <v>5</v>
      </c>
    </row>
    <row r="4" spans="1:11" x14ac:dyDescent="0.25">
      <c r="A4" s="1">
        <v>1</v>
      </c>
      <c r="B4" s="1">
        <v>25</v>
      </c>
      <c r="C4" s="11">
        <v>50</v>
      </c>
      <c r="D4" s="1">
        <v>40</v>
      </c>
      <c r="E4" s="1">
        <v>15</v>
      </c>
      <c r="F4" s="13" t="s">
        <v>5</v>
      </c>
      <c r="G4" s="1">
        <v>1</v>
      </c>
      <c r="H4" s="4">
        <f t="shared" ref="H4:H8" si="0">H5/1.8</f>
        <v>1.8319664323661843E-3</v>
      </c>
      <c r="I4" s="12" t="s">
        <v>10</v>
      </c>
      <c r="J4" s="10">
        <f>J3*1.5</f>
        <v>30</v>
      </c>
      <c r="K4" s="13"/>
    </row>
    <row r="5" spans="1:11" x14ac:dyDescent="0.25">
      <c r="A5" s="1">
        <v>2</v>
      </c>
      <c r="B5" s="11">
        <f>B4*1.5</f>
        <v>37.5</v>
      </c>
      <c r="C5" s="11">
        <f>C4*1.5</f>
        <v>75</v>
      </c>
      <c r="D5" s="11">
        <f>D4*1.5</f>
        <v>60</v>
      </c>
      <c r="E5" s="11">
        <f>E4*1.5</f>
        <v>22.5</v>
      </c>
      <c r="F5" s="13"/>
      <c r="G5" s="1">
        <v>1</v>
      </c>
      <c r="H5" s="4">
        <f t="shared" si="0"/>
        <v>3.2975395782591319E-3</v>
      </c>
      <c r="I5" s="12"/>
      <c r="J5" s="10">
        <f>J4*1.5</f>
        <v>45</v>
      </c>
      <c r="K5" s="13"/>
    </row>
    <row r="6" spans="1:11" x14ac:dyDescent="0.25">
      <c r="A6" s="1">
        <v>3</v>
      </c>
      <c r="B6" s="11">
        <f>B5*1.5</f>
        <v>56.25</v>
      </c>
      <c r="C6" s="11">
        <f>C5*1.5</f>
        <v>112.5</v>
      </c>
      <c r="D6" s="11">
        <f>D5*1.5</f>
        <v>90</v>
      </c>
      <c r="E6" s="11">
        <f>E5*1.5</f>
        <v>33.75</v>
      </c>
      <c r="F6" s="13"/>
      <c r="G6" s="1">
        <v>2</v>
      </c>
      <c r="H6" s="4">
        <f t="shared" si="0"/>
        <v>5.9355712408664376E-3</v>
      </c>
      <c r="I6" s="12"/>
      <c r="J6" s="10">
        <f t="shared" ref="J6:J11" si="1">J5*1.5</f>
        <v>67.5</v>
      </c>
      <c r="K6" s="13"/>
    </row>
    <row r="7" spans="1:11" x14ac:dyDescent="0.25">
      <c r="A7" s="1">
        <v>4</v>
      </c>
      <c r="B7" s="11">
        <f t="shared" ref="B7:B23" si="2">B6*1.5</f>
        <v>84.375</v>
      </c>
      <c r="C7" s="11">
        <f t="shared" ref="C7:D23" si="3">C6*1.5</f>
        <v>168.75</v>
      </c>
      <c r="D7" s="11">
        <f t="shared" si="3"/>
        <v>135</v>
      </c>
      <c r="E7" s="11">
        <f t="shared" ref="E7:E23" si="4">E6*1.5</f>
        <v>50.625</v>
      </c>
      <c r="F7" s="13"/>
      <c r="G7" s="1">
        <v>2</v>
      </c>
      <c r="H7" s="4">
        <f t="shared" si="0"/>
        <v>1.0684028233559588E-2</v>
      </c>
      <c r="I7" s="12"/>
      <c r="J7" s="10">
        <f t="shared" si="1"/>
        <v>101.25</v>
      </c>
      <c r="K7" s="13"/>
    </row>
    <row r="8" spans="1:11" x14ac:dyDescent="0.25">
      <c r="A8" s="1">
        <v>5</v>
      </c>
      <c r="B8" s="11">
        <f t="shared" si="2"/>
        <v>126.5625</v>
      </c>
      <c r="C8" s="11">
        <f t="shared" si="3"/>
        <v>253.125</v>
      </c>
      <c r="D8" s="11">
        <f t="shared" si="3"/>
        <v>202.5</v>
      </c>
      <c r="E8" s="11">
        <f t="shared" si="4"/>
        <v>75.9375</v>
      </c>
      <c r="F8" s="13"/>
      <c r="G8" s="1">
        <v>3</v>
      </c>
      <c r="H8" s="4">
        <f t="shared" si="0"/>
        <v>1.9231250820407258E-2</v>
      </c>
      <c r="I8" s="12"/>
      <c r="J8" s="10">
        <f t="shared" si="1"/>
        <v>151.875</v>
      </c>
      <c r="K8" s="13"/>
    </row>
    <row r="9" spans="1:11" x14ac:dyDescent="0.25">
      <c r="A9" s="1">
        <v>6</v>
      </c>
      <c r="B9" s="11">
        <f t="shared" si="2"/>
        <v>189.84375</v>
      </c>
      <c r="C9" s="11">
        <f t="shared" si="3"/>
        <v>379.6875</v>
      </c>
      <c r="D9" s="11">
        <f t="shared" si="3"/>
        <v>303.75</v>
      </c>
      <c r="E9" s="11">
        <f t="shared" si="4"/>
        <v>113.90625</v>
      </c>
      <c r="F9" s="13"/>
      <c r="G9" s="1">
        <v>3</v>
      </c>
      <c r="H9" s="4">
        <f>H10/1.8</f>
        <v>3.4616251476733063E-2</v>
      </c>
      <c r="I9" s="12"/>
      <c r="J9" s="10">
        <f t="shared" si="1"/>
        <v>227.8125</v>
      </c>
      <c r="K9" s="13"/>
    </row>
    <row r="10" spans="1:11" x14ac:dyDescent="0.25">
      <c r="A10" s="1">
        <v>7</v>
      </c>
      <c r="B10" s="11">
        <f t="shared" si="2"/>
        <v>284.765625</v>
      </c>
      <c r="C10" s="11">
        <f t="shared" si="3"/>
        <v>569.53125</v>
      </c>
      <c r="D10" s="11">
        <f t="shared" si="3"/>
        <v>455.625</v>
      </c>
      <c r="E10" s="11">
        <f t="shared" si="4"/>
        <v>170.859375</v>
      </c>
      <c r="F10" s="13"/>
      <c r="G10" s="1">
        <v>4</v>
      </c>
      <c r="H10" s="4">
        <f>H11/1.8</f>
        <v>6.2309252658119513E-2</v>
      </c>
      <c r="I10" s="12"/>
      <c r="J10" s="10">
        <f t="shared" si="1"/>
        <v>341.71875</v>
      </c>
      <c r="K10" s="13"/>
    </row>
    <row r="11" spans="1:11" x14ac:dyDescent="0.25">
      <c r="A11" s="1">
        <v>8</v>
      </c>
      <c r="B11" s="11">
        <f t="shared" si="2"/>
        <v>427.1484375</v>
      </c>
      <c r="C11" s="11">
        <f t="shared" si="3"/>
        <v>854.296875</v>
      </c>
      <c r="D11" s="11">
        <f t="shared" si="3"/>
        <v>683.4375</v>
      </c>
      <c r="E11" s="11">
        <f t="shared" si="4"/>
        <v>256.2890625</v>
      </c>
      <c r="F11" s="13"/>
      <c r="G11" s="1">
        <v>4</v>
      </c>
      <c r="H11" s="4">
        <f t="shared" ref="H11:H20" si="5">H12/1.2</f>
        <v>0.11215665478461513</v>
      </c>
      <c r="I11" s="12"/>
      <c r="J11" s="10">
        <f t="shared" si="1"/>
        <v>512.578125</v>
      </c>
      <c r="K11" s="13"/>
    </row>
    <row r="12" spans="1:11" x14ac:dyDescent="0.25">
      <c r="A12" s="1">
        <v>9</v>
      </c>
      <c r="B12" s="11">
        <f t="shared" si="2"/>
        <v>640.72265625</v>
      </c>
      <c r="C12" s="11">
        <f t="shared" si="3"/>
        <v>1281.4453125</v>
      </c>
      <c r="D12" s="11">
        <f t="shared" si="3"/>
        <v>1025.15625</v>
      </c>
      <c r="E12" s="11">
        <f t="shared" si="4"/>
        <v>384.43359375</v>
      </c>
      <c r="F12" s="13"/>
      <c r="G12" s="1">
        <v>4</v>
      </c>
      <c r="H12" s="4">
        <f t="shared" si="5"/>
        <v>0.13458798574153816</v>
      </c>
      <c r="I12" s="12" t="s">
        <v>6</v>
      </c>
      <c r="J12" s="10">
        <f>J11*1.5</f>
        <v>768.8671875</v>
      </c>
      <c r="K12" s="13"/>
    </row>
    <row r="13" spans="1:11" x14ac:dyDescent="0.25">
      <c r="A13" s="1">
        <v>10</v>
      </c>
      <c r="B13" s="11">
        <f t="shared" si="2"/>
        <v>961.083984375</v>
      </c>
      <c r="C13" s="11">
        <f t="shared" si="3"/>
        <v>1922.16796875</v>
      </c>
      <c r="D13" s="11">
        <f t="shared" si="3"/>
        <v>1537.734375</v>
      </c>
      <c r="E13" s="11">
        <f t="shared" si="4"/>
        <v>576.650390625</v>
      </c>
      <c r="F13" s="13"/>
      <c r="G13" s="1">
        <v>5</v>
      </c>
      <c r="H13" s="4">
        <f t="shared" si="5"/>
        <v>0.16150558288984579</v>
      </c>
      <c r="I13" s="12"/>
      <c r="J13" s="10">
        <f>J12*1.5</f>
        <v>1153.30078125</v>
      </c>
      <c r="K13" s="13"/>
    </row>
    <row r="14" spans="1:11" x14ac:dyDescent="0.25">
      <c r="A14" s="1">
        <v>11</v>
      </c>
      <c r="B14" s="11">
        <f t="shared" si="2"/>
        <v>1441.6259765625</v>
      </c>
      <c r="C14" s="11">
        <f t="shared" si="3"/>
        <v>2883.251953125</v>
      </c>
      <c r="D14" s="11">
        <f t="shared" si="3"/>
        <v>2306.6015625</v>
      </c>
      <c r="E14" s="11">
        <f t="shared" si="4"/>
        <v>864.9755859375</v>
      </c>
      <c r="F14" s="13"/>
      <c r="G14" s="1">
        <v>5</v>
      </c>
      <c r="H14" s="4">
        <f t="shared" si="5"/>
        <v>0.19380669946781492</v>
      </c>
      <c r="I14" s="12"/>
      <c r="J14" s="10">
        <f>J13*1.2</f>
        <v>1383.9609375</v>
      </c>
      <c r="K14" s="13" t="s">
        <v>6</v>
      </c>
    </row>
    <row r="15" spans="1:11" x14ac:dyDescent="0.25">
      <c r="A15" s="1">
        <v>12</v>
      </c>
      <c r="B15" s="11">
        <f t="shared" si="2"/>
        <v>2162.43896484375</v>
      </c>
      <c r="C15" s="11">
        <f t="shared" si="3"/>
        <v>4324.8779296875</v>
      </c>
      <c r="D15" s="11">
        <f t="shared" si="3"/>
        <v>3459.90234375</v>
      </c>
      <c r="E15" s="11">
        <f t="shared" si="4"/>
        <v>1297.46337890625</v>
      </c>
      <c r="F15" s="13"/>
      <c r="G15" s="1">
        <v>5</v>
      </c>
      <c r="H15" s="4">
        <f t="shared" si="5"/>
        <v>0.2325680393613779</v>
      </c>
      <c r="I15" s="12"/>
      <c r="J15" s="10">
        <f>J14*1.2</f>
        <v>1660.753125</v>
      </c>
      <c r="K15" s="13"/>
    </row>
    <row r="16" spans="1:11" x14ac:dyDescent="0.25">
      <c r="A16" s="1">
        <v>13</v>
      </c>
      <c r="B16" s="11">
        <f t="shared" si="2"/>
        <v>3243.658447265625</v>
      </c>
      <c r="C16" s="11">
        <f t="shared" si="3"/>
        <v>6487.31689453125</v>
      </c>
      <c r="D16" s="11">
        <f t="shared" si="3"/>
        <v>5189.853515625</v>
      </c>
      <c r="E16" s="11">
        <f t="shared" si="4"/>
        <v>1946.195068359375</v>
      </c>
      <c r="F16" s="13"/>
      <c r="G16" s="1">
        <v>6</v>
      </c>
      <c r="H16" s="4">
        <f t="shared" si="5"/>
        <v>0.27908164723365347</v>
      </c>
      <c r="I16" s="12"/>
      <c r="J16" s="10">
        <f t="shared" ref="J16:J22" si="6">J15*1.2</f>
        <v>1992.9037499999999</v>
      </c>
      <c r="K16" s="13"/>
    </row>
    <row r="17" spans="1:11" x14ac:dyDescent="0.25">
      <c r="A17" s="1">
        <v>14</v>
      </c>
      <c r="B17" s="11">
        <f t="shared" si="2"/>
        <v>4865.4876708984375</v>
      </c>
      <c r="C17" s="11">
        <f t="shared" si="3"/>
        <v>9730.975341796875</v>
      </c>
      <c r="D17" s="11">
        <f t="shared" si="3"/>
        <v>7784.7802734375</v>
      </c>
      <c r="E17" s="11">
        <f t="shared" si="4"/>
        <v>2919.2926025390625</v>
      </c>
      <c r="F17" s="13"/>
      <c r="G17" s="1">
        <v>6</v>
      </c>
      <c r="H17" s="4">
        <f t="shared" si="5"/>
        <v>0.33489797668038418</v>
      </c>
      <c r="I17" s="12"/>
      <c r="J17" s="10">
        <f t="shared" si="6"/>
        <v>2391.4845</v>
      </c>
      <c r="K17" s="13"/>
    </row>
    <row r="18" spans="1:11" x14ac:dyDescent="0.25">
      <c r="A18" s="1">
        <v>15</v>
      </c>
      <c r="B18" s="11">
        <f t="shared" si="2"/>
        <v>7298.2315063476562</v>
      </c>
      <c r="C18" s="11">
        <f t="shared" si="3"/>
        <v>14596.463012695313</v>
      </c>
      <c r="D18" s="11">
        <f t="shared" si="3"/>
        <v>11677.17041015625</v>
      </c>
      <c r="E18" s="11">
        <f t="shared" si="4"/>
        <v>4378.9389038085937</v>
      </c>
      <c r="F18" s="13"/>
      <c r="G18" s="1">
        <v>6</v>
      </c>
      <c r="H18" s="4">
        <f t="shared" si="5"/>
        <v>0.40187757201646102</v>
      </c>
      <c r="I18" s="12"/>
      <c r="J18" s="10">
        <f t="shared" si="6"/>
        <v>2869.7813999999998</v>
      </c>
      <c r="K18" s="13"/>
    </row>
    <row r="19" spans="1:11" x14ac:dyDescent="0.25">
      <c r="A19" s="1">
        <v>16</v>
      </c>
      <c r="B19" s="11">
        <f t="shared" si="2"/>
        <v>10947.347259521484</v>
      </c>
      <c r="C19" s="11">
        <f t="shared" si="3"/>
        <v>21894.694519042969</v>
      </c>
      <c r="D19" s="11">
        <f t="shared" si="3"/>
        <v>17515.755615234375</v>
      </c>
      <c r="E19" s="11">
        <f t="shared" si="4"/>
        <v>6568.4083557128906</v>
      </c>
      <c r="F19" s="13"/>
      <c r="G19" s="1">
        <v>7</v>
      </c>
      <c r="H19" s="4">
        <f t="shared" si="5"/>
        <v>0.48225308641975323</v>
      </c>
      <c r="I19" s="12"/>
      <c r="J19" s="10">
        <f t="shared" si="6"/>
        <v>3443.7376799999997</v>
      </c>
      <c r="K19" s="13"/>
    </row>
    <row r="20" spans="1:11" x14ac:dyDescent="0.25">
      <c r="A20" s="1">
        <v>17</v>
      </c>
      <c r="B20" s="11">
        <f t="shared" si="2"/>
        <v>16421.020889282227</v>
      </c>
      <c r="C20" s="11">
        <f t="shared" si="3"/>
        <v>32842.041778564453</v>
      </c>
      <c r="D20" s="11">
        <f t="shared" si="3"/>
        <v>26273.633422851563</v>
      </c>
      <c r="E20" s="11">
        <f t="shared" si="4"/>
        <v>9852.6125335693359</v>
      </c>
      <c r="F20" s="13"/>
      <c r="G20" s="1">
        <v>7</v>
      </c>
      <c r="H20" s="4">
        <f t="shared" si="5"/>
        <v>0.57870370370370383</v>
      </c>
      <c r="I20" s="12"/>
      <c r="J20" s="10">
        <f t="shared" si="6"/>
        <v>4132.4852159999991</v>
      </c>
      <c r="K20" s="13"/>
    </row>
    <row r="21" spans="1:11" x14ac:dyDescent="0.25">
      <c r="A21" s="1">
        <v>18</v>
      </c>
      <c r="B21" s="11">
        <f t="shared" si="2"/>
        <v>24631.53133392334</v>
      </c>
      <c r="C21" s="11">
        <f t="shared" si="3"/>
        <v>49263.06266784668</v>
      </c>
      <c r="D21" s="11">
        <f t="shared" si="3"/>
        <v>39410.450134277344</v>
      </c>
      <c r="E21" s="11">
        <f t="shared" si="4"/>
        <v>14778.918800354004</v>
      </c>
      <c r="F21" s="13"/>
      <c r="G21" s="1">
        <v>7</v>
      </c>
      <c r="H21" s="4">
        <f>H22/1.2</f>
        <v>0.69444444444444453</v>
      </c>
      <c r="I21" s="12"/>
      <c r="J21" s="10">
        <f t="shared" si="6"/>
        <v>4958.9822591999991</v>
      </c>
      <c r="K21" s="13"/>
    </row>
    <row r="22" spans="1:11" x14ac:dyDescent="0.25">
      <c r="A22" s="1">
        <v>19</v>
      </c>
      <c r="B22" s="11">
        <f t="shared" si="2"/>
        <v>36947.29700088501</v>
      </c>
      <c r="C22" s="11">
        <f t="shared" si="3"/>
        <v>73894.59400177002</v>
      </c>
      <c r="D22" s="11">
        <f t="shared" si="3"/>
        <v>59115.675201416016</v>
      </c>
      <c r="E22" s="11">
        <f t="shared" si="4"/>
        <v>22168.378200531006</v>
      </c>
      <c r="F22" s="13"/>
      <c r="G22" s="1">
        <v>8</v>
      </c>
      <c r="H22" s="4">
        <f>H23/1.2</f>
        <v>0.83333333333333337</v>
      </c>
      <c r="I22" s="12"/>
      <c r="J22" s="10">
        <f t="shared" si="6"/>
        <v>5950.7787110399986</v>
      </c>
      <c r="K22" s="13"/>
    </row>
    <row r="23" spans="1:11" x14ac:dyDescent="0.25">
      <c r="A23" s="1">
        <v>20</v>
      </c>
      <c r="B23" s="11">
        <f t="shared" si="2"/>
        <v>55420.945501327515</v>
      </c>
      <c r="C23" s="11">
        <f t="shared" si="3"/>
        <v>110841.89100265503</v>
      </c>
      <c r="D23" s="11">
        <f t="shared" si="3"/>
        <v>88673.512802124023</v>
      </c>
      <c r="E23" s="11">
        <f t="shared" si="4"/>
        <v>33252.567300796509</v>
      </c>
      <c r="F23" s="13"/>
      <c r="G23" s="1">
        <v>8</v>
      </c>
      <c r="H23" s="4">
        <v>1</v>
      </c>
      <c r="I23" s="12"/>
      <c r="J23" s="10">
        <f>J22*1.2</f>
        <v>7140.9344532479981</v>
      </c>
      <c r="K23" s="13"/>
    </row>
    <row r="40" spans="1:1" x14ac:dyDescent="0.25">
      <c r="A40" s="1">
        <v>37</v>
      </c>
    </row>
    <row r="41" spans="1:1" x14ac:dyDescent="0.25">
      <c r="A41" s="1">
        <v>38</v>
      </c>
    </row>
    <row r="42" spans="1:1" x14ac:dyDescent="0.25">
      <c r="A42" s="1">
        <v>39</v>
      </c>
    </row>
    <row r="43" spans="1:1" x14ac:dyDescent="0.25">
      <c r="A43" s="1">
        <v>40</v>
      </c>
    </row>
  </sheetData>
  <mergeCells count="7">
    <mergeCell ref="A1:J1"/>
    <mergeCell ref="K3:K13"/>
    <mergeCell ref="K14:K23"/>
    <mergeCell ref="I4:I11"/>
    <mergeCell ref="I12:I23"/>
    <mergeCell ref="B3:I3"/>
    <mergeCell ref="F4:F2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topLeftCell="A4" workbookViewId="0">
      <selection activeCell="G24" sqref="A1:XFD1048576"/>
    </sheetView>
  </sheetViews>
  <sheetFormatPr baseColWidth="10" defaultRowHeight="15" x14ac:dyDescent="0.25"/>
  <cols>
    <col min="1" max="2" width="11.42578125" style="1"/>
    <col min="3" max="3" width="14.7109375" style="1" customWidth="1"/>
    <col min="4" max="6" width="11.42578125" style="1"/>
    <col min="7" max="7" width="19.5703125" style="1" customWidth="1"/>
    <col min="8" max="9" width="22.7109375" style="5" customWidth="1"/>
    <col min="10" max="10" width="15.28515625" style="10" customWidth="1"/>
  </cols>
  <sheetData>
    <row r="1" spans="1:11" x14ac:dyDescent="0.25">
      <c r="A1" s="2" t="s">
        <v>12</v>
      </c>
      <c r="B1" s="3"/>
      <c r="C1" s="3"/>
      <c r="D1" s="3"/>
      <c r="E1" s="3"/>
      <c r="F1" s="3"/>
      <c r="G1" s="3"/>
      <c r="H1" s="3"/>
      <c r="I1" s="3"/>
      <c r="J1" s="3"/>
      <c r="K1" s="3"/>
    </row>
    <row r="2" spans="1:11" x14ac:dyDescent="0.25">
      <c r="A2" s="7" t="s">
        <v>1</v>
      </c>
      <c r="B2" s="7" t="s">
        <v>0</v>
      </c>
      <c r="C2" s="7" t="s">
        <v>2</v>
      </c>
      <c r="D2" s="7" t="s">
        <v>3</v>
      </c>
      <c r="E2" s="7" t="s">
        <v>7</v>
      </c>
      <c r="F2" s="8" t="s">
        <v>15</v>
      </c>
      <c r="G2" s="7" t="s">
        <v>8</v>
      </c>
      <c r="H2" s="8" t="s">
        <v>9</v>
      </c>
      <c r="I2" s="8" t="s">
        <v>15</v>
      </c>
      <c r="J2" s="9" t="s">
        <v>13</v>
      </c>
      <c r="K2" s="8" t="s">
        <v>15</v>
      </c>
    </row>
    <row r="3" spans="1:11" x14ac:dyDescent="0.25">
      <c r="A3" s="1">
        <v>0</v>
      </c>
      <c r="B3" s="6"/>
      <c r="C3" s="6"/>
      <c r="D3" s="6"/>
      <c r="E3" s="6"/>
      <c r="F3" s="6"/>
      <c r="G3" s="6"/>
      <c r="H3" s="6"/>
      <c r="I3" s="6"/>
      <c r="J3" s="10">
        <v>500</v>
      </c>
      <c r="K3" s="14" t="s">
        <v>14</v>
      </c>
    </row>
    <row r="4" spans="1:11" x14ac:dyDescent="0.25">
      <c r="A4" s="1">
        <v>1</v>
      </c>
      <c r="B4" s="1">
        <v>80</v>
      </c>
      <c r="C4" s="11">
        <v>60</v>
      </c>
      <c r="D4" s="1">
        <v>70</v>
      </c>
      <c r="E4" s="1">
        <v>30</v>
      </c>
      <c r="F4" s="13" t="s">
        <v>5</v>
      </c>
      <c r="G4" s="1">
        <v>2</v>
      </c>
      <c r="H4" s="4">
        <v>3.472222222222222E-3</v>
      </c>
      <c r="I4" s="12" t="s">
        <v>5</v>
      </c>
      <c r="J4" s="10">
        <f>J3*1.4</f>
        <v>700</v>
      </c>
      <c r="K4" s="15"/>
    </row>
    <row r="5" spans="1:11" x14ac:dyDescent="0.25">
      <c r="A5" s="1">
        <v>2</v>
      </c>
      <c r="B5" s="11">
        <f>B4*1.5</f>
        <v>120</v>
      </c>
      <c r="C5" s="11">
        <f>C4*1.5</f>
        <v>90</v>
      </c>
      <c r="D5" s="11">
        <f>D4*1.5</f>
        <v>105</v>
      </c>
      <c r="E5" s="11">
        <f>E4*1.5</f>
        <v>45</v>
      </c>
      <c r="F5" s="13"/>
      <c r="G5" s="1">
        <v>3</v>
      </c>
      <c r="H5" s="4">
        <f>H4*1.5</f>
        <v>5.208333333333333E-3</v>
      </c>
      <c r="I5" s="12"/>
      <c r="J5" s="10">
        <f>J4*1.4</f>
        <v>979.99999999999989</v>
      </c>
      <c r="K5" s="15"/>
    </row>
    <row r="6" spans="1:11" x14ac:dyDescent="0.25">
      <c r="A6" s="1">
        <v>3</v>
      </c>
      <c r="B6" s="11">
        <f>B5*1.5</f>
        <v>180</v>
      </c>
      <c r="C6" s="11">
        <f>C5*1.5</f>
        <v>135</v>
      </c>
      <c r="D6" s="11">
        <f>D5*1.5</f>
        <v>157.5</v>
      </c>
      <c r="E6" s="11">
        <f>E5*1.5</f>
        <v>67.5</v>
      </c>
      <c r="F6" s="13"/>
      <c r="G6" s="1">
        <v>2</v>
      </c>
      <c r="H6" s="4">
        <f t="shared" ref="H6:H11" si="0">H5*1.5</f>
        <v>7.8125E-3</v>
      </c>
      <c r="I6" s="12"/>
      <c r="J6" s="10">
        <f t="shared" ref="J6:J23" si="1">J5*1.4</f>
        <v>1371.9999999999998</v>
      </c>
      <c r="K6" s="15"/>
    </row>
    <row r="7" spans="1:11" x14ac:dyDescent="0.25">
      <c r="A7" s="1">
        <v>4</v>
      </c>
      <c r="B7" s="11">
        <f t="shared" ref="B7:E23" si="2">B6*1.5</f>
        <v>270</v>
      </c>
      <c r="C7" s="11">
        <f t="shared" si="2"/>
        <v>202.5</v>
      </c>
      <c r="D7" s="11">
        <f t="shared" si="2"/>
        <v>236.25</v>
      </c>
      <c r="E7" s="11">
        <f t="shared" si="2"/>
        <v>101.25</v>
      </c>
      <c r="F7" s="13"/>
      <c r="G7" s="1">
        <v>3</v>
      </c>
      <c r="H7" s="4">
        <f t="shared" si="0"/>
        <v>1.171875E-2</v>
      </c>
      <c r="I7" s="12"/>
      <c r="J7" s="10">
        <f t="shared" si="1"/>
        <v>1920.7999999999995</v>
      </c>
      <c r="K7" s="15"/>
    </row>
    <row r="8" spans="1:11" x14ac:dyDescent="0.25">
      <c r="A8" s="1">
        <v>5</v>
      </c>
      <c r="B8" s="11">
        <f t="shared" si="2"/>
        <v>405</v>
      </c>
      <c r="C8" s="11">
        <f t="shared" si="2"/>
        <v>303.75</v>
      </c>
      <c r="D8" s="11">
        <f t="shared" si="2"/>
        <v>354.375</v>
      </c>
      <c r="E8" s="11">
        <f t="shared" si="2"/>
        <v>151.875</v>
      </c>
      <c r="F8" s="13"/>
      <c r="G8" s="1">
        <v>2</v>
      </c>
      <c r="H8" s="4">
        <f t="shared" si="0"/>
        <v>1.7578125E-2</v>
      </c>
      <c r="I8" s="12"/>
      <c r="J8" s="10">
        <f t="shared" si="1"/>
        <v>2689.119999999999</v>
      </c>
      <c r="K8" s="15"/>
    </row>
    <row r="9" spans="1:11" x14ac:dyDescent="0.25">
      <c r="A9" s="1">
        <v>6</v>
      </c>
      <c r="B9" s="11">
        <f t="shared" si="2"/>
        <v>607.5</v>
      </c>
      <c r="C9" s="11">
        <f t="shared" si="2"/>
        <v>455.625</v>
      </c>
      <c r="D9" s="11">
        <f t="shared" si="2"/>
        <v>531.5625</v>
      </c>
      <c r="E9" s="11">
        <f t="shared" si="2"/>
        <v>227.8125</v>
      </c>
      <c r="F9" s="13"/>
      <c r="G9" s="1">
        <v>3</v>
      </c>
      <c r="H9" s="4">
        <f t="shared" si="0"/>
        <v>2.63671875E-2</v>
      </c>
      <c r="I9" s="12"/>
      <c r="J9" s="10">
        <f t="shared" si="1"/>
        <v>3764.7679999999982</v>
      </c>
      <c r="K9" s="15"/>
    </row>
    <row r="10" spans="1:11" x14ac:dyDescent="0.25">
      <c r="A10" s="1">
        <v>7</v>
      </c>
      <c r="B10" s="11">
        <f t="shared" si="2"/>
        <v>911.25</v>
      </c>
      <c r="C10" s="11">
        <f t="shared" si="2"/>
        <v>683.4375</v>
      </c>
      <c r="D10" s="11">
        <f t="shared" si="2"/>
        <v>797.34375</v>
      </c>
      <c r="E10" s="11">
        <f t="shared" si="2"/>
        <v>341.71875</v>
      </c>
      <c r="F10" s="13"/>
      <c r="G10" s="1">
        <v>2</v>
      </c>
      <c r="H10" s="4">
        <f t="shared" si="0"/>
        <v>3.955078125E-2</v>
      </c>
      <c r="I10" s="12"/>
      <c r="J10" s="10">
        <f t="shared" si="1"/>
        <v>5270.6751999999969</v>
      </c>
      <c r="K10" s="15"/>
    </row>
    <row r="11" spans="1:11" x14ac:dyDescent="0.25">
      <c r="A11" s="1">
        <v>8</v>
      </c>
      <c r="B11" s="11">
        <f t="shared" si="2"/>
        <v>1366.875</v>
      </c>
      <c r="C11" s="11">
        <f t="shared" si="2"/>
        <v>1025.15625</v>
      </c>
      <c r="D11" s="11">
        <f t="shared" si="2"/>
        <v>1196.015625</v>
      </c>
      <c r="E11" s="11">
        <f t="shared" si="2"/>
        <v>512.578125</v>
      </c>
      <c r="F11" s="13"/>
      <c r="G11" s="1">
        <v>3</v>
      </c>
      <c r="H11" s="4">
        <f t="shared" si="0"/>
        <v>5.9326171875E-2</v>
      </c>
      <c r="I11" s="12"/>
      <c r="J11" s="10">
        <f t="shared" si="1"/>
        <v>7378.9452799999954</v>
      </c>
      <c r="K11" s="15"/>
    </row>
    <row r="12" spans="1:11" x14ac:dyDescent="0.25">
      <c r="A12" s="1">
        <v>9</v>
      </c>
      <c r="B12" s="11">
        <f t="shared" si="2"/>
        <v>2050.3125</v>
      </c>
      <c r="C12" s="11">
        <f t="shared" si="2"/>
        <v>1537.734375</v>
      </c>
      <c r="D12" s="11">
        <f t="shared" si="2"/>
        <v>1794.0234375</v>
      </c>
      <c r="E12" s="11">
        <f t="shared" si="2"/>
        <v>768.8671875</v>
      </c>
      <c r="F12" s="13"/>
      <c r="G12" s="1">
        <v>2</v>
      </c>
      <c r="H12" s="4">
        <f>H11*1.3</f>
        <v>7.7124023437500008E-2</v>
      </c>
      <c r="I12" s="12" t="s">
        <v>16</v>
      </c>
      <c r="J12" s="10">
        <f t="shared" si="1"/>
        <v>10330.523391999994</v>
      </c>
      <c r="K12" s="15"/>
    </row>
    <row r="13" spans="1:11" x14ac:dyDescent="0.25">
      <c r="A13" s="1">
        <v>10</v>
      </c>
      <c r="B13" s="11">
        <f t="shared" si="2"/>
        <v>3075.46875</v>
      </c>
      <c r="C13" s="11">
        <f t="shared" si="2"/>
        <v>2306.6015625</v>
      </c>
      <c r="D13" s="11">
        <f t="shared" si="2"/>
        <v>2691.03515625</v>
      </c>
      <c r="E13" s="11">
        <f t="shared" si="2"/>
        <v>1153.30078125</v>
      </c>
      <c r="F13" s="13"/>
      <c r="G13" s="1">
        <v>3</v>
      </c>
      <c r="H13" s="4">
        <f t="shared" ref="H13:H23" si="3">H12*1.3</f>
        <v>0.10026123046875002</v>
      </c>
      <c r="I13" s="12"/>
      <c r="J13" s="10">
        <f t="shared" si="1"/>
        <v>14462.73274879999</v>
      </c>
      <c r="K13" s="15"/>
    </row>
    <row r="14" spans="1:11" x14ac:dyDescent="0.25">
      <c r="A14" s="1">
        <v>11</v>
      </c>
      <c r="B14" s="11">
        <f t="shared" si="2"/>
        <v>4613.203125</v>
      </c>
      <c r="C14" s="11">
        <f t="shared" si="2"/>
        <v>3459.90234375</v>
      </c>
      <c r="D14" s="11">
        <f t="shared" si="2"/>
        <v>4036.552734375</v>
      </c>
      <c r="E14" s="11">
        <f t="shared" si="2"/>
        <v>1729.951171875</v>
      </c>
      <c r="F14" s="13"/>
      <c r="G14" s="1">
        <v>2</v>
      </c>
      <c r="H14" s="4">
        <f t="shared" si="3"/>
        <v>0.13033959960937502</v>
      </c>
      <c r="I14" s="12"/>
      <c r="J14" s="10">
        <f t="shared" si="1"/>
        <v>20247.825848319986</v>
      </c>
      <c r="K14" s="15"/>
    </row>
    <row r="15" spans="1:11" x14ac:dyDescent="0.25">
      <c r="A15" s="1">
        <v>12</v>
      </c>
      <c r="B15" s="11">
        <f t="shared" si="2"/>
        <v>6919.8046875</v>
      </c>
      <c r="C15" s="11">
        <f t="shared" si="2"/>
        <v>5189.853515625</v>
      </c>
      <c r="D15" s="11">
        <f t="shared" si="2"/>
        <v>6054.8291015625</v>
      </c>
      <c r="E15" s="11">
        <f t="shared" si="2"/>
        <v>2594.9267578125</v>
      </c>
      <c r="F15" s="13"/>
      <c r="G15" s="1">
        <v>3</v>
      </c>
      <c r="H15" s="4">
        <f t="shared" si="3"/>
        <v>0.16944147949218755</v>
      </c>
      <c r="I15" s="12"/>
      <c r="J15" s="10">
        <f t="shared" si="1"/>
        <v>28346.956187647978</v>
      </c>
      <c r="K15" s="15"/>
    </row>
    <row r="16" spans="1:11" x14ac:dyDescent="0.25">
      <c r="A16" s="1">
        <v>13</v>
      </c>
      <c r="B16" s="11">
        <f t="shared" si="2"/>
        <v>10379.70703125</v>
      </c>
      <c r="C16" s="11">
        <f t="shared" si="2"/>
        <v>7784.7802734375</v>
      </c>
      <c r="D16" s="11">
        <f t="shared" si="2"/>
        <v>9082.24365234375</v>
      </c>
      <c r="E16" s="11">
        <f t="shared" si="2"/>
        <v>3892.39013671875</v>
      </c>
      <c r="F16" s="13"/>
      <c r="G16" s="1">
        <v>2</v>
      </c>
      <c r="H16" s="4">
        <f t="shared" si="3"/>
        <v>0.22027392333984383</v>
      </c>
      <c r="I16" s="12"/>
      <c r="J16" s="10">
        <f t="shared" si="1"/>
        <v>39685.738662707168</v>
      </c>
      <c r="K16" s="15"/>
    </row>
    <row r="17" spans="1:11" x14ac:dyDescent="0.25">
      <c r="A17" s="1">
        <v>14</v>
      </c>
      <c r="B17" s="11">
        <f t="shared" si="2"/>
        <v>15569.560546875</v>
      </c>
      <c r="C17" s="11">
        <f t="shared" si="2"/>
        <v>11677.17041015625</v>
      </c>
      <c r="D17" s="11">
        <f t="shared" si="2"/>
        <v>13623.365478515625</v>
      </c>
      <c r="E17" s="11">
        <f t="shared" si="2"/>
        <v>5838.585205078125</v>
      </c>
      <c r="F17" s="13"/>
      <c r="G17" s="1">
        <v>3</v>
      </c>
      <c r="H17" s="4">
        <f t="shared" si="3"/>
        <v>0.28635610034179698</v>
      </c>
      <c r="I17" s="12"/>
      <c r="J17" s="10">
        <f t="shared" si="1"/>
        <v>55560.03412779003</v>
      </c>
      <c r="K17" s="15"/>
    </row>
    <row r="18" spans="1:11" x14ac:dyDescent="0.25">
      <c r="A18" s="1">
        <v>15</v>
      </c>
      <c r="B18" s="11">
        <f t="shared" si="2"/>
        <v>23354.3408203125</v>
      </c>
      <c r="C18" s="11">
        <f t="shared" si="2"/>
        <v>17515.755615234375</v>
      </c>
      <c r="D18" s="11">
        <f t="shared" si="2"/>
        <v>20435.048217773438</v>
      </c>
      <c r="E18" s="11">
        <f t="shared" si="2"/>
        <v>8757.8778076171875</v>
      </c>
      <c r="F18" s="13"/>
      <c r="G18" s="1">
        <v>2</v>
      </c>
      <c r="H18" s="4">
        <f t="shared" si="3"/>
        <v>0.37226293044433612</v>
      </c>
      <c r="I18" s="12"/>
      <c r="J18" s="10">
        <f t="shared" si="1"/>
        <v>77784.047778906039</v>
      </c>
      <c r="K18" s="15"/>
    </row>
    <row r="19" spans="1:11" x14ac:dyDescent="0.25">
      <c r="A19" s="1">
        <v>16</v>
      </c>
      <c r="B19" s="11">
        <f t="shared" si="2"/>
        <v>35031.51123046875</v>
      </c>
      <c r="C19" s="11">
        <f t="shared" si="2"/>
        <v>26273.633422851563</v>
      </c>
      <c r="D19" s="11">
        <f t="shared" si="2"/>
        <v>30652.572326660156</v>
      </c>
      <c r="E19" s="11">
        <f t="shared" si="2"/>
        <v>13136.816711425781</v>
      </c>
      <c r="F19" s="13"/>
      <c r="G19" s="1">
        <v>3</v>
      </c>
      <c r="H19" s="4">
        <f t="shared" si="3"/>
        <v>0.48394180957763694</v>
      </c>
      <c r="I19" s="12"/>
      <c r="J19" s="10">
        <f t="shared" si="1"/>
        <v>108897.66689046845</v>
      </c>
      <c r="K19" s="15"/>
    </row>
    <row r="20" spans="1:11" x14ac:dyDescent="0.25">
      <c r="A20" s="1">
        <v>17</v>
      </c>
      <c r="B20" s="11">
        <f t="shared" si="2"/>
        <v>52547.266845703125</v>
      </c>
      <c r="C20" s="11">
        <f t="shared" si="2"/>
        <v>39410.450134277344</v>
      </c>
      <c r="D20" s="11">
        <f t="shared" si="2"/>
        <v>45978.858489990234</v>
      </c>
      <c r="E20" s="11">
        <f t="shared" si="2"/>
        <v>19705.225067138672</v>
      </c>
      <c r="F20" s="13"/>
      <c r="G20" s="1">
        <v>2</v>
      </c>
      <c r="H20" s="4">
        <f t="shared" si="3"/>
        <v>0.62912435245092801</v>
      </c>
      <c r="I20" s="12"/>
      <c r="J20" s="10">
        <f t="shared" si="1"/>
        <v>152456.7336466558</v>
      </c>
      <c r="K20" s="15"/>
    </row>
    <row r="21" spans="1:11" x14ac:dyDescent="0.25">
      <c r="A21" s="1">
        <v>18</v>
      </c>
      <c r="B21" s="11">
        <f t="shared" si="2"/>
        <v>78820.900268554688</v>
      </c>
      <c r="C21" s="11">
        <f t="shared" si="2"/>
        <v>59115.675201416016</v>
      </c>
      <c r="D21" s="11">
        <f t="shared" si="2"/>
        <v>68968.287734985352</v>
      </c>
      <c r="E21" s="11">
        <f t="shared" si="2"/>
        <v>29557.837600708008</v>
      </c>
      <c r="F21" s="13"/>
      <c r="G21" s="1">
        <v>3</v>
      </c>
      <c r="H21" s="4">
        <f t="shared" si="3"/>
        <v>0.81786165818620649</v>
      </c>
      <c r="I21" s="12"/>
      <c r="J21" s="10">
        <f t="shared" si="1"/>
        <v>213439.42710531811</v>
      </c>
      <c r="K21" s="15"/>
    </row>
    <row r="22" spans="1:11" x14ac:dyDescent="0.25">
      <c r="A22" s="1">
        <v>19</v>
      </c>
      <c r="B22" s="11">
        <f t="shared" si="2"/>
        <v>118231.35040283203</v>
      </c>
      <c r="C22" s="11">
        <f t="shared" si="2"/>
        <v>88673.512802124023</v>
      </c>
      <c r="D22" s="11">
        <f t="shared" si="2"/>
        <v>103452.43160247803</v>
      </c>
      <c r="E22" s="11">
        <f t="shared" si="2"/>
        <v>44336.756401062012</v>
      </c>
      <c r="F22" s="13"/>
      <c r="G22" s="1">
        <v>2</v>
      </c>
      <c r="H22" s="4">
        <f t="shared" si="3"/>
        <v>1.0632201556420684</v>
      </c>
      <c r="I22" s="12"/>
      <c r="J22" s="10">
        <f t="shared" si="1"/>
        <v>298815.19794744533</v>
      </c>
      <c r="K22" s="15"/>
    </row>
    <row r="23" spans="1:11" x14ac:dyDescent="0.25">
      <c r="A23" s="1">
        <v>20</v>
      </c>
      <c r="B23" s="11">
        <f t="shared" si="2"/>
        <v>177347.02560424805</v>
      </c>
      <c r="C23" s="11">
        <f t="shared" si="2"/>
        <v>133010.26920318604</v>
      </c>
      <c r="D23" s="11">
        <f t="shared" si="2"/>
        <v>155178.64740371704</v>
      </c>
      <c r="E23" s="11">
        <f t="shared" si="2"/>
        <v>66505.134601593018</v>
      </c>
      <c r="F23" s="13"/>
      <c r="G23" s="1">
        <v>3</v>
      </c>
      <c r="H23" s="4">
        <f t="shared" si="3"/>
        <v>1.3821862023346889</v>
      </c>
      <c r="I23" s="12"/>
      <c r="J23" s="10">
        <f t="shared" si="1"/>
        <v>418341.27712642343</v>
      </c>
      <c r="K23" s="16"/>
    </row>
    <row r="40" spans="1:1" x14ac:dyDescent="0.25">
      <c r="A40" s="1">
        <v>37</v>
      </c>
    </row>
    <row r="41" spans="1:1" x14ac:dyDescent="0.25">
      <c r="A41" s="1">
        <v>38</v>
      </c>
    </row>
    <row r="42" spans="1:1" x14ac:dyDescent="0.25">
      <c r="A42" s="1">
        <v>39</v>
      </c>
    </row>
    <row r="43" spans="1:1" x14ac:dyDescent="0.25">
      <c r="A43" s="1">
        <v>40</v>
      </c>
    </row>
  </sheetData>
  <mergeCells count="6">
    <mergeCell ref="B3:I3"/>
    <mergeCell ref="F4:F23"/>
    <mergeCell ref="I4:I11"/>
    <mergeCell ref="I12:I23"/>
    <mergeCell ref="K3:K23"/>
    <mergeCell ref="A1:K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tabSelected="1" topLeftCell="A2" workbookViewId="0">
      <selection activeCell="J20" sqref="J20"/>
    </sheetView>
  </sheetViews>
  <sheetFormatPr baseColWidth="10" defaultRowHeight="15" x14ac:dyDescent="0.25"/>
  <cols>
    <col min="1" max="2" width="11.42578125" style="1"/>
    <col min="3" max="3" width="14.7109375" style="1" customWidth="1"/>
    <col min="4" max="6" width="11.42578125" style="1"/>
    <col min="7" max="7" width="19.5703125" style="1" customWidth="1"/>
    <col min="8" max="9" width="22.7109375" style="5" customWidth="1"/>
    <col min="10" max="10" width="25.5703125" style="10" customWidth="1"/>
  </cols>
  <sheetData>
    <row r="1" spans="1:11" x14ac:dyDescent="0.25">
      <c r="A1" s="2" t="s">
        <v>17</v>
      </c>
      <c r="B1" s="3"/>
      <c r="C1" s="3"/>
      <c r="D1" s="3"/>
      <c r="E1" s="3"/>
      <c r="F1" s="3"/>
      <c r="G1" s="3"/>
      <c r="H1" s="3"/>
      <c r="I1" s="3"/>
      <c r="J1" s="3"/>
      <c r="K1" s="3"/>
    </row>
    <row r="2" spans="1:11" x14ac:dyDescent="0.25">
      <c r="A2" s="7" t="s">
        <v>1</v>
      </c>
      <c r="B2" s="7" t="s">
        <v>0</v>
      </c>
      <c r="C2" s="7" t="s">
        <v>2</v>
      </c>
      <c r="D2" s="7" t="s">
        <v>3</v>
      </c>
      <c r="E2" s="7" t="s">
        <v>7</v>
      </c>
      <c r="F2" s="8" t="s">
        <v>15</v>
      </c>
      <c r="G2" s="7" t="s">
        <v>8</v>
      </c>
      <c r="H2" s="8" t="s">
        <v>9</v>
      </c>
      <c r="I2" s="8" t="s">
        <v>15</v>
      </c>
      <c r="J2" s="9" t="s">
        <v>18</v>
      </c>
      <c r="K2" s="8" t="s">
        <v>15</v>
      </c>
    </row>
    <row r="3" spans="1:11" x14ac:dyDescent="0.25">
      <c r="A3" s="1">
        <v>0</v>
      </c>
      <c r="B3" s="6"/>
      <c r="C3" s="6"/>
      <c r="D3" s="6"/>
      <c r="E3" s="6"/>
      <c r="F3" s="6"/>
      <c r="G3" s="6"/>
      <c r="H3" s="6"/>
      <c r="I3" s="6"/>
      <c r="K3" s="14" t="s">
        <v>14</v>
      </c>
    </row>
    <row r="4" spans="1:11" x14ac:dyDescent="0.25">
      <c r="A4" s="1">
        <v>1</v>
      </c>
      <c r="B4" s="1">
        <v>80</v>
      </c>
      <c r="C4" s="11">
        <v>60</v>
      </c>
      <c r="D4" s="1">
        <v>70</v>
      </c>
      <c r="E4" s="1">
        <v>30</v>
      </c>
      <c r="F4" s="13" t="s">
        <v>5</v>
      </c>
      <c r="G4" s="1">
        <v>2</v>
      </c>
      <c r="H4" s="4">
        <v>3.472222222222222E-3</v>
      </c>
      <c r="I4" s="12" t="s">
        <v>5</v>
      </c>
      <c r="J4" s="10" t="s">
        <v>19</v>
      </c>
      <c r="K4" s="15"/>
    </row>
    <row r="5" spans="1:11" x14ac:dyDescent="0.25">
      <c r="A5" s="1">
        <v>2</v>
      </c>
      <c r="B5" s="11">
        <f>B4*1.5</f>
        <v>120</v>
      </c>
      <c r="C5" s="11">
        <f>C4*1.5</f>
        <v>90</v>
      </c>
      <c r="D5" s="11">
        <f>D4*1.5</f>
        <v>105</v>
      </c>
      <c r="E5" s="11">
        <f>E4*1.5</f>
        <v>45</v>
      </c>
      <c r="F5" s="13"/>
      <c r="G5" s="1">
        <v>3</v>
      </c>
      <c r="H5" s="4">
        <f>H4*1.5</f>
        <v>5.208333333333333E-3</v>
      </c>
      <c r="I5" s="12"/>
      <c r="K5" s="15"/>
    </row>
    <row r="6" spans="1:11" x14ac:dyDescent="0.25">
      <c r="A6" s="1">
        <v>3</v>
      </c>
      <c r="B6" s="11">
        <f>B5*1.5</f>
        <v>180</v>
      </c>
      <c r="C6" s="11">
        <f>C5*1.5</f>
        <v>135</v>
      </c>
      <c r="D6" s="11">
        <f>D5*1.5</f>
        <v>157.5</v>
      </c>
      <c r="E6" s="11">
        <f>E5*1.5</f>
        <v>67.5</v>
      </c>
      <c r="F6" s="13"/>
      <c r="G6" s="1">
        <v>2</v>
      </c>
      <c r="H6" s="4">
        <f t="shared" ref="H6:H11" si="0">H5*1.5</f>
        <v>7.8125E-3</v>
      </c>
      <c r="I6" s="12"/>
      <c r="K6" s="15"/>
    </row>
    <row r="7" spans="1:11" x14ac:dyDescent="0.25">
      <c r="A7" s="1">
        <v>4</v>
      </c>
      <c r="B7" s="11">
        <f t="shared" ref="B7:E23" si="1">B6*1.5</f>
        <v>270</v>
      </c>
      <c r="C7" s="11">
        <f t="shared" si="1"/>
        <v>202.5</v>
      </c>
      <c r="D7" s="11">
        <f t="shared" si="1"/>
        <v>236.25</v>
      </c>
      <c r="E7" s="11">
        <f t="shared" si="1"/>
        <v>101.25</v>
      </c>
      <c r="F7" s="13"/>
      <c r="G7" s="1">
        <v>3</v>
      </c>
      <c r="H7" s="4">
        <f t="shared" si="0"/>
        <v>1.171875E-2</v>
      </c>
      <c r="I7" s="12"/>
      <c r="K7" s="15"/>
    </row>
    <row r="8" spans="1:11" x14ac:dyDescent="0.25">
      <c r="A8" s="1">
        <v>5</v>
      </c>
      <c r="B8" s="11">
        <f t="shared" si="1"/>
        <v>405</v>
      </c>
      <c r="C8" s="11">
        <f t="shared" si="1"/>
        <v>303.75</v>
      </c>
      <c r="D8" s="11">
        <f t="shared" si="1"/>
        <v>354.375</v>
      </c>
      <c r="E8" s="11">
        <f t="shared" si="1"/>
        <v>151.875</v>
      </c>
      <c r="F8" s="13"/>
      <c r="G8" s="1">
        <v>2</v>
      </c>
      <c r="H8" s="4">
        <f t="shared" si="0"/>
        <v>1.7578125E-2</v>
      </c>
      <c r="I8" s="12"/>
      <c r="J8" s="10" t="s">
        <v>20</v>
      </c>
      <c r="K8" s="15"/>
    </row>
    <row r="9" spans="1:11" x14ac:dyDescent="0.25">
      <c r="A9" s="1">
        <v>6</v>
      </c>
      <c r="B9" s="11">
        <f t="shared" si="1"/>
        <v>607.5</v>
      </c>
      <c r="C9" s="11">
        <f t="shared" si="1"/>
        <v>455.625</v>
      </c>
      <c r="D9" s="11">
        <f t="shared" si="1"/>
        <v>531.5625</v>
      </c>
      <c r="E9" s="11">
        <f t="shared" si="1"/>
        <v>227.8125</v>
      </c>
      <c r="F9" s="13"/>
      <c r="G9" s="1">
        <v>3</v>
      </c>
      <c r="H9" s="4">
        <f t="shared" si="0"/>
        <v>2.63671875E-2</v>
      </c>
      <c r="I9" s="12"/>
      <c r="K9" s="15"/>
    </row>
    <row r="10" spans="1:11" x14ac:dyDescent="0.25">
      <c r="A10" s="1">
        <v>7</v>
      </c>
      <c r="B10" s="11">
        <f t="shared" si="1"/>
        <v>911.25</v>
      </c>
      <c r="C10" s="11">
        <f t="shared" si="1"/>
        <v>683.4375</v>
      </c>
      <c r="D10" s="11">
        <f t="shared" si="1"/>
        <v>797.34375</v>
      </c>
      <c r="E10" s="11">
        <f t="shared" si="1"/>
        <v>341.71875</v>
      </c>
      <c r="F10" s="13"/>
      <c r="G10" s="1">
        <v>2</v>
      </c>
      <c r="H10" s="4">
        <f t="shared" si="0"/>
        <v>3.955078125E-2</v>
      </c>
      <c r="I10" s="12"/>
      <c r="K10" s="15"/>
    </row>
    <row r="11" spans="1:11" x14ac:dyDescent="0.25">
      <c r="A11" s="1">
        <v>8</v>
      </c>
      <c r="B11" s="11">
        <f t="shared" si="1"/>
        <v>1366.875</v>
      </c>
      <c r="C11" s="11">
        <f t="shared" si="1"/>
        <v>1025.15625</v>
      </c>
      <c r="D11" s="11">
        <f t="shared" si="1"/>
        <v>1196.015625</v>
      </c>
      <c r="E11" s="11">
        <f t="shared" si="1"/>
        <v>512.578125</v>
      </c>
      <c r="F11" s="13"/>
      <c r="G11" s="1">
        <v>3</v>
      </c>
      <c r="H11" s="4">
        <f t="shared" si="0"/>
        <v>5.9326171875E-2</v>
      </c>
      <c r="I11" s="12"/>
      <c r="K11" s="15"/>
    </row>
    <row r="12" spans="1:11" x14ac:dyDescent="0.25">
      <c r="A12" s="1">
        <v>9</v>
      </c>
      <c r="B12" s="11">
        <f t="shared" si="1"/>
        <v>2050.3125</v>
      </c>
      <c r="C12" s="11">
        <f t="shared" si="1"/>
        <v>1537.734375</v>
      </c>
      <c r="D12" s="11">
        <f t="shared" si="1"/>
        <v>1794.0234375</v>
      </c>
      <c r="E12" s="11">
        <f t="shared" si="1"/>
        <v>768.8671875</v>
      </c>
      <c r="F12" s="13"/>
      <c r="G12" s="1">
        <v>2</v>
      </c>
      <c r="H12" s="4">
        <f>H11*1.3</f>
        <v>7.7124023437500008E-2</v>
      </c>
      <c r="I12" s="12" t="s">
        <v>16</v>
      </c>
      <c r="K12" s="15"/>
    </row>
    <row r="13" spans="1:11" x14ac:dyDescent="0.25">
      <c r="A13" s="1">
        <v>10</v>
      </c>
      <c r="B13" s="11">
        <f t="shared" si="1"/>
        <v>3075.46875</v>
      </c>
      <c r="C13" s="11">
        <f t="shared" si="1"/>
        <v>2306.6015625</v>
      </c>
      <c r="D13" s="11">
        <f t="shared" si="1"/>
        <v>2691.03515625</v>
      </c>
      <c r="E13" s="11">
        <f t="shared" si="1"/>
        <v>1153.30078125</v>
      </c>
      <c r="F13" s="13"/>
      <c r="G13" s="1">
        <v>3</v>
      </c>
      <c r="H13" s="4">
        <f t="shared" ref="H13:H23" si="2">H12*1.3</f>
        <v>0.10026123046875002</v>
      </c>
      <c r="I13" s="12"/>
      <c r="K13" s="15"/>
    </row>
    <row r="14" spans="1:11" x14ac:dyDescent="0.25">
      <c r="A14" s="1">
        <v>11</v>
      </c>
      <c r="B14" s="11">
        <f t="shared" si="1"/>
        <v>4613.203125</v>
      </c>
      <c r="C14" s="11">
        <f t="shared" si="1"/>
        <v>3459.90234375</v>
      </c>
      <c r="D14" s="11">
        <f t="shared" si="1"/>
        <v>4036.552734375</v>
      </c>
      <c r="E14" s="11">
        <f t="shared" si="1"/>
        <v>1729.951171875</v>
      </c>
      <c r="F14" s="13"/>
      <c r="G14" s="1">
        <v>2</v>
      </c>
      <c r="H14" s="4">
        <f t="shared" si="2"/>
        <v>0.13033959960937502</v>
      </c>
      <c r="I14" s="12"/>
      <c r="K14" s="15"/>
    </row>
    <row r="15" spans="1:11" x14ac:dyDescent="0.25">
      <c r="A15" s="1">
        <v>12</v>
      </c>
      <c r="B15" s="11">
        <f t="shared" si="1"/>
        <v>6919.8046875</v>
      </c>
      <c r="C15" s="11">
        <f t="shared" si="1"/>
        <v>5189.853515625</v>
      </c>
      <c r="D15" s="11">
        <f t="shared" si="1"/>
        <v>6054.8291015625</v>
      </c>
      <c r="E15" s="11">
        <f t="shared" si="1"/>
        <v>2594.9267578125</v>
      </c>
      <c r="F15" s="13"/>
      <c r="G15" s="1">
        <v>3</v>
      </c>
      <c r="H15" s="4">
        <f t="shared" si="2"/>
        <v>0.16944147949218755</v>
      </c>
      <c r="I15" s="12"/>
      <c r="J15" s="10" t="s">
        <v>21</v>
      </c>
      <c r="K15" s="15"/>
    </row>
    <row r="16" spans="1:11" x14ac:dyDescent="0.25">
      <c r="A16" s="1">
        <v>13</v>
      </c>
      <c r="B16" s="11">
        <f t="shared" si="1"/>
        <v>10379.70703125</v>
      </c>
      <c r="C16" s="11">
        <f t="shared" si="1"/>
        <v>7784.7802734375</v>
      </c>
      <c r="D16" s="11">
        <f t="shared" si="1"/>
        <v>9082.24365234375</v>
      </c>
      <c r="E16" s="11">
        <f t="shared" si="1"/>
        <v>3892.39013671875</v>
      </c>
      <c r="F16" s="13"/>
      <c r="G16" s="1">
        <v>2</v>
      </c>
      <c r="H16" s="4">
        <f t="shared" si="2"/>
        <v>0.22027392333984383</v>
      </c>
      <c r="I16" s="12"/>
      <c r="K16" s="15"/>
    </row>
    <row r="17" spans="1:11" x14ac:dyDescent="0.25">
      <c r="A17" s="1">
        <v>14</v>
      </c>
      <c r="B17" s="11">
        <f t="shared" si="1"/>
        <v>15569.560546875</v>
      </c>
      <c r="C17" s="11">
        <f t="shared" si="1"/>
        <v>11677.17041015625</v>
      </c>
      <c r="D17" s="11">
        <f t="shared" si="1"/>
        <v>13623.365478515625</v>
      </c>
      <c r="E17" s="11">
        <f t="shared" si="1"/>
        <v>5838.585205078125</v>
      </c>
      <c r="F17" s="13"/>
      <c r="G17" s="1">
        <v>3</v>
      </c>
      <c r="H17" s="4">
        <f t="shared" si="2"/>
        <v>0.28635610034179698</v>
      </c>
      <c r="I17" s="12"/>
      <c r="K17" s="15"/>
    </row>
    <row r="18" spans="1:11" x14ac:dyDescent="0.25">
      <c r="A18" s="1">
        <v>15</v>
      </c>
      <c r="B18" s="11">
        <f t="shared" si="1"/>
        <v>23354.3408203125</v>
      </c>
      <c r="C18" s="11">
        <f t="shared" si="1"/>
        <v>17515.755615234375</v>
      </c>
      <c r="D18" s="11">
        <f t="shared" si="1"/>
        <v>20435.048217773438</v>
      </c>
      <c r="E18" s="11">
        <f t="shared" si="1"/>
        <v>8757.8778076171875</v>
      </c>
      <c r="F18" s="13"/>
      <c r="G18" s="1">
        <v>2</v>
      </c>
      <c r="H18" s="4">
        <f t="shared" si="2"/>
        <v>0.37226293044433612</v>
      </c>
      <c r="I18" s="12"/>
      <c r="K18" s="15"/>
    </row>
    <row r="19" spans="1:11" x14ac:dyDescent="0.25">
      <c r="A19" s="1">
        <v>16</v>
      </c>
      <c r="B19" s="11">
        <f t="shared" si="1"/>
        <v>35031.51123046875</v>
      </c>
      <c r="C19" s="11">
        <f t="shared" si="1"/>
        <v>26273.633422851563</v>
      </c>
      <c r="D19" s="11">
        <f t="shared" si="1"/>
        <v>30652.572326660156</v>
      </c>
      <c r="E19" s="11">
        <f t="shared" si="1"/>
        <v>13136.816711425781</v>
      </c>
      <c r="F19" s="13"/>
      <c r="G19" s="1">
        <v>3</v>
      </c>
      <c r="H19" s="4">
        <f t="shared" si="2"/>
        <v>0.48394180957763694</v>
      </c>
      <c r="I19" s="12"/>
      <c r="K19" s="15"/>
    </row>
    <row r="20" spans="1:11" x14ac:dyDescent="0.25">
      <c r="A20" s="1">
        <v>17</v>
      </c>
      <c r="B20" s="11">
        <f t="shared" si="1"/>
        <v>52547.266845703125</v>
      </c>
      <c r="C20" s="11">
        <f t="shared" si="1"/>
        <v>39410.450134277344</v>
      </c>
      <c r="D20" s="11">
        <f t="shared" si="1"/>
        <v>45978.858489990234</v>
      </c>
      <c r="E20" s="11">
        <f t="shared" si="1"/>
        <v>19705.225067138672</v>
      </c>
      <c r="F20" s="13"/>
      <c r="G20" s="1">
        <v>2</v>
      </c>
      <c r="H20" s="4">
        <f t="shared" si="2"/>
        <v>0.62912435245092801</v>
      </c>
      <c r="I20" s="12"/>
      <c r="J20" s="10" t="s">
        <v>22</v>
      </c>
      <c r="K20" s="15"/>
    </row>
    <row r="21" spans="1:11" x14ac:dyDescent="0.25">
      <c r="A21" s="1">
        <v>18</v>
      </c>
      <c r="B21" s="11">
        <f t="shared" si="1"/>
        <v>78820.900268554688</v>
      </c>
      <c r="C21" s="11">
        <f t="shared" si="1"/>
        <v>59115.675201416016</v>
      </c>
      <c r="D21" s="11">
        <f t="shared" si="1"/>
        <v>68968.287734985352</v>
      </c>
      <c r="E21" s="11">
        <f t="shared" si="1"/>
        <v>29557.837600708008</v>
      </c>
      <c r="F21" s="13"/>
      <c r="G21" s="1">
        <v>3</v>
      </c>
      <c r="H21" s="4">
        <f t="shared" si="2"/>
        <v>0.81786165818620649</v>
      </c>
      <c r="I21" s="12"/>
      <c r="K21" s="15"/>
    </row>
    <row r="22" spans="1:11" x14ac:dyDescent="0.25">
      <c r="A22" s="1">
        <v>19</v>
      </c>
      <c r="B22" s="11">
        <f t="shared" si="1"/>
        <v>118231.35040283203</v>
      </c>
      <c r="C22" s="11">
        <f t="shared" si="1"/>
        <v>88673.512802124023</v>
      </c>
      <c r="D22" s="11">
        <f t="shared" si="1"/>
        <v>103452.43160247803</v>
      </c>
      <c r="E22" s="11">
        <f t="shared" si="1"/>
        <v>44336.756401062012</v>
      </c>
      <c r="F22" s="13"/>
      <c r="G22" s="1">
        <v>2</v>
      </c>
      <c r="H22" s="4">
        <f t="shared" si="2"/>
        <v>1.0632201556420684</v>
      </c>
      <c r="I22" s="12"/>
      <c r="K22" s="15"/>
    </row>
    <row r="23" spans="1:11" x14ac:dyDescent="0.25">
      <c r="A23" s="1">
        <v>20</v>
      </c>
      <c r="B23" s="11">
        <f t="shared" si="1"/>
        <v>177347.02560424805</v>
      </c>
      <c r="C23" s="11">
        <f t="shared" si="1"/>
        <v>133010.26920318604</v>
      </c>
      <c r="D23" s="11">
        <f t="shared" si="1"/>
        <v>155178.64740371704</v>
      </c>
      <c r="E23" s="11">
        <f t="shared" si="1"/>
        <v>66505.134601593018</v>
      </c>
      <c r="F23" s="13"/>
      <c r="G23" s="1">
        <v>3</v>
      </c>
      <c r="H23" s="4">
        <f t="shared" si="2"/>
        <v>1.3821862023346889</v>
      </c>
      <c r="I23" s="12"/>
      <c r="K23" s="16"/>
    </row>
    <row r="40" spans="1:1" x14ac:dyDescent="0.25">
      <c r="A40" s="1">
        <v>37</v>
      </c>
    </row>
    <row r="41" spans="1:1" x14ac:dyDescent="0.25">
      <c r="A41" s="1">
        <v>38</v>
      </c>
    </row>
    <row r="42" spans="1:1" x14ac:dyDescent="0.25">
      <c r="A42" s="1">
        <v>39</v>
      </c>
    </row>
    <row r="43" spans="1:1" x14ac:dyDescent="0.25">
      <c r="A43" s="1">
        <v>40</v>
      </c>
    </row>
  </sheetData>
  <mergeCells count="6">
    <mergeCell ref="A1:K1"/>
    <mergeCell ref="B3:I3"/>
    <mergeCell ref="K3:K23"/>
    <mergeCell ref="F4:F23"/>
    <mergeCell ref="I4:I11"/>
    <mergeCell ref="I12:I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Scierie</vt:lpstr>
      <vt:lpstr>Minerai de fer</vt:lpstr>
      <vt:lpstr>Carrière de pierre</vt:lpstr>
      <vt:lpstr>Ferme</vt:lpstr>
      <vt:lpstr>Entrepot</vt:lpstr>
      <vt:lpstr>Caserne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2015-10-22T09:47:52Z</dcterms:created>
  <dcterms:modified xsi:type="dcterms:W3CDTF">2015-10-22T15:44:26Z</dcterms:modified>
</cp:coreProperties>
</file>