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i Singhal\Desktop\dbms proj\table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0" i="1" l="1"/>
  <c r="H21" i="1"/>
  <c r="H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G2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20" i="1"/>
  <c r="F21" i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<sst xmlns="http://schemas.openxmlformats.org/spreadsheetml/2006/main" count="29" uniqueCount="29">
  <si>
    <t>bill_date</t>
  </si>
  <si>
    <t>bill_no</t>
  </si>
  <si>
    <t>HRS.BN.01</t>
  </si>
  <si>
    <t>HRS.BN.02</t>
  </si>
  <si>
    <t>HRS.BN.03</t>
  </si>
  <si>
    <t>HRS.BN.04</t>
  </si>
  <si>
    <t>HRS.BN.05</t>
  </si>
  <si>
    <t>HRS.BN.06</t>
  </si>
  <si>
    <t>HRS.BN.07</t>
  </si>
  <si>
    <t>HRS.BN.08</t>
  </si>
  <si>
    <t>HRS.BN.09</t>
  </si>
  <si>
    <t>HRS.BN.10</t>
  </si>
  <si>
    <t>HRS.BN.11</t>
  </si>
  <si>
    <t>HRS.BN.12</t>
  </si>
  <si>
    <t>HRS.BN.13</t>
  </si>
  <si>
    <t>HRS.BN.14</t>
  </si>
  <si>
    <t>HRS.BN.15</t>
  </si>
  <si>
    <t>HRS.BN.16</t>
  </si>
  <si>
    <t>HRS.BN.17</t>
  </si>
  <si>
    <t>HRS.BN.18</t>
  </si>
  <si>
    <t>HRS.BN.19</t>
  </si>
  <si>
    <t>HRS.BN.20</t>
  </si>
  <si>
    <t>ser_tax</t>
  </si>
  <si>
    <t>vat</t>
  </si>
  <si>
    <t>lux_tax</t>
  </si>
  <si>
    <t>room_charges</t>
  </si>
  <si>
    <t>food_charges</t>
  </si>
  <si>
    <t>grand_total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</si>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</sst>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I5" sqref="I5"/>
    </sheetView>
  </sheetViews>
  <sheetFormatPr defaultRowHeight="15" x14ac:dyDescent="0.25"/>
  <cols>
    <col min="1" max="1" width="14.85546875" style="3" customWidth="1"/>
    <col min="2" max="2" width="16" style="3" customWidth="1"/>
    <col min="3" max="3" width="21.140625" style="3" customWidth="1"/>
    <col min="4" max="4" width="13.85546875" style="3" customWidth="1"/>
    <col min="5" max="5" width="18.28515625" style="3" customWidth="1"/>
    <col min="6" max="6" width="14.7109375" style="3" customWidth="1"/>
    <col min="7" max="7" width="14.85546875" style="3" customWidth="1"/>
    <col min="8" max="8" width="17.85546875" style="3" customWidth="1"/>
  </cols>
  <sheetData>
    <row r="1" spans="1:8" s="6" customFormat="1" ht="18.75" x14ac:dyDescent="0.3">
      <c r="A1" s="5" t="s">
        <v>28</v>
      </c>
      <c r="B1" s="5"/>
      <c r="C1" s="5"/>
      <c r="D1" s="5"/>
      <c r="E1" s="5"/>
      <c r="F1" s="5"/>
      <c r="G1" s="5"/>
      <c r="H1" s="5"/>
    </row>
    <row r="2" spans="1:8" s="2" customFormat="1" ht="18.75" x14ac:dyDescent="0.3">
      <c r="A2" s="1" t="s">
        <v>1</v>
      </c>
      <c r="B2" s="1" t="s">
        <v>0</v>
      </c>
      <c r="C2" s="1" t="s">
        <v>25</v>
      </c>
      <c r="D2" s="1" t="s">
        <v>22</v>
      </c>
      <c r="E2" s="1" t="s">
        <v>26</v>
      </c>
      <c r="F2" s="1" t="s">
        <v>23</v>
      </c>
      <c r="G2" s="1" t="s">
        <v>24</v>
      </c>
      <c r="H2" s="1" t="s">
        <v>27</v>
      </c>
    </row>
    <row r="3" spans="1:8" x14ac:dyDescent="0.25">
      <c r="A3" s="3" t="s">
        <v>2</v>
      </c>
      <c r="B3" s="4">
        <v>41294</v>
      </c>
      <c r="C3" s="3">
        <v>4000</v>
      </c>
      <c r="D3" s="3">
        <f>C3*0.087</f>
        <v>348</v>
      </c>
      <c r="E3" s="3">
        <v>350</v>
      </c>
      <c r="F3" s="3">
        <f>E3*0.045</f>
        <v>15.75</v>
      </c>
      <c r="G3" s="3">
        <f>IF(C3&gt;=5000,C3*0.03,0)</f>
        <v>0</v>
      </c>
      <c r="H3" s="3">
        <f>C3+D3+E3+F3+G3</f>
        <v>4713.75</v>
      </c>
    </row>
    <row r="4" spans="1:8" x14ac:dyDescent="0.25">
      <c r="A4" s="3" t="s">
        <v>3</v>
      </c>
      <c r="B4" s="4">
        <v>41406</v>
      </c>
      <c r="C4" s="3">
        <v>4500</v>
      </c>
      <c r="D4" s="3">
        <f t="shared" ref="D4:D22" si="0">C4*0.087</f>
        <v>391.5</v>
      </c>
      <c r="E4" s="3">
        <v>400</v>
      </c>
      <c r="F4" s="3">
        <f t="shared" ref="F4:F22" si="1">E4*0.045</f>
        <v>18</v>
      </c>
      <c r="G4" s="3">
        <f>IF(C4&gt;=5000,C4*0.03,0)</f>
        <v>0</v>
      </c>
      <c r="H4" s="3">
        <f t="shared" ref="H4:H22" si="2">C4+D4+E4+F4+G4</f>
        <v>5309.5</v>
      </c>
    </row>
    <row r="5" spans="1:8" x14ac:dyDescent="0.25">
      <c r="A5" s="3" t="s">
        <v>4</v>
      </c>
      <c r="B5" s="4">
        <v>41712</v>
      </c>
      <c r="C5" s="3">
        <v>5000</v>
      </c>
      <c r="D5" s="3">
        <f t="shared" si="0"/>
        <v>434.99999999999994</v>
      </c>
      <c r="E5" s="3">
        <v>450</v>
      </c>
      <c r="F5" s="3">
        <f t="shared" si="1"/>
        <v>20.25</v>
      </c>
      <c r="G5" s="3">
        <f>IF(C5&gt;=5000,C5*0.03,0)</f>
        <v>150</v>
      </c>
      <c r="H5" s="3">
        <f t="shared" si="2"/>
        <v>6055.25</v>
      </c>
    </row>
    <row r="6" spans="1:8" x14ac:dyDescent="0.25">
      <c r="A6" s="3" t="s">
        <v>5</v>
      </c>
      <c r="B6" s="4">
        <v>41759</v>
      </c>
      <c r="C6" s="3">
        <v>5500</v>
      </c>
      <c r="D6" s="3">
        <f t="shared" si="0"/>
        <v>478.49999999999994</v>
      </c>
      <c r="E6" s="3">
        <v>500</v>
      </c>
      <c r="F6" s="3">
        <f t="shared" si="1"/>
        <v>22.5</v>
      </c>
      <c r="G6" s="3">
        <f>IF(C6&gt;=5000,C6*0.03,0)</f>
        <v>165</v>
      </c>
      <c r="H6" s="3">
        <f t="shared" si="2"/>
        <v>6666</v>
      </c>
    </row>
    <row r="7" spans="1:8" x14ac:dyDescent="0.25">
      <c r="A7" s="3" t="s">
        <v>6</v>
      </c>
      <c r="B7" s="4">
        <v>42080</v>
      </c>
      <c r="C7" s="3">
        <v>6000</v>
      </c>
      <c r="D7" s="3">
        <f t="shared" si="0"/>
        <v>522</v>
      </c>
      <c r="E7" s="3">
        <v>550</v>
      </c>
      <c r="F7" s="3">
        <f t="shared" si="1"/>
        <v>24.75</v>
      </c>
      <c r="G7" s="3">
        <f>IF(C7&gt;=5000,C7*0.03,0)</f>
        <v>180</v>
      </c>
      <c r="H7" s="3">
        <f t="shared" si="2"/>
        <v>7276.75</v>
      </c>
    </row>
    <row r="8" spans="1:8" x14ac:dyDescent="0.25">
      <c r="A8" s="3" t="s">
        <v>7</v>
      </c>
      <c r="B8" s="4">
        <v>42137</v>
      </c>
      <c r="C8" s="3">
        <v>6500</v>
      </c>
      <c r="D8" s="3">
        <f t="shared" si="0"/>
        <v>565.5</v>
      </c>
      <c r="E8" s="3">
        <v>600</v>
      </c>
      <c r="F8" s="3">
        <f t="shared" si="1"/>
        <v>27</v>
      </c>
      <c r="G8" s="3">
        <f>IF(C8&gt;=5000,C8*0.03,0)</f>
        <v>195</v>
      </c>
      <c r="H8" s="3">
        <f t="shared" si="2"/>
        <v>7887.5</v>
      </c>
    </row>
    <row r="9" spans="1:8" x14ac:dyDescent="0.25">
      <c r="A9" s="3" t="s">
        <v>8</v>
      </c>
      <c r="B9" s="4">
        <v>42185</v>
      </c>
      <c r="C9" s="3">
        <v>7000</v>
      </c>
      <c r="D9" s="3">
        <f t="shared" si="0"/>
        <v>609</v>
      </c>
      <c r="E9" s="3">
        <v>650</v>
      </c>
      <c r="F9" s="3">
        <f t="shared" si="1"/>
        <v>29.25</v>
      </c>
      <c r="G9" s="3">
        <f>IF(C9&gt;=5000,C9*0.03,0)</f>
        <v>210</v>
      </c>
      <c r="H9" s="3">
        <f t="shared" si="2"/>
        <v>8498.25</v>
      </c>
    </row>
    <row r="10" spans="1:8" x14ac:dyDescent="0.25">
      <c r="A10" s="3" t="s">
        <v>9</v>
      </c>
      <c r="B10" s="4">
        <v>42483</v>
      </c>
      <c r="C10" s="3">
        <v>7500</v>
      </c>
      <c r="D10" s="3">
        <f t="shared" si="0"/>
        <v>652.5</v>
      </c>
      <c r="E10" s="3">
        <v>700</v>
      </c>
      <c r="F10" s="3">
        <f t="shared" si="1"/>
        <v>31.5</v>
      </c>
      <c r="G10" s="3">
        <f>IF(C10&gt;=5000,C10*0.03,0)</f>
        <v>225</v>
      </c>
      <c r="H10" s="3">
        <f t="shared" si="2"/>
        <v>9109</v>
      </c>
    </row>
    <row r="11" spans="1:8" x14ac:dyDescent="0.25">
      <c r="A11" s="3" t="s">
        <v>10</v>
      </c>
      <c r="B11" s="4">
        <v>42488</v>
      </c>
      <c r="C11" s="3">
        <v>8000</v>
      </c>
      <c r="D11" s="3">
        <f t="shared" si="0"/>
        <v>696</v>
      </c>
      <c r="E11" s="3">
        <v>750</v>
      </c>
      <c r="F11" s="3">
        <f t="shared" si="1"/>
        <v>33.75</v>
      </c>
      <c r="G11" s="3">
        <f>IF(C11&gt;=5000,C11*0.03,0)</f>
        <v>240</v>
      </c>
      <c r="H11" s="3">
        <f t="shared" si="2"/>
        <v>9719.75</v>
      </c>
    </row>
    <row r="12" spans="1:8" x14ac:dyDescent="0.25">
      <c r="A12" s="3" t="s">
        <v>11</v>
      </c>
      <c r="B12" s="4">
        <v>42909</v>
      </c>
      <c r="C12" s="3">
        <v>8500</v>
      </c>
      <c r="D12" s="3">
        <f t="shared" si="0"/>
        <v>739.5</v>
      </c>
      <c r="E12" s="3">
        <v>800</v>
      </c>
      <c r="F12" s="3">
        <f t="shared" si="1"/>
        <v>36</v>
      </c>
      <c r="G12" s="3">
        <f>IF(C12&gt;=5000,C12*0.03,0)</f>
        <v>255</v>
      </c>
      <c r="H12" s="3">
        <f t="shared" si="2"/>
        <v>10330.5</v>
      </c>
    </row>
    <row r="13" spans="1:8" x14ac:dyDescent="0.25">
      <c r="A13" s="3" t="s">
        <v>12</v>
      </c>
      <c r="B13" s="4">
        <v>42812</v>
      </c>
      <c r="C13" s="3">
        <v>9000</v>
      </c>
      <c r="D13" s="3">
        <f t="shared" si="0"/>
        <v>783</v>
      </c>
      <c r="E13" s="3">
        <v>850</v>
      </c>
      <c r="F13" s="3">
        <f t="shared" si="1"/>
        <v>38.25</v>
      </c>
      <c r="G13" s="3">
        <f>IF(C13&gt;=5000,C13*0.03,0)</f>
        <v>270</v>
      </c>
      <c r="H13" s="3">
        <f t="shared" si="2"/>
        <v>10941.25</v>
      </c>
    </row>
    <row r="14" spans="1:8" x14ac:dyDescent="0.25">
      <c r="A14" s="3" t="s">
        <v>13</v>
      </c>
      <c r="B14" s="4">
        <v>42835</v>
      </c>
      <c r="C14" s="3">
        <v>9500</v>
      </c>
      <c r="D14" s="3">
        <f t="shared" si="0"/>
        <v>826.49999999999989</v>
      </c>
      <c r="E14" s="3">
        <v>900</v>
      </c>
      <c r="F14" s="3">
        <f t="shared" si="1"/>
        <v>40.5</v>
      </c>
      <c r="G14" s="3">
        <f>IF(C14&gt;=5000,C14*0.03,0)</f>
        <v>285</v>
      </c>
      <c r="H14" s="3">
        <f t="shared" si="2"/>
        <v>11552</v>
      </c>
    </row>
    <row r="15" spans="1:8" x14ac:dyDescent="0.25">
      <c r="A15" s="3" t="s">
        <v>14</v>
      </c>
      <c r="B15" s="4">
        <v>42853</v>
      </c>
      <c r="C15" s="3">
        <v>10000</v>
      </c>
      <c r="D15" s="3">
        <f t="shared" si="0"/>
        <v>869.99999999999989</v>
      </c>
      <c r="E15" s="3">
        <v>950</v>
      </c>
      <c r="F15" s="3">
        <f t="shared" si="1"/>
        <v>42.75</v>
      </c>
      <c r="G15" s="3">
        <f>IF(C15&gt;=5000,C15*0.03,0)</f>
        <v>300</v>
      </c>
      <c r="H15" s="3">
        <f t="shared" si="2"/>
        <v>12162.75</v>
      </c>
    </row>
    <row r="16" spans="1:8" x14ac:dyDescent="0.25">
      <c r="A16" s="3" t="s">
        <v>15</v>
      </c>
      <c r="B16" s="4">
        <v>42855</v>
      </c>
      <c r="C16" s="3">
        <v>10500</v>
      </c>
      <c r="D16" s="3">
        <f t="shared" si="0"/>
        <v>913.49999999999989</v>
      </c>
      <c r="E16" s="3">
        <v>1000</v>
      </c>
      <c r="F16" s="3">
        <f t="shared" si="1"/>
        <v>45</v>
      </c>
      <c r="G16" s="3">
        <f>IF(C16&gt;=5000,C16*0.03,0)</f>
        <v>315</v>
      </c>
      <c r="H16" s="3">
        <f t="shared" si="2"/>
        <v>12773.5</v>
      </c>
    </row>
    <row r="17" spans="1:8" x14ac:dyDescent="0.25">
      <c r="A17" s="3" t="s">
        <v>16</v>
      </c>
      <c r="B17" s="4">
        <v>42906</v>
      </c>
      <c r="C17" s="3">
        <v>11000</v>
      </c>
      <c r="D17" s="3">
        <f t="shared" si="0"/>
        <v>956.99999999999989</v>
      </c>
      <c r="E17" s="3">
        <v>1050</v>
      </c>
      <c r="F17" s="3">
        <f t="shared" si="1"/>
        <v>47.25</v>
      </c>
      <c r="G17" s="3">
        <f>IF(C17&gt;=5000,C17*0.03,0)</f>
        <v>330</v>
      </c>
      <c r="H17" s="3">
        <f t="shared" si="2"/>
        <v>13384.25</v>
      </c>
    </row>
    <row r="18" spans="1:8" x14ac:dyDescent="0.25">
      <c r="A18" s="3" t="s">
        <v>17</v>
      </c>
      <c r="B18" s="4">
        <v>43220</v>
      </c>
      <c r="C18" s="3">
        <v>11500</v>
      </c>
      <c r="D18" s="3">
        <f t="shared" si="0"/>
        <v>1000.4999999999999</v>
      </c>
      <c r="E18" s="3">
        <v>1100</v>
      </c>
      <c r="F18" s="3">
        <f t="shared" si="1"/>
        <v>49.5</v>
      </c>
      <c r="G18" s="3">
        <f>IF(C18&gt;=5000,C18*0.03,0)</f>
        <v>345</v>
      </c>
      <c r="H18" s="3">
        <f t="shared" si="2"/>
        <v>13995</v>
      </c>
    </row>
    <row r="19" spans="1:8" x14ac:dyDescent="0.25">
      <c r="A19" s="3" t="s">
        <v>18</v>
      </c>
      <c r="B19" s="4">
        <v>43587</v>
      </c>
      <c r="C19" s="3">
        <v>12000</v>
      </c>
      <c r="D19" s="3">
        <f t="shared" si="0"/>
        <v>1044</v>
      </c>
      <c r="E19" s="3">
        <v>1150</v>
      </c>
      <c r="F19" s="3">
        <f t="shared" si="1"/>
        <v>51.75</v>
      </c>
      <c r="G19" s="3">
        <f>IF(C19&gt;=5000,C19*0.03,0)</f>
        <v>360</v>
      </c>
      <c r="H19" s="3">
        <f t="shared" si="2"/>
        <v>14605.75</v>
      </c>
    </row>
    <row r="20" spans="1:8" x14ac:dyDescent="0.25">
      <c r="A20" s="3" t="s">
        <v>19</v>
      </c>
      <c r="B20" s="4">
        <v>43621</v>
      </c>
      <c r="C20" s="3">
        <v>12500</v>
      </c>
      <c r="D20" s="3">
        <f t="shared" si="0"/>
        <v>1087.5</v>
      </c>
      <c r="E20" s="3">
        <v>1200</v>
      </c>
      <c r="F20" s="3">
        <f>E20*0.045</f>
        <v>54</v>
      </c>
      <c r="G20" s="3">
        <f>IF(C20&gt;=5000,C20*0.03,0)</f>
        <v>375</v>
      </c>
      <c r="H20" s="3">
        <f>C20+D20+E20+F20+G20</f>
        <v>15216.5</v>
      </c>
    </row>
    <row r="21" spans="1:8" x14ac:dyDescent="0.25">
      <c r="A21" s="3" t="s">
        <v>20</v>
      </c>
      <c r="B21" s="4">
        <v>43675</v>
      </c>
      <c r="C21" s="3">
        <v>13000</v>
      </c>
      <c r="D21" s="3">
        <f t="shared" si="0"/>
        <v>1131</v>
      </c>
      <c r="E21" s="3">
        <v>1250</v>
      </c>
      <c r="F21" s="3">
        <f t="shared" si="1"/>
        <v>56.25</v>
      </c>
      <c r="G21" s="3">
        <f>IF(C21&gt;=5000,C21*0.03,0)</f>
        <v>390</v>
      </c>
      <c r="H21" s="3">
        <f t="shared" si="2"/>
        <v>15827.25</v>
      </c>
    </row>
    <row r="22" spans="1:8" x14ac:dyDescent="0.25">
      <c r="A22" s="3" t="s">
        <v>21</v>
      </c>
      <c r="B22" s="4">
        <v>43809</v>
      </c>
      <c r="C22" s="3">
        <v>13500</v>
      </c>
      <c r="D22" s="3">
        <f t="shared" si="0"/>
        <v>1174.5</v>
      </c>
      <c r="E22" s="3">
        <v>1300</v>
      </c>
      <c r="F22" s="3">
        <f t="shared" si="1"/>
        <v>58.5</v>
      </c>
      <c r="G22" s="3">
        <f>IF(C22&gt;=5000,C22*0.03,0)</f>
        <v>405</v>
      </c>
      <c r="H22" s="3">
        <f t="shared" si="2"/>
        <v>16438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laptop</dc:creator>
  <cp:lastModifiedBy>Kriti Singhal</cp:lastModifiedBy>
  <dcterms:created xsi:type="dcterms:W3CDTF">2016-02-17T00:45:32Z</dcterms:created>
  <dcterms:modified xsi:type="dcterms:W3CDTF">2016-02-20T17:50:59Z</dcterms:modified>
</cp:coreProperties>
</file>