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mpagn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620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Rainer Müller | Hotel Sonnenhof:
</t>
        </r>
        <r>
          <rPr>
            <sz val="9"/>
            <color rgb="FF000000"/>
            <rFont val="Segoe UI"/>
            <family val="2"/>
            <charset val="1"/>
          </rPr>
          <t xml:space="preserve">oulin</t>
        </r>
      </text>
    </comment>
    <comment ref="F620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Rainer Müller | Hotel Sonnenhof:
</t>
        </r>
        <r>
          <rPr>
            <sz val="9"/>
            <color rgb="FF000000"/>
            <rFont val="Segoe UI"/>
            <family val="2"/>
            <charset val="1"/>
          </rPr>
          <t xml:space="preserve">oulin</t>
        </r>
      </text>
    </comment>
    <comment ref="K1759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Rainer Müller | Hotel Sonnenhof:
</t>
        </r>
        <r>
          <rPr>
            <sz val="9"/>
            <color rgb="FF000000"/>
            <rFont val="Segoe UI"/>
            <family val="2"/>
            <charset val="1"/>
          </rPr>
          <t xml:space="preserve">G</t>
        </r>
      </text>
    </comment>
    <comment ref="K1760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Rainer Müller | Hotel Sonnenhof:
</t>
        </r>
        <r>
          <rPr>
            <sz val="9"/>
            <color rgb="FF000000"/>
            <rFont val="Segoe UI"/>
            <family val="2"/>
            <charset val="1"/>
          </rPr>
          <t xml:space="preserve">G</t>
        </r>
      </text>
    </comment>
  </commentList>
</comments>
</file>

<file path=xl/sharedStrings.xml><?xml version="1.0" encoding="utf-8"?>
<sst xmlns="http://schemas.openxmlformats.org/spreadsheetml/2006/main" count="21783" uniqueCount="3640">
  <si>
    <t xml:space="preserve">Land</t>
  </si>
  <si>
    <t xml:space="preserve">Region</t>
  </si>
  <si>
    <t xml:space="preserve">Rebsorte</t>
  </si>
  <si>
    <t xml:space="preserve">Kürzel</t>
  </si>
  <si>
    <t xml:space="preserve">Weingut</t>
  </si>
  <si>
    <t xml:space="preserve">Bezeichung</t>
  </si>
  <si>
    <t xml:space="preserve">VK - brutto</t>
  </si>
  <si>
    <t xml:space="preserve">Zusatz</t>
  </si>
  <si>
    <t xml:space="preserve">Größe</t>
  </si>
  <si>
    <t xml:space="preserve">EK - netto</t>
  </si>
  <si>
    <t xml:space="preserve">VK</t>
  </si>
  <si>
    <t xml:space="preserve">Füllmenge</t>
  </si>
  <si>
    <t xml:space="preserve">Anzahl</t>
  </si>
  <si>
    <t xml:space="preserve">EK</t>
  </si>
  <si>
    <t xml:space="preserve">Gesamtwert</t>
  </si>
  <si>
    <t xml:space="preserve">Frankreich</t>
  </si>
  <si>
    <t xml:space="preserve">Cote de Blancs</t>
  </si>
  <si>
    <t xml:space="preserve">Bollinger</t>
  </si>
  <si>
    <t xml:space="preserve">rose NV</t>
  </si>
  <si>
    <t xml:space="preserve">Montagne de Reims</t>
  </si>
  <si>
    <t xml:space="preserve">Krug</t>
  </si>
  <si>
    <t xml:space="preserve">Grande Cuvée (PN, CH, PM) NV</t>
  </si>
  <si>
    <t xml:space="preserve">Special Cuvee NV</t>
  </si>
  <si>
    <t xml:space="preserve">MG</t>
  </si>
  <si>
    <t xml:space="preserve">Special Cuvee NV rote Holzbox</t>
  </si>
  <si>
    <t xml:space="preserve">DMG</t>
  </si>
  <si>
    <t xml:space="preserve">B 13 Blanc de Noir</t>
  </si>
  <si>
    <t xml:space="preserve">La Grande Année 2014</t>
  </si>
  <si>
    <t xml:space="preserve">la Grande Année 2015</t>
  </si>
  <si>
    <t xml:space="preserve">PN Cuvee TX 16 Limited Edition</t>
  </si>
  <si>
    <t xml:space="preserve">R</t>
  </si>
  <si>
    <t xml:space="preserve">PN Cuvee TX 17 Limited Edition</t>
  </si>
  <si>
    <t xml:space="preserve">PN Cuvee AYC 18 Limited Edition</t>
  </si>
  <si>
    <t xml:space="preserve">PN Cuvee VZ 19 Limited Edition</t>
  </si>
  <si>
    <t xml:space="preserve">R.D.2007</t>
  </si>
  <si>
    <t xml:space="preserve">R.D.2008</t>
  </si>
  <si>
    <t xml:space="preserve">Vieilles Vignes Francaises 2013</t>
  </si>
  <si>
    <t xml:space="preserve">La Grande Année rose 2012</t>
  </si>
  <si>
    <t xml:space="preserve">La Grande Année rose 2014</t>
  </si>
  <si>
    <t xml:space="preserve">La Grande Année rose 2015</t>
  </si>
  <si>
    <t xml:space="preserve">Agrapart &amp; Fils</t>
  </si>
  <si>
    <t xml:space="preserve">Les 7 Crus Brut NV</t>
  </si>
  <si>
    <t xml:space="preserve">Terroirs Extra brut NV</t>
  </si>
  <si>
    <t xml:space="preserve">Terroirs Extra brut (2021)</t>
  </si>
  <si>
    <t xml:space="preserve">Minéral Extra brut (BdB) 2008</t>
  </si>
  <si>
    <t xml:space="preserve">Minéral Extra brut (BdB) 2009</t>
  </si>
  <si>
    <t xml:space="preserve">Minéral Extra brut (BdB) 2018</t>
  </si>
  <si>
    <t xml:space="preserve">Venus brut nature (BdB) 2006</t>
  </si>
  <si>
    <t xml:space="preserve">De Sousa</t>
  </si>
  <si>
    <t xml:space="preserve">Mycorhize Grand Cru (BdB) NV</t>
  </si>
  <si>
    <t xml:space="preserve">Bio</t>
  </si>
  <si>
    <t xml:space="preserve">Cuvee 3 A extra brut NV</t>
  </si>
  <si>
    <t xml:space="preserve">Cuvee de Caudalies Grand Cru (BdB) 2010</t>
  </si>
  <si>
    <t xml:space="preserve">Cuvee de Caudalies Rose NV</t>
  </si>
  <si>
    <t xml:space="preserve">Jeaunaux Robin</t>
  </si>
  <si>
    <t xml:space="preserve">Les Marnes Blanches (BdB) NV</t>
  </si>
  <si>
    <t xml:space="preserve">Eclats Meulière NV</t>
  </si>
  <si>
    <t xml:space="preserve">Eclats Rose</t>
  </si>
  <si>
    <t xml:space="preserve">La Rogerie</t>
  </si>
  <si>
    <t xml:space="preserve">Heroine Grand Cru 2015</t>
  </si>
  <si>
    <t xml:space="preserve">Grand Cru NV 2021</t>
  </si>
  <si>
    <t xml:space="preserve">Champ Bouton 2019</t>
  </si>
  <si>
    <t xml:space="preserve">Bourg Sud Grand Cru 2021</t>
  </si>
  <si>
    <t xml:space="preserve">Ulysse Collin</t>
  </si>
  <si>
    <t xml:space="preserve">Les Maillons (2014)</t>
  </si>
  <si>
    <t xml:space="preserve">Les Maillons (2018)</t>
  </si>
  <si>
    <t xml:space="preserve">Les Maillons (2019)</t>
  </si>
  <si>
    <t xml:space="preserve">Les Maillons (2020)</t>
  </si>
  <si>
    <t xml:space="preserve">Les Maillons (2021)</t>
  </si>
  <si>
    <t xml:space="preserve">Les Maillons (2022)</t>
  </si>
  <si>
    <t xml:space="preserve">Les Pierrieres (2015)</t>
  </si>
  <si>
    <t xml:space="preserve">Les Pierrieres (2017)</t>
  </si>
  <si>
    <t xml:space="preserve">Les Pierrieres (2018)</t>
  </si>
  <si>
    <t xml:space="preserve">Les Pierrieres (2019)</t>
  </si>
  <si>
    <t xml:space="preserve">Les Enfers (Degeg. 2017)</t>
  </si>
  <si>
    <t xml:space="preserve">Les Roises (Degeg. 2017)</t>
  </si>
  <si>
    <t xml:space="preserve">Larmandier-Bernier</t>
  </si>
  <si>
    <t xml:space="preserve">Terre de Vertus (BdB) 2012</t>
  </si>
  <si>
    <t xml:space="preserve">Vielle Vigne du Levant (BdB) 2009</t>
  </si>
  <si>
    <t xml:space="preserve">Doquet</t>
  </si>
  <si>
    <t xml:space="preserve">Diapason Grand Cru (BdB) NV</t>
  </si>
  <si>
    <t xml:space="preserve">Valentin Lafaive</t>
  </si>
  <si>
    <t xml:space="preserve">Avice 16 – 40 (BdB)</t>
  </si>
  <si>
    <t xml:space="preserve">Le Mesnil sur Oger 16 – 50 (BdB)</t>
  </si>
  <si>
    <t xml:space="preserve">CV 17 – 50 (BdB)</t>
  </si>
  <si>
    <t xml:space="preserve">Waris - Larmandier</t>
  </si>
  <si>
    <t xml:space="preserve">Particules Crayeuses (BdB) NV</t>
  </si>
  <si>
    <t xml:space="preserve">Pertois – Lebrun</t>
  </si>
  <si>
    <t xml:space="preserve">L`extravertine GC 2019</t>
  </si>
  <si>
    <t xml:space="preserve">Le Fond du Bateau GC 2015</t>
  </si>
  <si>
    <t xml:space="preserve">Derriere le Mont Aigu GC 2014</t>
  </si>
  <si>
    <t xml:space="preserve">Derriere le Mont Aigu GC 2017</t>
  </si>
  <si>
    <t xml:space="preserve">Dhondt – Grellet</t>
  </si>
  <si>
    <t xml:space="preserve">Roc Solare 100% Sezannais (2021)</t>
  </si>
  <si>
    <r>
      <rPr>
        <i val="true"/>
        <sz val="11"/>
        <rFont val="Calibri Light"/>
        <family val="2"/>
        <charset val="1"/>
      </rPr>
      <t xml:space="preserve">Les Terres Fines (2019</t>
    </r>
    <r>
      <rPr>
        <sz val="11"/>
        <rFont val="Calibri Light"/>
        <family val="2"/>
        <charset val="1"/>
      </rPr>
      <t xml:space="preserve">)</t>
    </r>
  </si>
  <si>
    <t xml:space="preserve">Les Terres Fines (2020)</t>
  </si>
  <si>
    <t xml:space="preserve">Les Terres Fines (2021)</t>
  </si>
  <si>
    <t xml:space="preserve">Cramant GC (2019)</t>
  </si>
  <si>
    <t xml:space="preserve">Cramant GC (2020)</t>
  </si>
  <si>
    <t xml:space="preserve">Cramant GC (2021)</t>
  </si>
  <si>
    <t xml:space="preserve">Dans un Premier Temps (2019)</t>
  </si>
  <si>
    <t xml:space="preserve">Les Plantes d'Oger</t>
  </si>
  <si>
    <t xml:space="preserve">Vallee de la Marne</t>
  </si>
  <si>
    <t xml:space="preserve">Jaquesson</t>
  </si>
  <si>
    <t xml:space="preserve">N° 741 Extra brut NV</t>
  </si>
  <si>
    <t xml:space="preserve">N° 743 Extra brut NV</t>
  </si>
  <si>
    <t xml:space="preserve">N° 744 Extra brut NV</t>
  </si>
  <si>
    <t xml:space="preserve">N° 738 Extra brut NV</t>
  </si>
  <si>
    <t xml:space="preserve">N° 737 Extra brut Degorgement Tardif NV</t>
  </si>
  <si>
    <t xml:space="preserve">Millesime Degorgement Tardif 2002</t>
  </si>
  <si>
    <t xml:space="preserve">Avice Champ Cain (BdB) 2009</t>
  </si>
  <si>
    <t xml:space="preserve">Dizy Corne Boutray (BdB) 2009</t>
  </si>
  <si>
    <t xml:space="preserve">Vazart - Coquart</t>
  </si>
  <si>
    <t xml:space="preserve">82/15 (BdB) Grand Cru NV</t>
  </si>
  <si>
    <t xml:space="preserve">Laherte Freres</t>
  </si>
  <si>
    <t xml:space="preserve">Les 7 Solera (2005 - 2016)</t>
  </si>
  <si>
    <t xml:space="preserve">Les Empreintes 2014</t>
  </si>
  <si>
    <t xml:space="preserve">Petit Meslir (deg. 2021)</t>
  </si>
  <si>
    <t xml:space="preserve">Dom Pérignon</t>
  </si>
  <si>
    <t xml:space="preserve">Lady Gaga Luminous rose 2012</t>
  </si>
  <si>
    <t xml:space="preserve">P2 2000</t>
  </si>
  <si>
    <t xml:space="preserve">Billecart Salmon</t>
  </si>
  <si>
    <t xml:space="preserve">Grand Cru (B.d.B.) NV</t>
  </si>
  <si>
    <t xml:space="preserve">LW</t>
  </si>
  <si>
    <r>
      <rPr>
        <sz val="11"/>
        <rFont val="Calibri"/>
        <family val="2"/>
        <charset val="1"/>
      </rPr>
      <t xml:space="preserve">Billecart Salmon, </t>
    </r>
    <r>
      <rPr>
        <i val="true"/>
        <sz val="11"/>
        <rFont val="Calibri"/>
        <family val="2"/>
        <charset val="1"/>
      </rPr>
      <t xml:space="preserve">Sous-Bois Brut NV</t>
    </r>
  </si>
  <si>
    <t xml:space="preserve">Blanc de Blanc</t>
  </si>
  <si>
    <t xml:space="preserve">Tarlant</t>
  </si>
  <si>
    <t xml:space="preserve">Cuvee Louise 2004 + 2005</t>
  </si>
  <si>
    <t xml:space="preserve">Marguet</t>
  </si>
  <si>
    <t xml:space="preserve">Ay Grand Cru 2013</t>
  </si>
  <si>
    <t xml:space="preserve">Bouzy Grand Cru 2013</t>
  </si>
  <si>
    <t xml:space="preserve">Ambonnay 2020</t>
  </si>
  <si>
    <t xml:space="preserve">Oger 2020</t>
  </si>
  <si>
    <t xml:space="preserve">Les Crayères Grand Cru 2018</t>
  </si>
  <si>
    <r>
      <rPr>
        <i val="true"/>
        <sz val="11"/>
        <rFont val="Calibri Light"/>
        <family val="2"/>
        <charset val="1"/>
      </rPr>
      <t xml:space="preserve">Sapience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2013</t>
    </r>
  </si>
  <si>
    <r>
      <rPr>
        <i val="true"/>
        <sz val="11"/>
        <rFont val="Calibri Light"/>
        <family val="2"/>
        <charset val="1"/>
      </rPr>
      <t xml:space="preserve">Sapience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2014</t>
    </r>
  </si>
  <si>
    <t xml:space="preserve">Freedom 2018</t>
  </si>
  <si>
    <t xml:space="preserve">Grande Cuvée 160 Edition NV</t>
  </si>
  <si>
    <t xml:space="preserve">Grande Cuvée 167 Edition NV</t>
  </si>
  <si>
    <t xml:space="preserve">Grande Cuvée 168 Edition NV</t>
  </si>
  <si>
    <t xml:space="preserve">Grande Cuvée 169 Edition NV</t>
  </si>
  <si>
    <t xml:space="preserve">Grande Cuvée 170 Edition NV</t>
  </si>
  <si>
    <t xml:space="preserve">Grande Cuvée 171 Edition NV</t>
  </si>
  <si>
    <t xml:space="preserve">Grande Cuvée 166 Edition NV</t>
  </si>
  <si>
    <t xml:space="preserve">Rose 25 Edition NV</t>
  </si>
  <si>
    <t xml:space="preserve">Rose 27 Edition NV</t>
  </si>
  <si>
    <t xml:space="preserve">Rose 20 Edition NV</t>
  </si>
  <si>
    <t xml:space="preserve">Vintage 2004</t>
  </si>
  <si>
    <t xml:space="preserve">Vintage 2006</t>
  </si>
  <si>
    <t xml:space="preserve">Vintage 2008</t>
  </si>
  <si>
    <t xml:space="preserve">Vilmart</t>
  </si>
  <si>
    <r>
      <rPr>
        <i val="true"/>
        <sz val="11"/>
        <rFont val="Calibri"/>
        <family val="2"/>
        <charset val="1"/>
      </rPr>
      <t xml:space="preserve">Coeur de Cuvee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2009</t>
    </r>
  </si>
  <si>
    <r>
      <rPr>
        <i val="true"/>
        <sz val="11"/>
        <rFont val="Calibri"/>
        <family val="2"/>
        <charset val="1"/>
      </rPr>
      <t xml:space="preserve">Coeur de Cuvee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2010</t>
    </r>
  </si>
  <si>
    <t xml:space="preserve">Elise Bougy</t>
  </si>
  <si>
    <r>
      <rPr>
        <i val="true"/>
        <sz val="11"/>
        <rFont val="Calibri Light"/>
        <family val="2"/>
        <charset val="1"/>
      </rPr>
      <t xml:space="preserve">Le Mont Chainqueux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</si>
  <si>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Le Mont Chainqueux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</si>
  <si>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r>
      <rPr>
        <i val="true"/>
        <sz val="11"/>
        <rFont val="Calibri Light"/>
        <family val="2"/>
        <charset val="1"/>
      </rPr>
      <t xml:space="preserve">Chetillon de Haut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</si>
  <si>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Chetillon de Haut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</si>
  <si>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t xml:space="preserve">Ruinart</t>
  </si>
  <si>
    <t xml:space="preserve">R Brut NV</t>
  </si>
  <si>
    <t xml:space="preserve">Brut Rose NV</t>
  </si>
  <si>
    <t xml:space="preserve">Rose brut NV</t>
  </si>
  <si>
    <t xml:space="preserve">DOM Ruinart 2010</t>
  </si>
  <si>
    <t xml:space="preserve">Egly Ouriet</t>
  </si>
  <si>
    <r>
      <rPr>
        <i val="true"/>
        <sz val="11"/>
        <rFont val="Calibri"/>
        <family val="2"/>
        <charset val="1"/>
      </rPr>
      <t xml:space="preserve">Les Vignes de Vrigny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(PM) NV</t>
    </r>
  </si>
  <si>
    <t xml:space="preserve">Grand Cru "Les Crayères" Vieilles Vignes</t>
  </si>
  <si>
    <t xml:space="preserve">Les Premices (2017)</t>
  </si>
  <si>
    <t xml:space="preserve">Lois Roederer</t>
  </si>
  <si>
    <t xml:space="preserve">Cristall 2008</t>
  </si>
  <si>
    <t xml:space="preserve">Cristall 2012</t>
  </si>
  <si>
    <t xml:space="preserve">Cristall 2014</t>
  </si>
  <si>
    <t xml:space="preserve">Benoit Lahaye</t>
  </si>
  <si>
    <t xml:space="preserve">Le Jardin de la Grosse Pierre NV</t>
  </si>
  <si>
    <r>
      <rPr>
        <sz val="11"/>
        <rFont val="Calibri"/>
        <family val="2"/>
        <charset val="1"/>
      </rPr>
      <t xml:space="preserve">Benoit Lahaye, </t>
    </r>
    <r>
      <rPr>
        <i val="true"/>
        <sz val="11"/>
        <rFont val="Calibri"/>
        <family val="2"/>
        <charset val="1"/>
      </rPr>
      <t xml:space="preserve">Rose de Maceration NV</t>
    </r>
  </si>
  <si>
    <t xml:space="preserve">La Closerie</t>
  </si>
  <si>
    <t xml:space="preserve">Grand Cru NV 2022</t>
  </si>
  <si>
    <t xml:space="preserve">Les Beguines NV 2022</t>
  </si>
  <si>
    <t xml:space="preserve">Emmanuel Brochet</t>
  </si>
  <si>
    <r>
      <rPr>
        <i val="true"/>
        <sz val="11"/>
        <rFont val="Calibri"/>
        <family val="2"/>
        <charset val="1"/>
      </rPr>
      <t xml:space="preserve">Le Mont Benoit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(2017)</t>
    </r>
  </si>
  <si>
    <r>
      <rPr>
        <i val="true"/>
        <sz val="11"/>
        <rFont val="Calibri"/>
        <family val="2"/>
        <charset val="1"/>
      </rPr>
      <t xml:space="preserve">Le Mont Benoit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(2018)</t>
    </r>
  </si>
  <si>
    <t xml:space="preserve">Le Mont Benoit 1er Cru (2019)</t>
  </si>
  <si>
    <t xml:space="preserve">Le Mont Benoit 1er Cru (2020)</t>
  </si>
  <si>
    <t xml:space="preserve">Le Mont Benoit 1er Cru (2021)</t>
  </si>
  <si>
    <t xml:space="preserve">Jules Brochet</t>
  </si>
  <si>
    <t xml:space="preserve">Eole Brut nature (2019)</t>
  </si>
  <si>
    <t xml:space="preserve">Les Survivants </t>
  </si>
  <si>
    <t xml:space="preserve">Premice Brut nature (2022)</t>
  </si>
  <si>
    <t xml:space="preserve">Charles Heidsieck</t>
  </si>
  <si>
    <t xml:space="preserve">Blanc de blancs NV</t>
  </si>
  <si>
    <t xml:space="preserve">Blanc de Millenaires 2007</t>
  </si>
  <si>
    <t xml:space="preserve">Collection Crayeres 1981</t>
  </si>
  <si>
    <t xml:space="preserve">Charlie Cellered 2017</t>
  </si>
  <si>
    <t xml:space="preserve">Taittinger</t>
  </si>
  <si>
    <t xml:space="preserve">Comtes de Champagne Blanc 2007</t>
  </si>
  <si>
    <t xml:space="preserve">Comtes de Champagne Blanc 2012</t>
  </si>
  <si>
    <t xml:space="preserve">Henroit</t>
  </si>
  <si>
    <t xml:space="preserve">Cuvée d’Enchanteleurs 2000</t>
  </si>
  <si>
    <t xml:space="preserve">David Leclapart</t>
  </si>
  <si>
    <t xml:space="preserve">L´Armateur 2019</t>
  </si>
  <si>
    <t xml:space="preserve">L´Armateur 2020</t>
  </si>
  <si>
    <t xml:space="preserve">L´Armateur 2022</t>
  </si>
  <si>
    <t xml:space="preserve">L´Aphrodisiaque 2017</t>
  </si>
  <si>
    <t xml:space="preserve">L´Aphrodisiaque 2018</t>
  </si>
  <si>
    <t xml:space="preserve">L´Aphrodisiaque 2019</t>
  </si>
  <si>
    <t xml:space="preserve">Astre 2020</t>
  </si>
  <si>
    <t xml:space="preserve">Huré Fréres</t>
  </si>
  <si>
    <t xml:space="preserve">Invitation 2020</t>
  </si>
  <si>
    <t xml:space="preserve">Invitation 2021</t>
  </si>
  <si>
    <t xml:space="preserve">Inattendue 2018</t>
  </si>
  <si>
    <t xml:space="preserve">Inattendue 2019</t>
  </si>
  <si>
    <t xml:space="preserve">4 éléments Les Blanches Voies 2018 (CH)</t>
  </si>
  <si>
    <t xml:space="preserve">4 éléments La Perthe 2018 (PN)</t>
  </si>
  <si>
    <t xml:space="preserve">4 éléments La Grosse Pierre 2018 (PM)</t>
  </si>
  <si>
    <t xml:space="preserve">Frederic Savart</t>
  </si>
  <si>
    <t xml:space="preserve">L`Ouverture (Deg.Nov.2024)</t>
  </si>
  <si>
    <t xml:space="preserve">Bulle de Rosé (Deg.Nov.2024)</t>
  </si>
  <si>
    <t xml:space="preserve">Vouette &amp; Sorbee</t>
  </si>
  <si>
    <t xml:space="preserve">Fidele (2019)</t>
  </si>
  <si>
    <t xml:space="preserve">Fidele (2020)</t>
  </si>
  <si>
    <t xml:space="preserve">Cote de Bar</t>
  </si>
  <si>
    <t xml:space="preserve">Blanc d‘ Argile (BdB) (2013) NV</t>
  </si>
  <si>
    <t xml:space="preserve">Blanc d‘ Argile (BdB) (2019)</t>
  </si>
  <si>
    <t xml:space="preserve">Blanc d‘ Argile (BdB) (2020)</t>
  </si>
  <si>
    <t xml:space="preserve">Vlanc d‘ Argile (BdB) (2020)</t>
  </si>
  <si>
    <t xml:space="preserve">Textures (PB) (2015)</t>
  </si>
  <si>
    <t xml:space="preserve">Textures (PB) (2019)</t>
  </si>
  <si>
    <t xml:space="preserve">Saignee de Sorbee (2020)</t>
  </si>
  <si>
    <t xml:space="preserve">Drappier</t>
  </si>
  <si>
    <t xml:space="preserve">Trop m`en faut (GB) NV</t>
  </si>
  <si>
    <t xml:space="preserve">Clandestin</t>
  </si>
  <si>
    <t xml:space="preserve">Les Semblables Austral (2019)</t>
  </si>
  <si>
    <t xml:space="preserve">Les Semblables Austral (2020)</t>
  </si>
  <si>
    <t xml:space="preserve">Les Semblables Austral (2022)</t>
  </si>
  <si>
    <t xml:space="preserve">Les Semblables Boreal (2019)</t>
  </si>
  <si>
    <t xml:space="preserve">Les Semblables Boreal (2020)</t>
  </si>
  <si>
    <t xml:space="preserve">Les Semblables Boreal (2021)</t>
  </si>
  <si>
    <t xml:space="preserve">Les Semblables Boreal (2022)</t>
  </si>
  <si>
    <t xml:space="preserve">Clandestin, Les Semblables Boreal (2020)</t>
  </si>
  <si>
    <t xml:space="preserve">Les Revers (BdB) (2019)</t>
  </si>
  <si>
    <t xml:space="preserve">Les Revers (BdB) (2020)</t>
  </si>
  <si>
    <t xml:space="preserve">Les Grandes Lignes (BdB) (2019)</t>
  </si>
  <si>
    <t xml:space="preserve">Les Grandes Lignes (BdB) (2020)</t>
  </si>
  <si>
    <t xml:space="preserve">Charles Dufour</t>
  </si>
  <si>
    <t xml:space="preserve"># 12 Cache dans L`Evidence</t>
  </si>
  <si>
    <t xml:space="preserve">Moet &amp; Chandon </t>
  </si>
  <si>
    <t xml:space="preserve">Grand Vintage 2006</t>
  </si>
  <si>
    <t xml:space="preserve">Bereche &amp; Fils</t>
  </si>
  <si>
    <t xml:space="preserve">Brut Reserve 2012</t>
  </si>
  <si>
    <t xml:space="preserve">Oierre Peters</t>
  </si>
  <si>
    <t xml:space="preserve">Cuvee de Reserve Grand Cru </t>
  </si>
  <si>
    <t xml:space="preserve">Fourny &amp; Fils</t>
  </si>
  <si>
    <t xml:space="preserve">But Natur BdB </t>
  </si>
  <si>
    <t xml:space="preserve">Cremant</t>
  </si>
  <si>
    <t xml:space="preserve">Langlois Chateau</t>
  </si>
  <si>
    <t xml:space="preserve">Cremant de Loire brut NV</t>
  </si>
  <si>
    <t xml:space="preserve">Cremant de Loire rose NV</t>
  </si>
  <si>
    <t xml:space="preserve">Thomas Collardot</t>
  </si>
  <si>
    <t xml:space="preserve">Cremant de Bourgogne</t>
  </si>
  <si>
    <t xml:space="preserve">M. Chapoutier</t>
  </si>
  <si>
    <t xml:space="preserve">Clairette de Die Ancestrale 2018 (halbt.) </t>
  </si>
  <si>
    <t xml:space="preserve">Pet Nat</t>
  </si>
  <si>
    <t xml:space="preserve">Marcus D'Angerville</t>
  </si>
  <si>
    <t xml:space="preserve">Petit Blanc 2020</t>
  </si>
  <si>
    <t xml:space="preserve">Italien</t>
  </si>
  <si>
    <t xml:space="preserve">Prosecco</t>
  </si>
  <si>
    <t xml:space="preserve">Fiodora</t>
  </si>
  <si>
    <t xml:space="preserve">Prosecco Civranetta Demeter DOCG NV</t>
  </si>
  <si>
    <t xml:space="preserve">Vecchia Modena</t>
  </si>
  <si>
    <t xml:space="preserve">Lambrusco</t>
  </si>
  <si>
    <t xml:space="preserve">Österreich</t>
  </si>
  <si>
    <t xml:space="preserve">Winzersekt</t>
  </si>
  <si>
    <t xml:space="preserve">Tement</t>
  </si>
  <si>
    <t xml:space="preserve">Brut nature Große Reserve</t>
  </si>
  <si>
    <t xml:space="preserve">Loimer</t>
  </si>
  <si>
    <t xml:space="preserve">Langenlois Große Reserve BdB 2014</t>
  </si>
  <si>
    <t xml:space="preserve">Weingut Gross</t>
  </si>
  <si>
    <t xml:space="preserve">Furmint brut Nature NV</t>
  </si>
  <si>
    <t xml:space="preserve">Kirchmayr</t>
  </si>
  <si>
    <t xml:space="preserve">Rieslingsekt Weinzierlberg 1989</t>
  </si>
  <si>
    <t xml:space="preserve">Ebner-Ebenauer</t>
  </si>
  <si>
    <t xml:space="preserve">L`Autrichienne (ZW, WR, SL) 2017</t>
  </si>
  <si>
    <t xml:space="preserve">Heinrich</t>
  </si>
  <si>
    <t xml:space="preserve">Oh when the Saints 2023</t>
  </si>
  <si>
    <t xml:space="preserve">Deutschland</t>
  </si>
  <si>
    <t xml:space="preserve">Aldinger</t>
  </si>
  <si>
    <t xml:space="preserve">Brut Nature 2015</t>
  </si>
  <si>
    <t xml:space="preserve">Odinstal</t>
  </si>
  <si>
    <t xml:space="preserve">Riesling but nature ungeschwefelt 2016</t>
  </si>
  <si>
    <t xml:space="preserve">Christmann Kaufmann</t>
  </si>
  <si>
    <t xml:space="preserve">Cuvee 103</t>
  </si>
  <si>
    <t xml:space="preserve">Cuvee 203</t>
  </si>
  <si>
    <t xml:space="preserve">Cuvee 204</t>
  </si>
  <si>
    <t xml:space="preserve">Südafrika</t>
  </si>
  <si>
    <t xml:space="preserve">pH Wines</t>
  </si>
  <si>
    <t xml:space="preserve">Pet Nat Bukettraube 2020</t>
  </si>
  <si>
    <t xml:space="preserve">Cidre</t>
  </si>
  <si>
    <t xml:space="preserve">Domaine Lesuffleur</t>
  </si>
  <si>
    <t xml:space="preserve">Friardel 2016</t>
  </si>
  <si>
    <t xml:space="preserve">Chardonnay</t>
  </si>
  <si>
    <t xml:space="preserve">CH</t>
  </si>
  <si>
    <t xml:space="preserve">Jörg Geiger</t>
  </si>
  <si>
    <t xml:space="preserve">Bratbirne</t>
  </si>
  <si>
    <t xml:space="preserve">Dänemark</t>
  </si>
  <si>
    <t xml:space="preserve">Tea</t>
  </si>
  <si>
    <t xml:space="preserve">Sparkling Tea Company</t>
  </si>
  <si>
    <t xml:space="preserve">Lysegron</t>
  </si>
  <si>
    <t xml:space="preserve">RED</t>
  </si>
  <si>
    <t xml:space="preserve">Neusiedlersee</t>
  </si>
  <si>
    <t xml:space="preserve">Cuvee</t>
  </si>
  <si>
    <t xml:space="preserve">CV</t>
  </si>
  <si>
    <t xml:space="preserve">Gernot Heinrich</t>
  </si>
  <si>
    <t xml:space="preserve">Gabarinza (ZW, BF, ME) 2015</t>
  </si>
  <si>
    <t xml:space="preserve">Gabarinza (ZW, BF, ME) 2016</t>
  </si>
  <si>
    <t xml:space="preserve">Umathum</t>
  </si>
  <si>
    <t xml:space="preserve">Zweigelt 2018</t>
  </si>
  <si>
    <t xml:space="preserve">Schloss Halbturn</t>
  </si>
  <si>
    <t xml:space="preserve">Imperial ROT 2013</t>
  </si>
  <si>
    <t xml:space="preserve">Blaufränkisch</t>
  </si>
  <si>
    <t xml:space="preserve">BF</t>
  </si>
  <si>
    <t xml:space="preserve">Triebaumer</t>
  </si>
  <si>
    <t xml:space="preserve">Mariental 2015</t>
  </si>
  <si>
    <t xml:space="preserve">Toskana</t>
  </si>
  <si>
    <t xml:space="preserve">Antinori</t>
  </si>
  <si>
    <t xml:space="preserve">Tignanello (SG, CS, CF) 2015</t>
  </si>
  <si>
    <t xml:space="preserve">Tignanello (SG, CS, CF) 2016</t>
  </si>
  <si>
    <t xml:space="preserve">Tignanello (SG, CS, CF) 2017</t>
  </si>
  <si>
    <t xml:space="preserve">Tignanello (SG, CS, CF) 2018</t>
  </si>
  <si>
    <t xml:space="preserve">Monteverro</t>
  </si>
  <si>
    <t xml:space="preserve">Monteverro 2014</t>
  </si>
  <si>
    <t xml:space="preserve">Monteverro 2015</t>
  </si>
  <si>
    <t xml:space="preserve">Monteverro 2016</t>
  </si>
  <si>
    <t xml:space="preserve">Tenuta San Guido</t>
  </si>
  <si>
    <t xml:space="preserve">Sassicaia (CS, CF) 2017</t>
  </si>
  <si>
    <t xml:space="preserve">Sassicaia (CS, CF) 2018</t>
  </si>
  <si>
    <t xml:space="preserve">Sassicaia (CS, CF) 2019</t>
  </si>
  <si>
    <t xml:space="preserve">Sassicaia (CS, CF) 2020</t>
  </si>
  <si>
    <t xml:space="preserve">Ornellaia</t>
  </si>
  <si>
    <t xml:space="preserve">Ornellaia 2016 (CS, ME, CF, PV)</t>
  </si>
  <si>
    <t xml:space="preserve">Ornellaia 2017 (CS, ME, CF, PV)</t>
  </si>
  <si>
    <t xml:space="preserve">Ornellaia 2018 (CS, ME, CF, PV)</t>
  </si>
  <si>
    <t xml:space="preserve">Ornellaia 2019(CS, ME, CF, PV)</t>
  </si>
  <si>
    <t xml:space="preserve">italien</t>
  </si>
  <si>
    <t xml:space="preserve">Piemont</t>
  </si>
  <si>
    <t xml:space="preserve">Nebbiolo</t>
  </si>
  <si>
    <t xml:space="preserve">NB</t>
  </si>
  <si>
    <t xml:space="preserve">Vietti</t>
  </si>
  <si>
    <t xml:space="preserve">Barolo Castiglione DOCG 2015</t>
  </si>
  <si>
    <t xml:space="preserve">Barolo Castiglione DOCG 2018</t>
  </si>
  <si>
    <t xml:space="preserve">Burgund / Piemont</t>
  </si>
  <si>
    <t xml:space="preserve">Pinot Nior</t>
  </si>
  <si>
    <t xml:space="preserve">PN</t>
  </si>
  <si>
    <t xml:space="preserve">Domaine Lecheneaut</t>
  </si>
  <si>
    <t xml:space="preserve">Nuits Saint Georges AC 2015</t>
  </si>
  <si>
    <t xml:space="preserve">Domaine Arlaud</t>
  </si>
  <si>
    <t xml:space="preserve">Morey Saint Denis 2011</t>
  </si>
  <si>
    <r>
      <rPr>
        <i val="true"/>
        <sz val="11"/>
        <rFont val="Calibri"/>
        <family val="2"/>
        <charset val="1"/>
      </rPr>
      <t xml:space="preserve">M. St. Denis Les Millandes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2013</t>
    </r>
  </si>
  <si>
    <t xml:space="preserve">De Courcel</t>
  </si>
  <si>
    <r>
      <rPr>
        <i val="true"/>
        <sz val="11"/>
        <rFont val="Calibri"/>
        <family val="2"/>
        <charset val="1"/>
      </rPr>
      <t xml:space="preserve">Pommard Clos d’Epenots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2004</t>
    </r>
  </si>
  <si>
    <t xml:space="preserve">Meo Camuzet</t>
  </si>
  <si>
    <r>
      <rPr>
        <i val="true"/>
        <sz val="11"/>
        <rFont val="Calibri"/>
        <family val="2"/>
        <charset val="1"/>
      </rPr>
      <t xml:space="preserve">V. Romanee Les Chaumes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</si>
  <si>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t xml:space="preserve">Bordeaux / Saint Emilion</t>
  </si>
  <si>
    <t xml:space="preserve">Figeac</t>
  </si>
  <si>
    <r>
      <rPr>
        <sz val="11"/>
        <rFont val="Calibri"/>
        <family val="2"/>
        <charset val="1"/>
      </rPr>
      <t xml:space="preserve">Figeac</t>
    </r>
    <r>
      <rPr>
        <i val="true"/>
        <sz val="11"/>
        <rFont val="Calibri"/>
        <family val="2"/>
        <charset val="1"/>
      </rPr>
      <t xml:space="preserve"> (CS, CF, ME) 2013</t>
    </r>
  </si>
  <si>
    <r>
      <rPr>
        <sz val="11"/>
        <rFont val="Calibri"/>
        <family val="2"/>
        <charset val="1"/>
      </rPr>
      <t xml:space="preserve">Figeac</t>
    </r>
    <r>
      <rPr>
        <i val="true"/>
        <sz val="11"/>
        <rFont val="Calibri"/>
        <family val="2"/>
        <charset val="1"/>
      </rPr>
      <t xml:space="preserve"> (CS, CF, ME) 2018</t>
    </r>
  </si>
  <si>
    <t xml:space="preserve">Bordeaux / Saint Estephe</t>
  </si>
  <si>
    <t xml:space="preserve">Château Montrose</t>
  </si>
  <si>
    <r>
      <rPr>
        <sz val="11"/>
        <rFont val="Calibri"/>
        <family val="2"/>
        <charset val="1"/>
      </rPr>
      <t xml:space="preserve">Château Montrose</t>
    </r>
    <r>
      <rPr>
        <i val="true"/>
        <sz val="11"/>
        <rFont val="Calibri"/>
        <family val="2"/>
        <charset val="1"/>
      </rPr>
      <t xml:space="preserve"> (CS, ME, CF, PV) 2012</t>
    </r>
  </si>
  <si>
    <t xml:space="preserve">Château Haut Marbuzet</t>
  </si>
  <si>
    <r>
      <rPr>
        <sz val="11"/>
        <rFont val="Calibri"/>
        <family val="2"/>
        <charset val="1"/>
      </rPr>
      <t xml:space="preserve">Château Haut Marbuzet</t>
    </r>
    <r>
      <rPr>
        <i val="true"/>
        <sz val="11"/>
        <rFont val="Calibri"/>
        <family val="2"/>
        <charset val="1"/>
      </rPr>
      <t xml:space="preserve"> (CS, ME, CF) 2008</t>
    </r>
  </si>
  <si>
    <t xml:space="preserve">Bordeaux / Pauillac</t>
  </si>
  <si>
    <t xml:space="preserve">Château Pontet Canet</t>
  </si>
  <si>
    <r>
      <rPr>
        <sz val="11"/>
        <rFont val="Calibri"/>
        <family val="2"/>
        <charset val="1"/>
      </rPr>
      <t xml:space="preserve">Château Pontet Canet</t>
    </r>
    <r>
      <rPr>
        <i val="true"/>
        <sz val="11"/>
        <rFont val="Calibri"/>
        <family val="2"/>
        <charset val="1"/>
      </rPr>
      <t xml:space="preserve"> (CS, ME, CF) 2008</t>
    </r>
  </si>
  <si>
    <r>
      <rPr>
        <sz val="11"/>
        <rFont val="Calibri"/>
        <family val="2"/>
        <charset val="1"/>
      </rPr>
      <t xml:space="preserve">Château Pontet Canet</t>
    </r>
    <r>
      <rPr>
        <i val="true"/>
        <sz val="11"/>
        <rFont val="Calibri"/>
        <family val="2"/>
        <charset val="1"/>
      </rPr>
      <t xml:space="preserve"> (CS, ME, CF) 2011</t>
    </r>
  </si>
  <si>
    <r>
      <rPr>
        <sz val="11"/>
        <rFont val="Calibri"/>
        <family val="2"/>
        <charset val="1"/>
      </rPr>
      <t xml:space="preserve">Château Pontet Canet</t>
    </r>
    <r>
      <rPr>
        <i val="true"/>
        <sz val="11"/>
        <rFont val="Calibri"/>
        <family val="2"/>
        <charset val="1"/>
      </rPr>
      <t xml:space="preserve"> (CS, ME, CF) 2012</t>
    </r>
  </si>
  <si>
    <r>
      <rPr>
        <sz val="11"/>
        <rFont val="Calibri"/>
        <family val="2"/>
        <charset val="1"/>
      </rPr>
      <t xml:space="preserve">Château Pontet Canet</t>
    </r>
    <r>
      <rPr>
        <i val="true"/>
        <sz val="11"/>
        <rFont val="Calibri"/>
        <family val="2"/>
        <charset val="1"/>
      </rPr>
      <t xml:space="preserve"> (CS, ME, CF) 2014</t>
    </r>
  </si>
  <si>
    <r>
      <rPr>
        <sz val="11"/>
        <rFont val="Calibri"/>
        <family val="2"/>
        <charset val="1"/>
      </rPr>
      <t xml:space="preserve">Château Pontet Canet</t>
    </r>
    <r>
      <rPr>
        <i val="true"/>
        <sz val="11"/>
        <rFont val="Calibri"/>
        <family val="2"/>
        <charset val="1"/>
      </rPr>
      <t xml:space="preserve"> (CS, ME, CF) 2015</t>
    </r>
  </si>
  <si>
    <t xml:space="preserve">Château Lynch Bages</t>
  </si>
  <si>
    <r>
      <rPr>
        <sz val="11"/>
        <rFont val="Calibri"/>
        <family val="2"/>
        <charset val="1"/>
      </rPr>
      <t xml:space="preserve">Château Lynch Bages</t>
    </r>
    <r>
      <rPr>
        <i val="true"/>
        <sz val="11"/>
        <rFont val="Calibri"/>
        <family val="2"/>
        <charset val="1"/>
      </rPr>
      <t xml:space="preserve"> (CS, ME, CF, PV) 2014</t>
    </r>
  </si>
  <si>
    <t xml:space="preserve">Château Clerc Milon</t>
  </si>
  <si>
    <r>
      <rPr>
        <sz val="11"/>
        <rFont val="Calibri"/>
        <family val="2"/>
        <charset val="1"/>
      </rPr>
      <t xml:space="preserve">Château Clerc Milon</t>
    </r>
    <r>
      <rPr>
        <i val="true"/>
        <sz val="11"/>
        <rFont val="Calibri"/>
        <family val="2"/>
        <charset val="1"/>
      </rPr>
      <t xml:space="preserve"> (CS, ME, CF) 2008</t>
    </r>
  </si>
  <si>
    <t xml:space="preserve">Bordeaux / Canternac Margaux</t>
  </si>
  <si>
    <t xml:space="preserve">Château Cantenac Brown</t>
  </si>
  <si>
    <t xml:space="preserve">(CS, ME, CF) 2008</t>
  </si>
  <si>
    <t xml:space="preserve">Cotes du Rhone</t>
  </si>
  <si>
    <t xml:space="preserve">Grenache</t>
  </si>
  <si>
    <t xml:space="preserve">GR</t>
  </si>
  <si>
    <t xml:space="preserve">Beaucastel</t>
  </si>
  <si>
    <t xml:space="preserve">Chateauneuf du Pape AOP 2014</t>
  </si>
  <si>
    <t xml:space="preserve">Chateauneuf du Pape AOP 2015</t>
  </si>
  <si>
    <t xml:space="preserve">Chateauneuf du Pape AOP 2016</t>
  </si>
  <si>
    <t xml:space="preserve">Neusiedlersee - Hügelland</t>
  </si>
  <si>
    <t xml:space="preserve">Ernst Triebaumer</t>
  </si>
  <si>
    <t xml:space="preserve">Blaufränkisch 2012</t>
  </si>
  <si>
    <t xml:space="preserve">Ried Gmärk 2015</t>
  </si>
  <si>
    <t xml:space="preserve">Ried Gmärk 2016</t>
  </si>
  <si>
    <t xml:space="preserve">Ried Oberer Wald 2013</t>
  </si>
  <si>
    <t xml:space="preserve">Ried Oberer Wald 2015</t>
  </si>
  <si>
    <t xml:space="preserve">Ried Oberer Wald 2016</t>
  </si>
  <si>
    <t xml:space="preserve">Ried Oberer Wald 2017</t>
  </si>
  <si>
    <t xml:space="preserve">Ried Oberer Wald 2018</t>
  </si>
  <si>
    <t xml:space="preserve">Ried Oberer Wald 2019</t>
  </si>
  <si>
    <t xml:space="preserve">Ried Oberer Wald 2020</t>
  </si>
  <si>
    <t xml:space="preserve">x</t>
  </si>
  <si>
    <t xml:space="preserve">Ried Oberer Wald 2021</t>
  </si>
  <si>
    <t xml:space="preserve">Mariental 2008</t>
  </si>
  <si>
    <t xml:space="preserve">Mariental 2009</t>
  </si>
  <si>
    <t xml:space="preserve">Mariental 2010</t>
  </si>
  <si>
    <t xml:space="preserve">Mariental 2012</t>
  </si>
  <si>
    <t xml:space="preserve">Mariental 2013</t>
  </si>
  <si>
    <t xml:space="preserve">Mariental 2016</t>
  </si>
  <si>
    <t xml:space="preserve">Mariental 2017</t>
  </si>
  <si>
    <t xml:space="preserve">Mariental 2018</t>
  </si>
  <si>
    <t xml:space="preserve">Mariental 2019</t>
  </si>
  <si>
    <t xml:space="preserve">Mariental 2020</t>
  </si>
  <si>
    <t xml:space="preserve">Prieler</t>
  </si>
  <si>
    <t xml:space="preserve">Goldberg 2011</t>
  </si>
  <si>
    <t xml:space="preserve">Goldberg 2013</t>
  </si>
  <si>
    <t xml:space="preserve">Goldberg 2017</t>
  </si>
  <si>
    <t xml:space="preserve">Kollwetz</t>
  </si>
  <si>
    <t xml:space="preserve">Setz 2011</t>
  </si>
  <si>
    <t xml:space="preserve">Point 2013</t>
  </si>
  <si>
    <t xml:space="preserve">Point 2016</t>
  </si>
  <si>
    <t xml:space="preserve">Birgit Braunstein</t>
  </si>
  <si>
    <t xml:space="preserve">Magna Mater 2012</t>
  </si>
  <si>
    <t xml:space="preserve">N</t>
  </si>
  <si>
    <t xml:space="preserve">Thenau 2009</t>
  </si>
  <si>
    <t xml:space="preserve">Giefing</t>
  </si>
  <si>
    <t xml:space="preserve">Reserve 2009</t>
  </si>
  <si>
    <t xml:space="preserve">Alter Berg G30 2021</t>
  </si>
  <si>
    <t xml:space="preserve">John Nittnaus</t>
  </si>
  <si>
    <t xml:space="preserve">Tannenberg 2013</t>
  </si>
  <si>
    <t xml:space="preserve">Umathu</t>
  </si>
  <si>
    <t xml:space="preserve">Kirschgarten 2013</t>
  </si>
  <si>
    <t xml:space="preserve">Kirschgarten 2015</t>
  </si>
  <si>
    <t xml:space="preserve">Christian Tschida</t>
  </si>
  <si>
    <t xml:space="preserve">Felsen I 2011</t>
  </si>
  <si>
    <t xml:space="preserve">Mittelburgenland</t>
  </si>
  <si>
    <t xml:space="preserve">Horst Gager</t>
  </si>
  <si>
    <t xml:space="preserve">Fabian 2022</t>
  </si>
  <si>
    <t xml:space="preserve">Mitterberg Reserve 2019</t>
  </si>
  <si>
    <t xml:space="preserve">Mitterberg Reserve 2020</t>
  </si>
  <si>
    <t xml:space="preserve">Mitterberg Reserve 2021</t>
  </si>
  <si>
    <t xml:space="preserve">Gager 2013</t>
  </si>
  <si>
    <t xml:space="preserve">Gager 2015</t>
  </si>
  <si>
    <t xml:space="preserve">Gager 2017</t>
  </si>
  <si>
    <t xml:space="preserve">Albert Gesellmann</t>
  </si>
  <si>
    <t xml:space="preserve">Hochberg 2008</t>
  </si>
  <si>
    <t xml:space="preserve">Hochberg 2013</t>
  </si>
  <si>
    <t xml:space="preserve">Hochberg 2014</t>
  </si>
  <si>
    <t xml:space="preserve">Hochberg 2015</t>
  </si>
  <si>
    <t xml:space="preserve">Hochberg 2018</t>
  </si>
  <si>
    <t xml:space="preserve">Hochberg 2019</t>
  </si>
  <si>
    <t xml:space="preserve">Hochberg 2020</t>
  </si>
  <si>
    <t xml:space="preserve">Moric</t>
  </si>
  <si>
    <t xml:space="preserve">Moric 2008</t>
  </si>
  <si>
    <t xml:space="preserve">Burgenland Blaufränkisch 2022</t>
  </si>
  <si>
    <t xml:space="preserve">Burgenland Blaufränkisch 2023</t>
  </si>
  <si>
    <t xml:space="preserve">Moric Reserve 2013</t>
  </si>
  <si>
    <t xml:space="preserve">Moric Reserve 2020</t>
  </si>
  <si>
    <t xml:space="preserve">Moric Reserve 2021</t>
  </si>
  <si>
    <t xml:space="preserve">Reumann</t>
  </si>
  <si>
    <t xml:space="preserve">Premium 2011</t>
  </si>
  <si>
    <t xml:space="preserve">Altes Weingebirge Reserve 2017</t>
  </si>
  <si>
    <t xml:space="preserve">Altes Weingebirge Reserve 2019</t>
  </si>
  <si>
    <t xml:space="preserve">Blaufränkisch Reserve 2012</t>
  </si>
  <si>
    <t xml:space="preserve">Kolfok</t>
  </si>
  <si>
    <r>
      <rPr>
        <sz val="11"/>
        <rFont val="Calibri"/>
        <family val="2"/>
        <charset val="1"/>
      </rPr>
      <t xml:space="preserve">Bodigraben – </t>
    </r>
    <r>
      <rPr>
        <i val="true"/>
        <sz val="11"/>
        <rFont val="Calibri"/>
        <family val="2"/>
        <charset val="1"/>
      </rPr>
      <t xml:space="preserve">Güterweg 2015</t>
    </r>
  </si>
  <si>
    <t xml:space="preserve">Silvia Heinrich</t>
  </si>
  <si>
    <t xml:space="preserve">Cupido 2003</t>
  </si>
  <si>
    <t xml:space="preserve">Cupido 2004</t>
  </si>
  <si>
    <t xml:space="preserve">Cupido 2015</t>
  </si>
  <si>
    <t xml:space="preserve">Carnuntum</t>
  </si>
  <si>
    <t xml:space="preserve">Dorli Muhr</t>
  </si>
  <si>
    <t xml:space="preserve">Skin to Skin 2012</t>
  </si>
  <si>
    <t xml:space="preserve">Muhr v.d. Niepoort</t>
  </si>
  <si>
    <t xml:space="preserve">Spitzerberg Obere Spitzer 2019</t>
  </si>
  <si>
    <t xml:space="preserve">Muhr v. d. Niepoort</t>
  </si>
  <si>
    <t xml:space="preserve">Spitzerberg Obere Roterd 2019</t>
  </si>
  <si>
    <t xml:space="preserve">Spitzerberg Kranzen 2019</t>
  </si>
  <si>
    <t xml:space="preserve">Spitzerberg Koneln 2019</t>
  </si>
  <si>
    <t xml:space="preserve">Amphora 12</t>
  </si>
  <si>
    <t xml:space="preserve">Südburgenland</t>
  </si>
  <si>
    <t xml:space="preserve">Pichler Krutzler</t>
  </si>
  <si>
    <t xml:space="preserve">Weinberg 2011</t>
  </si>
  <si>
    <t xml:space="preserve">Krutzler</t>
  </si>
  <si>
    <t xml:space="preserve">Perwolff 2009</t>
  </si>
  <si>
    <t xml:space="preserve">Zweigelt</t>
  </si>
  <si>
    <t xml:space="preserve">ZW</t>
  </si>
  <si>
    <t xml:space="preserve">Ried Hallebühl 2012</t>
  </si>
  <si>
    <t xml:space="preserve">Ried Hallebühl 2015</t>
  </si>
  <si>
    <t xml:space="preserve">Ried Hallebühl 2016</t>
  </si>
  <si>
    <t xml:space="preserve">Alexander Egermann</t>
  </si>
  <si>
    <t xml:space="preserve">Römerstein 2021</t>
  </si>
  <si>
    <t xml:space="preserve">Werner Achs</t>
  </si>
  <si>
    <t xml:space="preserve">Goldberg 2021</t>
  </si>
  <si>
    <t xml:space="preserve">Goldberg 2014</t>
  </si>
  <si>
    <t xml:space="preserve">Hans Schwarz</t>
  </si>
  <si>
    <t xml:space="preserve">Schwarz –Rot 2017</t>
  </si>
  <si>
    <t xml:space="preserve">Schwarz –Rot 2020</t>
  </si>
  <si>
    <t xml:space="preserve">Sepp Moser</t>
  </si>
  <si>
    <t xml:space="preserve">Solenn Reserve Private Edition 2018</t>
  </si>
  <si>
    <t xml:space="preserve">Reserve 2017</t>
  </si>
  <si>
    <t xml:space="preserve">Rosi Schuster</t>
  </si>
  <si>
    <t xml:space="preserve">Rotburger 2018</t>
  </si>
  <si>
    <t xml:space="preserve">Kollwentz</t>
  </si>
  <si>
    <t xml:space="preserve">Leithakalk 2017</t>
  </si>
  <si>
    <t xml:space="preserve">Leithakalk 2020</t>
  </si>
  <si>
    <t xml:space="preserve">Markowitsch</t>
  </si>
  <si>
    <t xml:space="preserve">Kirchweingarten 2021</t>
  </si>
  <si>
    <t xml:space="preserve">Kamptal</t>
  </si>
  <si>
    <t xml:space="preserve">Alwin Jurtschitsch</t>
  </si>
  <si>
    <t xml:space="preserve">Tanzer 2018</t>
  </si>
  <si>
    <t xml:space="preserve">Weststeiermark</t>
  </si>
  <si>
    <t xml:space="preserve">Domäne Müller</t>
  </si>
  <si>
    <t xml:space="preserve">Burgegg Origo 34 2013</t>
  </si>
  <si>
    <t xml:space="preserve">Burgegg Origo 34 2015</t>
  </si>
  <si>
    <t xml:space="preserve">Burgegg Origo 34 2017</t>
  </si>
  <si>
    <t xml:space="preserve">Sankt Laurent</t>
  </si>
  <si>
    <t xml:space="preserve">SL</t>
  </si>
  <si>
    <t xml:space="preserve">Schloss Gobelsburg</t>
  </si>
  <si>
    <t xml:space="preserve">Reserve 2021</t>
  </si>
  <si>
    <t xml:space="preserve">Traisental</t>
  </si>
  <si>
    <t xml:space="preserve">Viktor Fischer</t>
  </si>
  <si>
    <t xml:space="preserve">Ried Bergen 2021</t>
  </si>
  <si>
    <t xml:space="preserve">Syrah</t>
  </si>
  <si>
    <t xml:space="preserve">SY</t>
  </si>
  <si>
    <t xml:space="preserve">Felsen II 2011</t>
  </si>
  <si>
    <t xml:space="preserve">Syrah2021</t>
  </si>
  <si>
    <t xml:space="preserve">Merlot</t>
  </si>
  <si>
    <t xml:space="preserve">ME</t>
  </si>
  <si>
    <t xml:space="preserve">Merlot 2015</t>
  </si>
  <si>
    <t xml:space="preserve">Merlot 2017</t>
  </si>
  <si>
    <t xml:space="preserve">Merlot 2011</t>
  </si>
  <si>
    <t xml:space="preserve">Joma Grande Reserve 2017</t>
  </si>
  <si>
    <t xml:space="preserve">Microcosmos 2013</t>
  </si>
  <si>
    <t xml:space="preserve">Weingut Prieler</t>
  </si>
  <si>
    <t xml:space="preserve">Schützner Stein 2018</t>
  </si>
  <si>
    <t xml:space="preserve">Merlot 2018</t>
  </si>
  <si>
    <t xml:space="preserve">Merlot 2019</t>
  </si>
  <si>
    <t xml:space="preserve">Merlot 2021</t>
  </si>
  <si>
    <t xml:space="preserve">Merlot 2002</t>
  </si>
  <si>
    <t xml:space="preserve">Ottenberg 2015</t>
  </si>
  <si>
    <t xml:space="preserve">Cabernet Sauvignon</t>
  </si>
  <si>
    <t xml:space="preserve">CS</t>
  </si>
  <si>
    <t xml:space="preserve">Cabernet Sauvignon 1999</t>
  </si>
  <si>
    <t xml:space="preserve">Cabernet Sauvignon 2002</t>
  </si>
  <si>
    <t xml:space="preserve">Cabernet Sauvignon 2017</t>
  </si>
  <si>
    <t xml:space="preserve">Cabernet Sauvignon 2013</t>
  </si>
  <si>
    <t xml:space="preserve">Cabernet Sauvignon 2015</t>
  </si>
  <si>
    <t xml:space="preserve">Cabernet Sauvignon 2016</t>
  </si>
  <si>
    <t xml:space="preserve">Cabernet Sauvignon 2019</t>
  </si>
  <si>
    <t xml:space="preserve">Cbernet Sauvignon 2017</t>
  </si>
  <si>
    <t xml:space="preserve">Carnunutum</t>
  </si>
  <si>
    <t xml:space="preserve">Netzl</t>
  </si>
  <si>
    <t xml:space="preserve">Aubühel 2015</t>
  </si>
  <si>
    <r>
      <rPr>
        <sz val="11"/>
        <rFont val="Calibri"/>
        <family val="2"/>
        <charset val="1"/>
      </rPr>
      <t xml:space="preserve">Privat</t>
    </r>
    <r>
      <rPr>
        <i val="true"/>
        <sz val="11"/>
        <rFont val="Calibri"/>
        <family val="2"/>
        <charset val="1"/>
      </rPr>
      <t xml:space="preserve"> 2015</t>
    </r>
  </si>
  <si>
    <t xml:space="preserve">Privat 2017</t>
  </si>
  <si>
    <t xml:space="preserve">Cabernet Franc</t>
  </si>
  <si>
    <t xml:space="preserve">CF</t>
  </si>
  <si>
    <t xml:space="preserve">Non-Traditional 2015</t>
  </si>
  <si>
    <t xml:space="preserve">Domaine Müller</t>
  </si>
  <si>
    <t xml:space="preserve">Der Wielitsch 2017</t>
  </si>
  <si>
    <t xml:space="preserve">Bründlmayer</t>
  </si>
  <si>
    <t xml:space="preserve">Reserve2019</t>
  </si>
  <si>
    <t xml:space="preserve">Tannat</t>
  </si>
  <si>
    <t xml:space="preserve">TA</t>
  </si>
  <si>
    <t xml:space="preserve">Tannat 2019</t>
  </si>
  <si>
    <t xml:space="preserve">Kremstal</t>
  </si>
  <si>
    <t xml:space="preserve">Pinot Noir</t>
  </si>
  <si>
    <t xml:space="preserve">Michael Malat</t>
  </si>
  <si>
    <t xml:space="preserve">Große Reserve 2000</t>
  </si>
  <si>
    <t xml:space="preserve">Große Reserve 2004</t>
  </si>
  <si>
    <t xml:space="preserve">Reserve 2007</t>
  </si>
  <si>
    <t xml:space="preserve">Reserve 2008</t>
  </si>
  <si>
    <t xml:space="preserve">Reserve 2013</t>
  </si>
  <si>
    <t xml:space="preserve">Reserve 2015</t>
  </si>
  <si>
    <t xml:space="preserve">Willi Bründlmayer</t>
  </si>
  <si>
    <t xml:space="preserve">Pinot Noir 2018</t>
  </si>
  <si>
    <t xml:space="preserve">Pinot Noir 2019</t>
  </si>
  <si>
    <t xml:space="preserve">Thermenregion</t>
  </si>
  <si>
    <t xml:space="preserve">Johanneshof Reinisch</t>
  </si>
  <si>
    <t xml:space="preserve">Holzspur 2010</t>
  </si>
  <si>
    <t xml:space="preserve">Holzspur 2011</t>
  </si>
  <si>
    <t xml:space="preserve">Holzspur 2013</t>
  </si>
  <si>
    <t xml:space="preserve">Christian Fischer</t>
  </si>
  <si>
    <t xml:space="preserve">Pinot Noir 2013</t>
  </si>
  <si>
    <t xml:space="preserve">Wagram</t>
  </si>
  <si>
    <t xml:space="preserve">Karl Fritsch</t>
  </si>
  <si>
    <t xml:space="preserve">P 2016</t>
  </si>
  <si>
    <t xml:space="preserve">P 2017</t>
  </si>
  <si>
    <t xml:space="preserve">P 2020</t>
  </si>
  <si>
    <t xml:space="preserve">Neusiedersee - Hügelland</t>
  </si>
  <si>
    <t xml:space="preserve">Pinot Noir 2008</t>
  </si>
  <si>
    <t xml:space="preserve">Pinot Noir 2011</t>
  </si>
  <si>
    <t xml:space="preserve">Pinot Freyheit 2019</t>
  </si>
  <si>
    <t xml:space="preserve">Dürr 2019</t>
  </si>
  <si>
    <t xml:space="preserve">Dürr 2021</t>
  </si>
  <si>
    <t xml:space="preserve">Dürr 2015</t>
  </si>
  <si>
    <t xml:space="preserve">Uwe Schiefer</t>
  </si>
  <si>
    <t xml:space="preserve">Pinot Noir Siglos 2021</t>
  </si>
  <si>
    <t xml:space="preserve">Wien</t>
  </si>
  <si>
    <t xml:space="preserve">Weingut Wieninger</t>
  </si>
  <si>
    <t xml:space="preserve">Grand Select 2015</t>
  </si>
  <si>
    <t xml:space="preserve">Südsteiermark</t>
  </si>
  <si>
    <t xml:space="preserve">Erwin Sabathi</t>
  </si>
  <si>
    <t xml:space="preserve">Pinot Noir 2020</t>
  </si>
  <si>
    <t xml:space="preserve">Tirol</t>
  </si>
  <si>
    <t xml:space="preserve">Flür</t>
  </si>
  <si>
    <t xml:space="preserve">Petit Verdot</t>
  </si>
  <si>
    <t xml:space="preserve">PV</t>
  </si>
  <si>
    <t xml:space="preserve">Günther Triebaumer</t>
  </si>
  <si>
    <t xml:space="preserve">Verd.o 2020</t>
  </si>
  <si>
    <t xml:space="preserve">Nebiolo</t>
  </si>
  <si>
    <t xml:space="preserve">Erster Nebel 2021</t>
  </si>
  <si>
    <t xml:space="preserve">Pannobile (BF, ZW) 2016</t>
  </si>
  <si>
    <t xml:space="preserve">Pannobile (BF, ZW) 2017</t>
  </si>
  <si>
    <t xml:space="preserve">Pannobile (BF, ZW) 2019</t>
  </si>
  <si>
    <t xml:space="preserve">Pannobile (ZW, BF) 2002</t>
  </si>
  <si>
    <t xml:space="preserve">Pannobile (ZW, BF) 2005</t>
  </si>
  <si>
    <t xml:space="preserve">Gabarinza (ZW, BF, ME) 2013</t>
  </si>
  <si>
    <t xml:space="preserve">Gabarinza (ZW, BF, ME) 2017</t>
  </si>
  <si>
    <t xml:space="preserve">Gabarinza (ZW, BF, ME) 2018</t>
  </si>
  <si>
    <t xml:space="preserve">Gabarinza (ZW, BF, ME) 2019</t>
  </si>
  <si>
    <t xml:space="preserve">Salzberg (BF, ME) 2011</t>
  </si>
  <si>
    <t xml:space="preserve">Salzberg (BF, ME) 2012</t>
  </si>
  <si>
    <t xml:space="preserve">Salzberg (BF, ME) 2016</t>
  </si>
  <si>
    <t xml:space="preserve">Pannobile (ZW, BF) 2015</t>
  </si>
  <si>
    <t xml:space="preserve">Pannobile (ZW, BF) 2016</t>
  </si>
  <si>
    <t xml:space="preserve">Pannobile (ZW, BF) 2018</t>
  </si>
  <si>
    <t xml:space="preserve">Imperial (CS, BF, ME, CF) 2008</t>
  </si>
  <si>
    <t xml:space="preserve">Kapitel 1 (BF, CF) 2020</t>
  </si>
  <si>
    <t xml:space="preserve">Kapitel 1 (BF, CF) 2022</t>
  </si>
  <si>
    <t xml:space="preserve">Hommage (SY, CF) 2011</t>
  </si>
  <si>
    <t xml:space="preserve">Domkapitel (ZW, CF) 2010</t>
  </si>
  <si>
    <t xml:space="preserve">Claus Preisinger</t>
  </si>
  <si>
    <t xml:space="preserve">XUR (BF, ZW, SL) 2015</t>
  </si>
  <si>
    <t xml:space="preserve">Pöckl</t>
  </si>
  <si>
    <t xml:space="preserve">Admiral (ZW, ME, CS) 2015</t>
  </si>
  <si>
    <t xml:space="preserve">Scheiblhofer</t>
  </si>
  <si>
    <t xml:space="preserve">Praittenbrunn (CS, ME) 2012</t>
  </si>
  <si>
    <t xml:space="preserve">Quattro (BF, CS, ZW, ME) 2016</t>
  </si>
  <si>
    <t xml:space="preserve">Quattro (BF, CS, ZW, ME) 2020</t>
  </si>
  <si>
    <t xml:space="preserve">Quattro (BF, CS, ZW, ME) 2021</t>
  </si>
  <si>
    <t xml:space="preserve">Quattro (BF, CS, ZW, ME) 2022</t>
  </si>
  <si>
    <t xml:space="preserve">Cablot (CS, ME) 2006</t>
  </si>
  <si>
    <t xml:space="preserve">Tycoon (BF, CS, TN) 2015</t>
  </si>
  <si>
    <t xml:space="preserve">Tycoon (BF, CS, TN) 2019</t>
  </si>
  <si>
    <t xml:space="preserve">Patrick Bayer</t>
  </si>
  <si>
    <t xml:space="preserve">In Signo Leonis (BF, CS, ZW) 2005</t>
  </si>
  <si>
    <t xml:space="preserve">Opus Eximium (BF, SL, ZW) 2017</t>
  </si>
  <si>
    <t xml:space="preserve">Opus Eximium (BF, SL, ZW) 2018</t>
  </si>
  <si>
    <t xml:space="preserve">Opus Eximium (BF, SL, ZW) 2019</t>
  </si>
  <si>
    <t xml:space="preserve">Opus Eximium (BF, SL, ZW) 2020</t>
  </si>
  <si>
    <t xml:space="preserve">Bela Rex (CS, ME) 2015</t>
  </si>
  <si>
    <t xml:space="preserve">Bela Rex (CS, ME) 2017</t>
  </si>
  <si>
    <t xml:space="preserve">Bela Rex (CS, ME) 2012</t>
  </si>
  <si>
    <t xml:space="preserve">G (BF, SL) 2012</t>
  </si>
  <si>
    <t xml:space="preserve">G (BF, SL) 2017</t>
  </si>
  <si>
    <t xml:space="preserve">G (BF, SL) 2018</t>
  </si>
  <si>
    <t xml:space="preserve">G (BF, SL) 2019</t>
  </si>
  <si>
    <t xml:space="preserve">Paul Kerschbaum</t>
  </si>
  <si>
    <t xml:space="preserve">Impresario (BF, ZW, ME, CS) 2020</t>
  </si>
  <si>
    <t xml:space="preserve">Kerschbaum (BF, ME, CS) 2011</t>
  </si>
  <si>
    <t xml:space="preserve">Kerschbaum (BF, ME, CS) 2012</t>
  </si>
  <si>
    <t xml:space="preserve">Kerschbaum (BF, ME, CS) 2015</t>
  </si>
  <si>
    <t xml:space="preserve">Kerschbaum (BF, ME, CS) 2017</t>
  </si>
  <si>
    <t xml:space="preserve">Kerschbaum (BF, ME, CS) 2019</t>
  </si>
  <si>
    <t xml:space="preserve">Kirnbauer</t>
  </si>
  <si>
    <t xml:space="preserve">Das Phantom (BF, CS, ME, SY) 2007</t>
  </si>
  <si>
    <t xml:space="preserve">Das Phantom (BF, CS, ME, SY) 2012</t>
  </si>
  <si>
    <t xml:space="preserve">Hans Igler</t>
  </si>
  <si>
    <t xml:space="preserve">Vulcano (BF, ZW, ME, CS) 2013</t>
  </si>
  <si>
    <t xml:space="preserve">Vinum Sine Nomine (ME, CS) 2019</t>
  </si>
  <si>
    <t xml:space="preserve">Cabernet – Merlot 2006</t>
  </si>
  <si>
    <t xml:space="preserve">Cabernet – Merlot 2009</t>
  </si>
  <si>
    <t xml:space="preserve">Cabernet – Merlot 2013</t>
  </si>
  <si>
    <t xml:space="preserve">Cabernet – Merlot 2015</t>
  </si>
  <si>
    <t xml:space="preserve">Weite Welt 2020</t>
  </si>
  <si>
    <t xml:space="preserve">Eichkogel (BF, ZW) 2011</t>
  </si>
  <si>
    <t xml:space="preserve">Eichkogel (BF, ZW) 2013</t>
  </si>
  <si>
    <t xml:space="preserve">Eichkogel (BF, ZW) 2015</t>
  </si>
  <si>
    <t xml:space="preserve">Steinzeiler (BF, ZW, CS) 2008</t>
  </si>
  <si>
    <t xml:space="preserve">Steinzeiler (BF, ZW, CS) 2012</t>
  </si>
  <si>
    <t xml:space="preserve">Steinzeiler (BF, ZW, CS) 2013</t>
  </si>
  <si>
    <t xml:space="preserve">Steinzeiler (BF, ZW, CS) 2015</t>
  </si>
  <si>
    <t xml:space="preserve">Steinzeiler (BF, ZW, CS) 2016</t>
  </si>
  <si>
    <t xml:space="preserve">Steinzeiler (BF, ZW, CS) 2017</t>
  </si>
  <si>
    <t xml:space="preserve">Steinzeiler (BF, ZW, CS) 2018</t>
  </si>
  <si>
    <t xml:space="preserve">Steinzeiler (BF, ZW, CS) 2019</t>
  </si>
  <si>
    <t xml:space="preserve">Steinzeiler (BF, ZW, CS) 2020</t>
  </si>
  <si>
    <t xml:space="preserve">Erich Giefing</t>
  </si>
  <si>
    <t xml:space="preserve">Cardinal (BF, ZW, CS) 2004</t>
  </si>
  <si>
    <t xml:space="preserve">Cardinal (BF, ZW, CS) 2015</t>
  </si>
  <si>
    <t xml:space="preserve">Cardinal (BF, ZW, CS) 2002</t>
  </si>
  <si>
    <t xml:space="preserve">Cardinal (BF, ZW, CS) 2007</t>
  </si>
  <si>
    <t xml:space="preserve">Franz Netzl</t>
  </si>
  <si>
    <t xml:space="preserve">Anna Christina (ZW, SY, ME) 2015</t>
  </si>
  <si>
    <t xml:space="preserve">Anna Christina (ZW, SY, ME) 2016</t>
  </si>
  <si>
    <t xml:space="preserve">Anna Christina (ZW, SY, ME) 2017</t>
  </si>
  <si>
    <t xml:space="preserve">Privat (geheim) 2017</t>
  </si>
  <si>
    <t xml:space="preserve">Privat (geheim) 2011</t>
  </si>
  <si>
    <t xml:space="preserve">Wachter Wiesler</t>
  </si>
  <si>
    <t xml:space="preserve">Euphoria (ME, BF) 2018 Privat Edition</t>
  </si>
  <si>
    <t xml:space="preserve">Euphoria (ME, BF) 2021 Privat Edition</t>
  </si>
  <si>
    <t xml:space="preserve">Domäne Müller &amp; Chateu Clos de Sarpe</t>
  </si>
  <si>
    <t xml:space="preserve">Interdit - Verboten 2015</t>
  </si>
  <si>
    <t xml:space="preserve">Slowenien</t>
  </si>
  <si>
    <t xml:space="preserve">Stajerska</t>
  </si>
  <si>
    <t xml:space="preserve">Heaps Good Wine Company</t>
  </si>
  <si>
    <t xml:space="preserve">Zweigelt / Modra Frankinja (ZW, BF) 2018</t>
  </si>
  <si>
    <t xml:space="preserve">Burgund</t>
  </si>
  <si>
    <t xml:space="preserve">Beaujolais</t>
  </si>
  <si>
    <t xml:space="preserve">Gamay</t>
  </si>
  <si>
    <t xml:space="preserve">GY</t>
  </si>
  <si>
    <t xml:space="preserve">Jules Desjourneys</t>
  </si>
  <si>
    <t xml:space="preserve">Beaujolais 2020</t>
  </si>
  <si>
    <t xml:space="preserve">Beaujolais 2021</t>
  </si>
  <si>
    <t xml:space="preserve">Beaujolais 2022</t>
  </si>
  <si>
    <t xml:space="preserve">Bret Brothers</t>
  </si>
  <si>
    <t xml:space="preserve">Morgon Les Charmes 2016</t>
  </si>
  <si>
    <t xml:space="preserve">Chenas</t>
  </si>
  <si>
    <t xml:space="preserve">Le Judgement dernier 2019</t>
  </si>
  <si>
    <t xml:space="preserve">Morgon</t>
  </si>
  <si>
    <t xml:space="preserve">Morgon 2019</t>
  </si>
  <si>
    <t xml:space="preserve">Moulin a Vent</t>
  </si>
  <si>
    <t xml:space="preserve">Styx 2019</t>
  </si>
  <si>
    <t xml:space="preserve">Bourgogne</t>
  </si>
  <si>
    <t xml:space="preserve">Daniel Rion</t>
  </si>
  <si>
    <t xml:space="preserve">Bourgogne Rouge 2013</t>
  </si>
  <si>
    <t xml:space="preserve">Bourgogne Rouge 2015</t>
  </si>
  <si>
    <t xml:space="preserve">Bourgogne Rouge AC 2014</t>
  </si>
  <si>
    <t xml:space="preserve">Bourgogne Hemisphere nord 2021</t>
  </si>
  <si>
    <t xml:space="preserve">Hubert Lignier</t>
  </si>
  <si>
    <t xml:space="preserve">Grand Chaliot 2021</t>
  </si>
  <si>
    <t xml:space="preserve">Grand Chaliot 2022</t>
  </si>
  <si>
    <t xml:space="preserve">Grand Chaliot 2023</t>
  </si>
  <si>
    <t xml:space="preserve">CMM</t>
  </si>
  <si>
    <t xml:space="preserve">Perrieres Monopole 2017</t>
  </si>
  <si>
    <t xml:space="preserve">Rougeot Père &amp; Fils</t>
  </si>
  <si>
    <t xml:space="preserve">Les Vaux 2018</t>
  </si>
  <si>
    <t xml:space="preserve">Les Vaux 2020</t>
  </si>
  <si>
    <t xml:space="preserve">Bourgogne Cote d`Or 2020 Clos des Six Ouvers</t>
  </si>
  <si>
    <t xml:space="preserve">Thibauld Liger Belair</t>
  </si>
  <si>
    <t xml:space="preserve">Les Grand Chaillotes 2017</t>
  </si>
  <si>
    <t xml:space="preserve">Les Grand Chaillotes 2018</t>
  </si>
  <si>
    <t xml:space="preserve">Thomas Bouley</t>
  </si>
  <si>
    <t xml:space="preserve">Bourgogne Cote d`Or 2019</t>
  </si>
  <si>
    <t xml:space="preserve">Domaine Trapet</t>
  </si>
  <si>
    <t xml:space="preserve">Bourgogne rouge 2020</t>
  </si>
  <si>
    <t xml:space="preserve">Bourgogne rouge 2022</t>
  </si>
  <si>
    <t xml:space="preserve">BIO</t>
  </si>
  <si>
    <t xml:space="preserve">Domaine de Montille</t>
  </si>
  <si>
    <t xml:space="preserve">Chavy Chouet</t>
  </si>
  <si>
    <t xml:space="preserve">La Taupe 2019</t>
  </si>
  <si>
    <t xml:space="preserve">Boris Champy</t>
  </si>
  <si>
    <t xml:space="preserve">Clou 377 2020</t>
  </si>
  <si>
    <t xml:space="preserve">Clou 377 2021</t>
  </si>
  <si>
    <t xml:space="preserve">Bignon 421 2020</t>
  </si>
  <si>
    <t xml:space="preserve">Bignon 421 2021</t>
  </si>
  <si>
    <t xml:space="preserve">Dugat – Py</t>
  </si>
  <si>
    <t xml:space="preserve">Bourgogne rouge AC 2013</t>
  </si>
  <si>
    <t xml:space="preserve">Domaine de Villaine</t>
  </si>
  <si>
    <t xml:space="preserve">Bourgogne rouge 2021</t>
  </si>
  <si>
    <t xml:space="preserve">La Fortune 2020</t>
  </si>
  <si>
    <t xml:space="preserve">Benoit Ente</t>
  </si>
  <si>
    <t xml:space="preserve">Mathilde 2020</t>
  </si>
  <si>
    <t xml:space="preserve">Prieure Roch</t>
  </si>
  <si>
    <t xml:space="preserve">Ladoix Le Claud 2018</t>
  </si>
  <si>
    <t xml:space="preserve">Ladoix Le Claud 2020</t>
  </si>
  <si>
    <t xml:space="preserve">Ladoix Le Claud 2021</t>
  </si>
  <si>
    <t xml:space="preserve">Vin de France Gamay 2018</t>
  </si>
  <si>
    <t xml:space="preserve">Maison Leroy</t>
  </si>
  <si>
    <t xml:space="preserve">Bourgogne rouge 2017</t>
  </si>
  <si>
    <t xml:space="preserve">Bourgogne rouge 2018</t>
  </si>
  <si>
    <t xml:space="preserve">Bourgogne Gamay 2019</t>
  </si>
  <si>
    <t xml:space="preserve">Les Horées</t>
  </si>
  <si>
    <t xml:space="preserve">Le Vieux Sage 2022</t>
  </si>
  <si>
    <t xml:space="preserve">Le Vieux Sage 2023</t>
  </si>
  <si>
    <t xml:space="preserve">Des Six Ifs 2023</t>
  </si>
  <si>
    <t xml:space="preserve">Vincent Girardin</t>
  </si>
  <si>
    <t xml:space="preserve">Bourgogne Saint Vincent 2022</t>
  </si>
  <si>
    <t xml:space="preserve">Chantereves</t>
  </si>
  <si>
    <t xml:space="preserve">Paris L`Hopital 2022</t>
  </si>
  <si>
    <t xml:space="preserve">Louis Jadot</t>
  </si>
  <si>
    <t xml:space="preserve">Bourgogne 2021</t>
  </si>
  <si>
    <t xml:space="preserve">Chateaux Bourgogne</t>
  </si>
  <si>
    <t xml:space="preserve">Le Pierrot 2021</t>
  </si>
  <si>
    <t xml:space="preserve">Le Pierrot 2022</t>
  </si>
  <si>
    <t xml:space="preserve">Mon Poulain 2021</t>
  </si>
  <si>
    <t xml:space="preserve">Mon Poulain 2020</t>
  </si>
  <si>
    <t xml:space="preserve">Mon Poulain 2022</t>
  </si>
  <si>
    <t xml:space="preserve">Mon Poulain 2023</t>
  </si>
  <si>
    <t xml:space="preserve">Fixin</t>
  </si>
  <si>
    <t xml:space="preserve">Fixin AC 2018</t>
  </si>
  <si>
    <t xml:space="preserve">Fixin AC 2022</t>
  </si>
  <si>
    <t xml:space="preserve">Mecrurey</t>
  </si>
  <si>
    <t xml:space="preserve">Domaine Faiveley</t>
  </si>
  <si>
    <t xml:space="preserve">Mercurey 2017</t>
  </si>
  <si>
    <t xml:space="preserve">Clos des Myglands 2018</t>
  </si>
  <si>
    <t xml:space="preserve">Les Monots 2020</t>
  </si>
  <si>
    <t xml:space="preserve">Marsannay</t>
  </si>
  <si>
    <t xml:space="preserve">Marsannay AOC 2017</t>
  </si>
  <si>
    <t xml:space="preserve">Marsannay AOC 2018</t>
  </si>
  <si>
    <t xml:space="preserve">Marsannay AOC 2022</t>
  </si>
  <si>
    <t xml:space="preserve">Bruno Clair</t>
  </si>
  <si>
    <t xml:space="preserve">les Grasses Tetes 2018</t>
  </si>
  <si>
    <t xml:space="preserve">les Grasses Tetes 2019</t>
  </si>
  <si>
    <t xml:space="preserve">Gevrey Chambertin</t>
  </si>
  <si>
    <t xml:space="preserve">Gevrey Chambertin AOC 2015</t>
  </si>
  <si>
    <t xml:space="preserve">Gevrey Chambertin AOC 2017</t>
  </si>
  <si>
    <t xml:space="preserve">Gevrey Chambertin AOC 2018</t>
  </si>
  <si>
    <t xml:space="preserve">Gevrey Chambertin AOC 2019</t>
  </si>
  <si>
    <t xml:space="preserve">Gevrey Chambertin AOC 2020</t>
  </si>
  <si>
    <t xml:space="preserve">Ostrea AOC 2013</t>
  </si>
  <si>
    <t xml:space="preserve">Ostrea AOC 2014</t>
  </si>
  <si>
    <t xml:space="preserve">Ostrea AOC 2015</t>
  </si>
  <si>
    <t xml:space="preserve">Ostrea AOC 2017</t>
  </si>
  <si>
    <t xml:space="preserve">Ostrea AOC 2018</t>
  </si>
  <si>
    <t xml:space="preserve">Ostrea AOC 2019</t>
  </si>
  <si>
    <t xml:space="preserve">Ostrea AOC 2020</t>
  </si>
  <si>
    <t xml:space="preserve">Olivier Bernstein</t>
  </si>
  <si>
    <t xml:space="preserve">Gevrey Chambertin Villages 2012</t>
  </si>
  <si>
    <t xml:space="preserve">Gevrey Chambertin Villages 2014</t>
  </si>
  <si>
    <t xml:space="preserve">Gevrey Chambertin Villages 2015</t>
  </si>
  <si>
    <t xml:space="preserve">Gevrey Chambertin Villages 2017</t>
  </si>
  <si>
    <t xml:space="preserve">David Duband</t>
  </si>
  <si>
    <t xml:space="preserve">Gevrey Chambertin AOC 2012</t>
  </si>
  <si>
    <t xml:space="preserve">Gevrey Chambertin AOC 2014</t>
  </si>
  <si>
    <t xml:space="preserve">Vieilles Vignes 2015</t>
  </si>
  <si>
    <t xml:space="preserve">Vieilles Vignes 2016</t>
  </si>
  <si>
    <t xml:space="preserve">La Justice 2020</t>
  </si>
  <si>
    <t xml:space="preserve">Les Seuvrées 2020</t>
  </si>
  <si>
    <t xml:space="preserve">Les Seuvrées 2021</t>
  </si>
  <si>
    <t xml:space="preserve">Les Seuvrées 2022</t>
  </si>
  <si>
    <t xml:space="preserve">Coeur de Roy 2014</t>
  </si>
  <si>
    <t xml:space="preserve">Coeur de Roy 2015</t>
  </si>
  <si>
    <t xml:space="preserve">Coeur de Roy 2017</t>
  </si>
  <si>
    <t xml:space="preserve">En Reniard 2020</t>
  </si>
  <si>
    <t xml:space="preserve">En Reniard 2021</t>
  </si>
  <si>
    <t xml:space="preserve">En Reniard 2022</t>
  </si>
  <si>
    <t xml:space="preserve">J'écris ton nom 2023</t>
  </si>
  <si>
    <t xml:space="preserve">Gevrey Chambertin AC</t>
  </si>
  <si>
    <t xml:space="preserve">Gevrey Chambertin 2020</t>
  </si>
  <si>
    <t xml:space="preserve">Gevrey Chambertin 1er Cru</t>
  </si>
  <si>
    <r>
      <rPr>
        <i val="true"/>
        <sz val="11"/>
        <rFont val="Calibri"/>
        <family val="2"/>
        <charset val="1"/>
      </rPr>
      <t xml:space="preserve">Clos Prieur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</si>
  <si>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"/>
        <family val="2"/>
        <charset val="1"/>
      </rPr>
      <t xml:space="preserve">Clos Prieur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</si>
  <si>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Clos Prieur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</si>
  <si>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Clos Prieur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</si>
  <si>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Petite Chapelle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</si>
  <si>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Petite Chapelle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</si>
  <si>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Petite Chapelle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</si>
  <si>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Petite Chapelle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</si>
  <si>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sz val="11"/>
        <rFont val="Calibri"/>
        <family val="2"/>
        <charset val="1"/>
      </rPr>
      <t xml:space="preserve">C</t>
    </r>
    <r>
      <rPr>
        <i val="true"/>
        <sz val="11"/>
        <rFont val="Calibri"/>
        <family val="2"/>
        <charset val="1"/>
      </rPr>
      <t xml:space="preserve">apita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</si>
  <si>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Capita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</si>
  <si>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 Light"/>
        <family val="2"/>
        <charset val="1"/>
      </rPr>
      <t xml:space="preserve">Clos Saint Jacques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2016</t>
    </r>
  </si>
  <si>
    <r>
      <rPr>
        <i val="true"/>
        <sz val="11"/>
        <rFont val="Calibri Light"/>
        <family val="2"/>
        <charset val="1"/>
      </rPr>
      <t xml:space="preserve">Clos Saint Jacques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2017</t>
    </r>
  </si>
  <si>
    <t xml:space="preserve">Clos Saint Jacques 1er Cru 2019</t>
  </si>
  <si>
    <r>
      <rPr>
        <i val="true"/>
        <sz val="11"/>
        <rFont val="Calibri"/>
        <family val="2"/>
        <charset val="1"/>
      </rPr>
      <t xml:space="preserve">Les Cazieres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</si>
  <si>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Les Cazieres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</si>
  <si>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t xml:space="preserve">Les Cazieres 1er Cru 2019</t>
  </si>
  <si>
    <r>
      <rPr>
        <sz val="11"/>
        <rFont val="Calibri"/>
        <family val="2"/>
        <charset val="1"/>
      </rPr>
      <t xml:space="preserve">V</t>
    </r>
    <r>
      <rPr>
        <i val="true"/>
        <sz val="11"/>
        <rFont val="Calibri"/>
        <family val="2"/>
        <charset val="1"/>
      </rPr>
      <t xml:space="preserve">ieilles Vignes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</si>
  <si>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sz val="11"/>
        <rFont val="Calibri"/>
        <family val="2"/>
        <charset val="1"/>
      </rPr>
      <t xml:space="preserve">L</t>
    </r>
    <r>
      <rPr>
        <i val="true"/>
        <sz val="11"/>
        <rFont val="Calibri"/>
        <family val="2"/>
        <charset val="1"/>
      </rPr>
      <t xml:space="preserve">e Clos des Varoilles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Monopol 2020</t>
    </r>
  </si>
  <si>
    <r>
      <rPr>
        <sz val="11"/>
        <rFont val="Calibri"/>
        <family val="2"/>
        <charset val="1"/>
      </rPr>
      <t xml:space="preserve">L</t>
    </r>
    <r>
      <rPr>
        <i val="true"/>
        <sz val="11"/>
        <rFont val="Calibri"/>
        <family val="2"/>
        <charset val="1"/>
      </rPr>
      <t xml:space="preserve">e Clos des Varoilles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Monopol 2021</t>
    </r>
  </si>
  <si>
    <t xml:space="preserve">Domaine Henry Rebourseau</t>
  </si>
  <si>
    <r>
      <rPr>
        <i val="true"/>
        <sz val="11"/>
        <rFont val="Calibri"/>
        <family val="2"/>
        <charset val="1"/>
      </rPr>
      <t xml:space="preserve">La Perriere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</si>
  <si>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Chambertin Grand Cru</t>
  </si>
  <si>
    <t xml:space="preserve">Grand Cru 2011</t>
  </si>
  <si>
    <t xml:space="preserve">Grand Cru 2014</t>
  </si>
  <si>
    <t xml:space="preserve">Grand Cru 2018</t>
  </si>
  <si>
    <t xml:space="preserve">Grand Cru 2019</t>
  </si>
  <si>
    <t xml:space="preserve">Clos de Beze 2017</t>
  </si>
  <si>
    <t xml:space="preserve">Clos de Beze 2018</t>
  </si>
  <si>
    <t xml:space="preserve">Clos de Beze 2019</t>
  </si>
  <si>
    <t xml:space="preserve">Bonnes Mares</t>
  </si>
  <si>
    <t xml:space="preserve">Grand Cru 2017</t>
  </si>
  <si>
    <t xml:space="preserve">Santenay</t>
  </si>
  <si>
    <t xml:space="preserve">Thomas Morey</t>
  </si>
  <si>
    <t xml:space="preserve">Grand Clos Rousseau 2022</t>
  </si>
  <si>
    <t xml:space="preserve">Louis Jardot</t>
  </si>
  <si>
    <t xml:space="preserve">Clos de Malte 2012</t>
  </si>
  <si>
    <t xml:space="preserve">Clos de Malte 2020</t>
  </si>
  <si>
    <t xml:space="preserve">Chassagne Montrachet</t>
  </si>
  <si>
    <t xml:space="preserve">Vielles Vignes 2019</t>
  </si>
  <si>
    <t xml:space="preserve">Vielles Vignes 2022</t>
  </si>
  <si>
    <t xml:space="preserve">Clos Saint Jean 1er Cru 2022</t>
  </si>
  <si>
    <r>
      <rPr>
        <i val="true"/>
        <sz val="11"/>
        <rFont val="Calibri Light"/>
        <family val="2"/>
        <charset val="1"/>
      </rPr>
      <t xml:space="preserve">Clos Saint Jean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</si>
  <si>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t xml:space="preserve">Darviot – Perrin</t>
  </si>
  <si>
    <r>
      <rPr>
        <i val="true"/>
        <sz val="11"/>
        <rFont val="Calibri Light"/>
        <family val="2"/>
        <charset val="1"/>
      </rPr>
      <t xml:space="preserve">Les Bondues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</si>
  <si>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Les Bondues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</si>
  <si>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t xml:space="preserve">Charmes Chambertin</t>
  </si>
  <si>
    <t xml:space="preserve">Clos de la Roche</t>
  </si>
  <si>
    <t xml:space="preserve">Grand Cru 2021</t>
  </si>
  <si>
    <t xml:space="preserve">Morey St. Denis</t>
  </si>
  <si>
    <t xml:space="preserve">Morey St. Denis 2021</t>
  </si>
  <si>
    <t xml:space="preserve">Morey St. Denis 2022</t>
  </si>
  <si>
    <r>
      <rPr>
        <i val="true"/>
        <sz val="11"/>
        <rFont val="Calibri"/>
        <family val="2"/>
        <charset val="1"/>
      </rPr>
      <t xml:space="preserve">Trilogie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</si>
  <si>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Trilogie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</si>
  <si>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Trilogie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</si>
  <si>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Trilogie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</si>
  <si>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Trilogie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</si>
  <si>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Trilogie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2022</t>
    </r>
  </si>
  <si>
    <r>
      <rPr>
        <i val="true"/>
        <sz val="11"/>
        <rFont val="Calibri"/>
        <family val="2"/>
        <charset val="1"/>
      </rPr>
      <t xml:space="preserve">Chenevery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</si>
  <si>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Chenevery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</si>
  <si>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Chenevery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</si>
  <si>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Vieilles Vignes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</si>
  <si>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Arlaud</t>
  </si>
  <si>
    <t xml:space="preserve">Les Ruchots 2011</t>
  </si>
  <si>
    <t xml:space="preserve">Les Ruchots 2012</t>
  </si>
  <si>
    <t xml:space="preserve">Les Ruchots 2013</t>
  </si>
  <si>
    <t xml:space="preserve">Domaine Clos de Tart</t>
  </si>
  <si>
    <r>
      <rPr>
        <i val="true"/>
        <sz val="11"/>
        <rFont val="Calibri"/>
        <family val="2"/>
        <charset val="1"/>
      </rPr>
      <t xml:space="preserve">La Forge de Tarte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</si>
  <si>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La Forge de Tarte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</si>
  <si>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t xml:space="preserve">Clos de Tarte Monopole GC 2017</t>
  </si>
  <si>
    <t xml:space="preserve">Maison Marchand Tawse</t>
  </si>
  <si>
    <t xml:space="preserve">Clos Saint Denis GC 2017</t>
  </si>
  <si>
    <t xml:space="preserve">Clos Saint Denis GC 2011</t>
  </si>
  <si>
    <t xml:space="preserve">En la rue de Vergy 2019</t>
  </si>
  <si>
    <t xml:space="preserve">Chambolle Musigny</t>
  </si>
  <si>
    <t xml:space="preserve">Les Veroilles 2018</t>
  </si>
  <si>
    <t xml:space="preserve">Les Veroilles 2019</t>
  </si>
  <si>
    <r>
      <rPr>
        <i val="true"/>
        <sz val="11"/>
        <rFont val="Calibri Light"/>
        <family val="2"/>
        <charset val="1"/>
      </rPr>
      <t xml:space="preserve">Les Baudes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Domaine Gagey 2013</t>
    </r>
  </si>
  <si>
    <r>
      <rPr>
        <i val="true"/>
        <sz val="11"/>
        <rFont val="Calibri Light"/>
        <family val="2"/>
        <charset val="1"/>
      </rPr>
      <t xml:space="preserve">Les Baudes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Domaine Gagey 2014</t>
    </r>
  </si>
  <si>
    <r>
      <rPr>
        <i val="true"/>
        <sz val="11"/>
        <rFont val="Calibri Light"/>
        <family val="2"/>
        <charset val="1"/>
      </rPr>
      <t xml:space="preserve">Les Baudes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Domaine Gagey 2017</t>
    </r>
  </si>
  <si>
    <t xml:space="preserve">Jaques Confuron</t>
  </si>
  <si>
    <t xml:space="preserve">Chambolle Musigny AC 2011</t>
  </si>
  <si>
    <t xml:space="preserve">Mussigny Les Buissieres 2022</t>
  </si>
  <si>
    <t xml:space="preserve">Clos de Vougeot</t>
  </si>
  <si>
    <t xml:space="preserve">Grand Cru 2015</t>
  </si>
  <si>
    <t xml:space="preserve">Grand Cru 2016</t>
  </si>
  <si>
    <t xml:space="preserve">Grand Cru 2006</t>
  </si>
  <si>
    <t xml:space="preserve">Grand Cru 2009</t>
  </si>
  <si>
    <t xml:space="preserve">Grand Cru 2012</t>
  </si>
  <si>
    <t xml:space="preserve">Marchand Tawse</t>
  </si>
  <si>
    <t xml:space="preserve">Grand Cru 2013</t>
  </si>
  <si>
    <t xml:space="preserve">Clos de Carton Faiveley Monopole</t>
  </si>
  <si>
    <t xml:space="preserve">Clos de Corton Faiveley GC 2014</t>
  </si>
  <si>
    <t xml:space="preserve">Clos de Corton Faiveley GC 2018</t>
  </si>
  <si>
    <t xml:space="preserve">Corton</t>
  </si>
  <si>
    <t xml:space="preserve">Philipe Pacalet</t>
  </si>
  <si>
    <t xml:space="preserve">Le Rognet Grand Cru 2015</t>
  </si>
  <si>
    <t xml:space="preserve">Clos du Roi Grand Cru 2017</t>
  </si>
  <si>
    <t xml:space="preserve">Corton Clos de Roi</t>
  </si>
  <si>
    <t xml:space="preserve">Romanee Conto</t>
  </si>
  <si>
    <t xml:space="preserve">Romanee Conti</t>
  </si>
  <si>
    <t xml:space="preserve">La Tache 2014</t>
  </si>
  <si>
    <t xml:space="preserve">Preis auf Anfrage R</t>
  </si>
  <si>
    <t xml:space="preserve">La Tache 2015</t>
  </si>
  <si>
    <t xml:space="preserve">La Tache 2016</t>
  </si>
  <si>
    <t xml:space="preserve">La Tache 2017</t>
  </si>
  <si>
    <t xml:space="preserve">La Tache 2018</t>
  </si>
  <si>
    <t xml:space="preserve">La Tache 2019</t>
  </si>
  <si>
    <t xml:space="preserve">La Tache 2020</t>
  </si>
  <si>
    <t xml:space="preserve">La Tache 2021</t>
  </si>
  <si>
    <t xml:space="preserve">Echezeaux GC 2015</t>
  </si>
  <si>
    <t xml:space="preserve">Echezeaux GC 2018</t>
  </si>
  <si>
    <t xml:space="preserve">Echezeaux GC 2019</t>
  </si>
  <si>
    <t xml:space="preserve">Echezeaux GC 2020</t>
  </si>
  <si>
    <t xml:space="preserve">Echezeaux</t>
  </si>
  <si>
    <t xml:space="preserve">Echezeaux Grand Cru 2019</t>
  </si>
  <si>
    <t xml:space="preserve">Vosne Romanee</t>
  </si>
  <si>
    <t xml:space="preserve">Gros Frere &amp; Soeur</t>
  </si>
  <si>
    <t xml:space="preserve">Vosne Romanee 2009</t>
  </si>
  <si>
    <r>
      <rPr>
        <i val="true"/>
        <sz val="11"/>
        <rFont val="Calibri"/>
        <family val="2"/>
        <charset val="1"/>
      </rPr>
      <t xml:space="preserve">Les Chaumes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</si>
  <si>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t xml:space="preserve">Vosne Romanee AC 2010</t>
  </si>
  <si>
    <r>
      <rPr>
        <i val="true"/>
        <sz val="11"/>
        <rFont val="Calibri"/>
        <family val="2"/>
        <charset val="1"/>
      </rPr>
      <t xml:space="preserve">Les Suchots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</si>
  <si>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Les Suchots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</si>
  <si>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t xml:space="preserve">Benjamin Leroux</t>
  </si>
  <si>
    <t xml:space="preserve">Vosne Romanee 2019</t>
  </si>
  <si>
    <t xml:space="preserve">Aux Malconsorts 2021</t>
  </si>
  <si>
    <t xml:space="preserve">les Champs Perdrix 2018</t>
  </si>
  <si>
    <t xml:space="preserve">les Champs Perdrix 2019</t>
  </si>
  <si>
    <t xml:space="preserve">Nuits Saint Georges</t>
  </si>
  <si>
    <t xml:space="preserve">Pascal Marchand</t>
  </si>
  <si>
    <r>
      <rPr>
        <i val="true"/>
        <sz val="11"/>
        <rFont val="Calibri"/>
        <family val="2"/>
        <charset val="1"/>
      </rPr>
      <t xml:space="preserve">Les Damodes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2011</t>
    </r>
  </si>
  <si>
    <r>
      <rPr>
        <i val="true"/>
        <sz val="11"/>
        <rFont val="Calibri"/>
        <family val="2"/>
        <charset val="1"/>
      </rPr>
      <t xml:space="preserve">Les Damodes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2013</t>
    </r>
  </si>
  <si>
    <t xml:space="preserve">Esprit Leflaive</t>
  </si>
  <si>
    <t xml:space="preserve">Nuits Saint Georges 2018</t>
  </si>
  <si>
    <r>
      <rPr>
        <i val="true"/>
        <sz val="11"/>
        <rFont val="Calibri"/>
        <family val="2"/>
        <charset val="1"/>
      </rPr>
      <t xml:space="preserve">Nuits St. Georges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</si>
  <si>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r>
      <rPr>
        <i val="true"/>
        <sz val="11"/>
        <rFont val="Calibri"/>
        <family val="2"/>
        <charset val="1"/>
      </rPr>
      <t xml:space="preserve">Nuits St. Georges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</si>
  <si>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Clos des Argillieres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</si>
  <si>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Clos des Argillieres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</si>
  <si>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Les Clos des Corvees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</si>
  <si>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Les Clos des Corvees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</si>
  <si>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Les Porets St Georges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</si>
  <si>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Les Porets St Georges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</si>
  <si>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t xml:space="preserve">Jacques Confuron</t>
  </si>
  <si>
    <t xml:space="preserve">Les Fleurieres 2008</t>
  </si>
  <si>
    <t xml:space="preserve">Jacques Fred. Mugnier</t>
  </si>
  <si>
    <t xml:space="preserve">Clos de la Marechale 2022</t>
  </si>
  <si>
    <t xml:space="preserve">Aux Saints Juliens 2020</t>
  </si>
  <si>
    <t xml:space="preserve">Aux Saints Juliens 2021</t>
  </si>
  <si>
    <t xml:space="preserve">Clos de Lambrays</t>
  </si>
  <si>
    <t xml:space="preserve">Domaine de Lambrays</t>
  </si>
  <si>
    <t xml:space="preserve">Savigny</t>
  </si>
  <si>
    <t xml:space="preserve">Nicolas Rossignol</t>
  </si>
  <si>
    <r>
      <rPr>
        <i val="true"/>
        <sz val="11"/>
        <rFont val="Calibri"/>
        <family val="2"/>
        <charset val="1"/>
      </rPr>
      <t xml:space="preserve">Fourneaux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2011</t>
    </r>
  </si>
  <si>
    <t xml:space="preserve">La Dominode 1er Cru 2018</t>
  </si>
  <si>
    <t xml:space="preserve">La Dominode 1er Cru 2019</t>
  </si>
  <si>
    <t xml:space="preserve">Les Plaisirs et les Jours 2022</t>
  </si>
  <si>
    <t xml:space="preserve">Les Plaisirs et les Jours 2023</t>
  </si>
  <si>
    <t xml:space="preserve">Chantreves</t>
  </si>
  <si>
    <t xml:space="preserve">Savigny les Beaune 2022</t>
  </si>
  <si>
    <t xml:space="preserve">Dessus les Gollardes 2021</t>
  </si>
  <si>
    <t xml:space="preserve">Beaune</t>
  </si>
  <si>
    <t xml:space="preserve">Jaques Prieur</t>
  </si>
  <si>
    <r>
      <rPr>
        <i val="true"/>
        <sz val="11"/>
        <rFont val="Calibri"/>
        <family val="2"/>
        <charset val="1"/>
      </rPr>
      <t xml:space="preserve">Clos de la Fenguine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</si>
  <si>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"/>
        <family val="2"/>
        <charset val="1"/>
      </rPr>
      <t xml:space="preserve">Clos de la Fenguine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</si>
  <si>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r>
      <rPr>
        <i val="true"/>
        <sz val="11"/>
        <rFont val="Calibri"/>
        <family val="2"/>
        <charset val="1"/>
      </rPr>
      <t xml:space="preserve">Clos de la Fenguine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</si>
  <si>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Les Perrieres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2013</t>
    </r>
  </si>
  <si>
    <r>
      <rPr>
        <i val="true"/>
        <sz val="11"/>
        <rFont val="Calibri"/>
        <family val="2"/>
        <charset val="1"/>
      </rPr>
      <t xml:space="preserve">Les Perrieres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</si>
  <si>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 Light"/>
        <family val="2"/>
        <charset val="1"/>
      </rPr>
      <t xml:space="preserve">Vignes Franches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2020</t>
    </r>
  </si>
  <si>
    <r>
      <rPr>
        <i val="true"/>
        <sz val="11"/>
        <rFont val="Calibri Light"/>
        <family val="2"/>
        <charset val="1"/>
      </rPr>
      <t xml:space="preserve">Vignes Franches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</si>
  <si>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Les Avaux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2017</t>
    </r>
  </si>
  <si>
    <t xml:space="preserve">Les Montrevenots 1er Cru 2018</t>
  </si>
  <si>
    <r>
      <rPr>
        <i val="true"/>
        <sz val="11"/>
        <rFont val="Calibri Light"/>
        <family val="2"/>
        <charset val="1"/>
      </rPr>
      <t xml:space="preserve">Clos d’Ursules Monopole 1er Cru 2020</t>
    </r>
    <r>
      <rPr>
        <sz val="11"/>
        <rFont val="Calibri Light"/>
        <family val="2"/>
        <charset val="1"/>
      </rPr>
      <t xml:space="preserve"> </t>
    </r>
  </si>
  <si>
    <t xml:space="preserve">Clos d’Ursules Monopole 1er Cru 2017</t>
  </si>
  <si>
    <t xml:space="preserve">Hospices de Beaune</t>
  </si>
  <si>
    <t xml:space="preserve">Cuvees Dames de la charitee 2017</t>
  </si>
  <si>
    <r>
      <rPr>
        <i val="true"/>
        <sz val="11"/>
        <rFont val="Calibri"/>
        <family val="2"/>
        <charset val="1"/>
      </rPr>
      <t xml:space="preserve">Cyrot Chaudron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</si>
  <si>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t xml:space="preserve">Les Sizies 2021</t>
  </si>
  <si>
    <t xml:space="preserve">Tollot Beaut</t>
  </si>
  <si>
    <r>
      <rPr>
        <i val="true"/>
        <sz val="11"/>
        <rFont val="Calibri"/>
        <family val="2"/>
        <charset val="1"/>
      </rPr>
      <t xml:space="preserve">Clos du Roi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2012</t>
    </r>
  </si>
  <si>
    <r>
      <rPr>
        <i val="true"/>
        <sz val="11"/>
        <rFont val="Calibri"/>
        <family val="2"/>
        <charset val="1"/>
      </rPr>
      <t xml:space="preserve">Beaune - Greves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</si>
  <si>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Beaune - Greves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</si>
  <si>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Clos du Roi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</si>
  <si>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t xml:space="preserve">Les Prevolles 2020</t>
  </si>
  <si>
    <t xml:space="preserve">Les Prevolles 2022</t>
  </si>
  <si>
    <t xml:space="preserve">Les Prevolles 2023</t>
  </si>
  <si>
    <t xml:space="preserve">Maranges</t>
  </si>
  <si>
    <r>
      <rPr>
        <i val="true"/>
        <sz val="11"/>
        <rFont val="Calibri"/>
        <family val="2"/>
        <charset val="1"/>
      </rPr>
      <t xml:space="preserve">La Fussiere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</si>
  <si>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t xml:space="preserve">Grand Cru 2017     </t>
  </si>
  <si>
    <t xml:space="preserve">Grand Cru 2018    </t>
  </si>
  <si>
    <t xml:space="preserve">Grand Cru 2019   </t>
  </si>
  <si>
    <t xml:space="preserve">Chorey les Beaune</t>
  </si>
  <si>
    <t xml:space="preserve">Tres Vieilles Vignes 2018</t>
  </si>
  <si>
    <t xml:space="preserve">Auxey Duresses</t>
  </si>
  <si>
    <t xml:space="preserve">Commte Armand</t>
  </si>
  <si>
    <t xml:space="preserve">Auxey Duresses 2016</t>
  </si>
  <si>
    <t xml:space="preserve">Auxey Duresses 2017</t>
  </si>
  <si>
    <t xml:space="preserve">Pierre &amp; Louis Trapet</t>
  </si>
  <si>
    <t xml:space="preserve">Auxey Duresses 2022</t>
  </si>
  <si>
    <t xml:space="preserve">Auxey Duresses 1er Cru 2022</t>
  </si>
  <si>
    <t xml:space="preserve">Pernand Vergelesses</t>
  </si>
  <si>
    <r>
      <rPr>
        <i val="true"/>
        <sz val="11"/>
        <rFont val="Calibri Light"/>
        <family val="2"/>
        <charset val="1"/>
      </rPr>
      <t xml:space="preserve">Les Fichots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 2022</t>
    </r>
  </si>
  <si>
    <r>
      <rPr>
        <i val="true"/>
        <sz val="11"/>
        <rFont val="Calibri Light"/>
        <family val="2"/>
        <charset val="1"/>
      </rPr>
      <t xml:space="preserve">Les Fichots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 2023</t>
    </r>
  </si>
  <si>
    <t xml:space="preserve">Pommard</t>
  </si>
  <si>
    <t xml:space="preserve">En Brescul 2019</t>
  </si>
  <si>
    <t xml:space="preserve">En Brescul 2020</t>
  </si>
  <si>
    <t xml:space="preserve">En Brescul 2021</t>
  </si>
  <si>
    <t xml:space="preserve">En Brescul 2022</t>
  </si>
  <si>
    <t xml:space="preserve">Clos de Roses 2020 Monopole</t>
  </si>
  <si>
    <t xml:space="preserve">Les Vaumuriens 2021</t>
  </si>
  <si>
    <t xml:space="preserve">Les Vaumuriens 2022</t>
  </si>
  <si>
    <t xml:space="preserve">Pommard 1er Cru</t>
  </si>
  <si>
    <t xml:space="preserve">Pierre Morey</t>
  </si>
  <si>
    <r>
      <rPr>
        <i val="true"/>
        <sz val="11"/>
        <rFont val="Calibri"/>
        <family val="2"/>
        <charset val="1"/>
      </rPr>
      <t xml:space="preserve">Grands Epenots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2008</t>
    </r>
  </si>
  <si>
    <r>
      <rPr>
        <i val="true"/>
        <sz val="11"/>
        <rFont val="Calibri"/>
        <family val="2"/>
        <charset val="1"/>
      </rPr>
      <t xml:space="preserve">Grands Epenots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2011</t>
    </r>
  </si>
  <si>
    <r>
      <rPr>
        <i val="true"/>
        <sz val="11"/>
        <rFont val="Calibri"/>
        <family val="2"/>
        <charset val="1"/>
      </rPr>
      <t xml:space="preserve">Grands Epenots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2012</t>
    </r>
  </si>
  <si>
    <r>
      <rPr>
        <i val="true"/>
        <sz val="11"/>
        <rFont val="Calibri"/>
        <family val="2"/>
        <charset val="1"/>
      </rPr>
      <t xml:space="preserve">Grands Epenots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</si>
  <si>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"/>
        <family val="2"/>
        <charset val="1"/>
      </rPr>
      <t xml:space="preserve">Grands Epenots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</si>
  <si>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r>
      <rPr>
        <i val="true"/>
        <sz val="11"/>
        <rFont val="Calibri"/>
        <family val="2"/>
        <charset val="1"/>
      </rPr>
      <t xml:space="preserve">Grands Epenots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</si>
  <si>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Grands Epenots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</si>
  <si>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Clos d’Epeneaux 1er Cru 2015</t>
  </si>
  <si>
    <t xml:space="preserve">Clos d’Epeneaux 1er Cru 2016</t>
  </si>
  <si>
    <t xml:space="preserve">Clos d’Epeneaux 1er Cru 2017</t>
  </si>
  <si>
    <t xml:space="preserve">Clos d’Epeneaux 1er Cru 2018</t>
  </si>
  <si>
    <t xml:space="preserve">Clos d’Epeneaux 1er Cru 2020</t>
  </si>
  <si>
    <r>
      <rPr>
        <i val="true"/>
        <sz val="11"/>
        <rFont val="Calibri"/>
        <family val="2"/>
        <charset val="1"/>
      </rPr>
      <t xml:space="preserve">Dames de la Charite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</si>
  <si>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Chaponnieres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2011</t>
    </r>
  </si>
  <si>
    <t xml:space="preserve">Domaine de Courcel</t>
  </si>
  <si>
    <r>
      <rPr>
        <i val="true"/>
        <sz val="11"/>
        <rFont val="Calibri"/>
        <family val="2"/>
        <charset val="1"/>
      </rPr>
      <t xml:space="preserve">Grand Clos d’Epenots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2004</t>
    </r>
  </si>
  <si>
    <r>
      <rPr>
        <i val="true"/>
        <sz val="11"/>
        <rFont val="Calibri"/>
        <family val="2"/>
        <charset val="1"/>
      </rPr>
      <t xml:space="preserve">Les Rugiens Haut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</si>
  <si>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Chavy - Chouet</t>
  </si>
  <si>
    <r>
      <rPr>
        <i val="true"/>
        <sz val="11"/>
        <rFont val="Calibri"/>
        <family val="2"/>
        <charset val="1"/>
      </rPr>
      <t xml:space="preserve">Les Chanlins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</si>
  <si>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Camille &amp; Guillome Boillot</t>
  </si>
  <si>
    <r>
      <rPr>
        <i val="true"/>
        <sz val="11"/>
        <rFont val="Calibri Light"/>
        <family val="2"/>
        <charset val="1"/>
      </rPr>
      <t xml:space="preserve">Pommard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</si>
  <si>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t xml:space="preserve">Les Rugiens 2021</t>
  </si>
  <si>
    <t xml:space="preserve">Les Touissants 1er Cru 2023</t>
  </si>
  <si>
    <t xml:space="preserve">Givry</t>
  </si>
  <si>
    <t xml:space="preserve">Jean Marc Joblot</t>
  </si>
  <si>
    <r>
      <rPr>
        <i val="true"/>
        <sz val="11"/>
        <rFont val="Calibri"/>
        <family val="2"/>
        <charset val="1"/>
      </rPr>
      <t xml:space="preserve">Clos du Bois Chevaux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2011</t>
    </r>
  </si>
  <si>
    <r>
      <rPr>
        <i val="true"/>
        <sz val="11"/>
        <rFont val="Calibri"/>
        <family val="2"/>
        <charset val="1"/>
      </rPr>
      <t xml:space="preserve">Clos du Bois Chevaux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</si>
  <si>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"/>
        <family val="2"/>
        <charset val="1"/>
      </rPr>
      <t xml:space="preserve">Clos du Bois Chevaux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</si>
  <si>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t xml:space="preserve">Montheline</t>
  </si>
  <si>
    <t xml:space="preserve">Comtes Lafon</t>
  </si>
  <si>
    <r>
      <rPr>
        <i val="true"/>
        <sz val="11"/>
        <rFont val="Calibri"/>
        <family val="2"/>
        <charset val="1"/>
      </rPr>
      <t xml:space="preserve">Les Duresses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2011</t>
    </r>
  </si>
  <si>
    <r>
      <rPr>
        <i val="true"/>
        <sz val="11"/>
        <rFont val="Calibri"/>
        <family val="2"/>
        <charset val="1"/>
      </rPr>
      <t xml:space="preserve">Les Duresses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</si>
  <si>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Les Duresses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</si>
  <si>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Les Duresses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</si>
  <si>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Les Duresses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</si>
  <si>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t xml:space="preserve">Remi Jobard</t>
  </si>
  <si>
    <r>
      <rPr>
        <i val="true"/>
        <sz val="11"/>
        <rFont val="Calibri"/>
        <family val="2"/>
        <charset val="1"/>
      </rPr>
      <t xml:space="preserve">Les Vignes Rondes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</si>
  <si>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t xml:space="preserve">Monthelie 2021</t>
  </si>
  <si>
    <t xml:space="preserve">Rully</t>
  </si>
  <si>
    <t xml:space="preserve">Les Champs Cloux 2019</t>
  </si>
  <si>
    <t xml:space="preserve">Les Champs Cloux 2020</t>
  </si>
  <si>
    <t xml:space="preserve">Cloux 2019</t>
  </si>
  <si>
    <t xml:space="preserve">Cloux 2020</t>
  </si>
  <si>
    <t xml:space="preserve">Volnay</t>
  </si>
  <si>
    <t xml:space="preserve">Marquis d'Angerville</t>
  </si>
  <si>
    <t xml:space="preserve">Volnay 2018</t>
  </si>
  <si>
    <t xml:space="preserve">Jean Marc &amp; Thomas Bouley, Volnay 2019'Bouley</t>
  </si>
  <si>
    <t xml:space="preserve">Volnay 2019</t>
  </si>
  <si>
    <t xml:space="preserve">Jean Marc &amp; Thomas Bouley, Vieilles Vignes 2019'Vieilles</t>
  </si>
  <si>
    <t xml:space="preserve">Vieilles Vignes 2019</t>
  </si>
  <si>
    <t xml:space="preserve">Jean Marc &amp; Thomas Bouley, Clos de la Cave 2019'Clos de la</t>
  </si>
  <si>
    <t xml:space="preserve">Clos de la Cave 2019</t>
  </si>
  <si>
    <r>
      <rPr>
        <i val="true"/>
        <sz val="11"/>
        <rFont val="Calibri Light"/>
        <family val="2"/>
        <charset val="1"/>
      </rPr>
      <t xml:space="preserve">Sur Roche 2022</t>
    </r>
    <r>
      <rPr>
        <sz val="11"/>
        <rFont val="Calibri Light"/>
        <family val="2"/>
        <charset val="1"/>
      </rPr>
      <t xml:space="preserve"> </t>
    </r>
  </si>
  <si>
    <t xml:space="preserve">Le Martin Blanc 2023</t>
  </si>
  <si>
    <t xml:space="preserve">Domaine de Montille </t>
  </si>
  <si>
    <t xml:space="preserve">Aux Saints-Juliens 2020</t>
  </si>
  <si>
    <t xml:space="preserve">Volnay 1er Cru</t>
  </si>
  <si>
    <r>
      <rPr>
        <i val="true"/>
        <sz val="11"/>
        <rFont val="Calibri"/>
        <family val="2"/>
        <charset val="1"/>
      </rPr>
      <t xml:space="preserve">Clos des Angles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</si>
  <si>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Caillerets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</si>
  <si>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Champans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</si>
  <si>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Champans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</si>
  <si>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Taillepieds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</si>
  <si>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Taillepieds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</si>
  <si>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Taillepieds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</si>
  <si>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Taillepieds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</si>
  <si>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Clos de Ducs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</si>
  <si>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Clos de Ducs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</si>
  <si>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Clos de Ducs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</si>
  <si>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Les Cailleretes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</si>
  <si>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Clos des Chenes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</si>
  <si>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Carelle sous la Chapelle 1er Cru 2020</t>
  </si>
  <si>
    <r>
      <rPr>
        <i val="true"/>
        <sz val="11"/>
        <rFont val="Calibri"/>
        <family val="2"/>
        <charset val="1"/>
      </rPr>
      <t xml:space="preserve">Les Santenots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</si>
  <si>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r>
      <rPr>
        <i val="true"/>
        <sz val="11"/>
        <rFont val="Calibri"/>
        <family val="2"/>
        <charset val="1"/>
      </rPr>
      <t xml:space="preserve">Les Santenots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</si>
  <si>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Les Santenots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</si>
  <si>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Santenots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</si>
  <si>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Les Fremiets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</si>
  <si>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r>
      <rPr>
        <i val="true"/>
        <sz val="11"/>
        <rFont val="Calibri"/>
        <family val="2"/>
        <charset val="1"/>
      </rPr>
      <t xml:space="preserve">Les Fremiets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</si>
  <si>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Les Fremiets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</si>
  <si>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 Light"/>
        <family val="2"/>
        <charset val="1"/>
      </rPr>
      <t xml:space="preserve">Les Mitans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2020</t>
    </r>
  </si>
  <si>
    <r>
      <rPr>
        <i val="true"/>
        <sz val="11"/>
        <rFont val="Calibri Light"/>
        <family val="2"/>
        <charset val="1"/>
      </rPr>
      <t xml:space="preserve">Les Mitans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</si>
  <si>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En Champans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2020</t>
    </r>
  </si>
  <si>
    <r>
      <rPr>
        <i val="true"/>
        <sz val="11"/>
        <rFont val="Calibri Light"/>
        <family val="2"/>
        <charset val="1"/>
      </rPr>
      <t xml:space="preserve">En Champans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</si>
  <si>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t xml:space="preserve">Comte Armand</t>
  </si>
  <si>
    <t xml:space="preserve">Fremiets 1er Cru 2016</t>
  </si>
  <si>
    <t xml:space="preserve">Fremiets 1er Cru 2017</t>
  </si>
  <si>
    <t xml:space="preserve">Fremiets 1er Cru 2018</t>
  </si>
  <si>
    <t xml:space="preserve">Fremiets 1er Cru 2020</t>
  </si>
  <si>
    <r>
      <rPr>
        <i val="true"/>
        <sz val="11"/>
        <rFont val="Calibri"/>
        <family val="2"/>
        <charset val="1"/>
      </rPr>
      <t xml:space="preserve">Clos de la Cave de Ducs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2011</t>
    </r>
  </si>
  <si>
    <r>
      <rPr>
        <i val="true"/>
        <sz val="11"/>
        <rFont val="Calibri"/>
        <family val="2"/>
        <charset val="1"/>
      </rPr>
      <t xml:space="preserve">Clos de la Cave de Ducs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</si>
  <si>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Clos de la Cave de Ducs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</si>
  <si>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Santenots du Milieu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</si>
  <si>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Santenots du Milieu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</si>
  <si>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Santenots du Milieu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</si>
  <si>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Santenots du Milieu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</si>
  <si>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 Light"/>
        <family val="2"/>
        <charset val="1"/>
      </rPr>
      <t xml:space="preserve">Santenots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</si>
  <si>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Santenots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</si>
  <si>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t xml:space="preserve">Les Santenotes  1 er Cru 2019</t>
  </si>
  <si>
    <t xml:space="preserve">Les Santenotes  1 er Cru 2029</t>
  </si>
  <si>
    <t xml:space="preserve">Les Santenotes  1 er Cru 2021</t>
  </si>
  <si>
    <r>
      <rPr>
        <i val="true"/>
        <sz val="11"/>
        <rFont val="Calibri"/>
        <family val="2"/>
        <charset val="1"/>
      </rPr>
      <t xml:space="preserve">Caillerets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2011</t>
    </r>
  </si>
  <si>
    <t xml:space="preserve">Champagne</t>
  </si>
  <si>
    <t xml:space="preserve">Pinot Noir Cote aux Enfants 2009</t>
  </si>
  <si>
    <t xml:space="preserve">Charles Heidsiek</t>
  </si>
  <si>
    <t xml:space="preserve">Ambonnay Coteaux 2019</t>
  </si>
  <si>
    <t xml:space="preserve">Loire</t>
  </si>
  <si>
    <t xml:space="preserve">Saumur Rouge</t>
  </si>
  <si>
    <t xml:space="preserve">Domaine Guiberteau</t>
  </si>
  <si>
    <t xml:space="preserve">Les Moulins (CF) 2020</t>
  </si>
  <si>
    <t xml:space="preserve">Domaine du Collier</t>
  </si>
  <si>
    <t xml:space="preserve">La Ripaille (CF) 2017</t>
  </si>
  <si>
    <t xml:space="preserve">Roussillon</t>
  </si>
  <si>
    <t xml:space="preserve">Carignano</t>
  </si>
  <si>
    <t xml:space="preserve">CR</t>
  </si>
  <si>
    <t xml:space="preserve">Domaine Pithon</t>
  </si>
  <si>
    <t xml:space="preserve">Le Pilou 2016 (CR)</t>
  </si>
  <si>
    <t xml:space="preserve">Languedoc</t>
  </si>
  <si>
    <t xml:space="preserve">Binet &amp; Jaquet, Faugeres</t>
  </si>
  <si>
    <t xml:space="preserve">Faugeres (SY, CA, GR, CI) 2017</t>
  </si>
  <si>
    <t xml:space="preserve">Binet &amp; Jaquet</t>
  </si>
  <si>
    <t xml:space="preserve">Reserve (GR, SY, MV, CA) 2016</t>
  </si>
  <si>
    <t xml:space="preserve">Gran Reserve (MV, GR) 2015</t>
  </si>
  <si>
    <t xml:space="preserve">Mourvedre</t>
  </si>
  <si>
    <t xml:space="preserve">MV</t>
  </si>
  <si>
    <t xml:space="preserve">Gran Reserve de Shiste (MV) 2015</t>
  </si>
  <si>
    <t xml:space="preserve">Peyre Rose</t>
  </si>
  <si>
    <t xml:space="preserve">Syrah Leone (SY) 2006</t>
  </si>
  <si>
    <t xml:space="preserve">Syrah Leone (SY) 2008</t>
  </si>
  <si>
    <t xml:space="preserve">Syrah Leone (SY) 2010</t>
  </si>
  <si>
    <t xml:space="preserve">La Peira</t>
  </si>
  <si>
    <t xml:space="preserve">Les Obriers de la Pèira (CI, CR) 2013</t>
  </si>
  <si>
    <t xml:space="preserve">La Pèira en Demaisèla (SY, GR) 2011</t>
  </si>
  <si>
    <t xml:space="preserve">Korsika</t>
  </si>
  <si>
    <t xml:space="preserve">Sciaccarellu</t>
  </si>
  <si>
    <t xml:space="preserve">SC</t>
  </si>
  <si>
    <t xml:space="preserve">Comte Abbatucci</t>
  </si>
  <si>
    <t xml:space="preserve">Monte Bianco (SC) 2018</t>
  </si>
  <si>
    <t xml:space="preserve">Ministre Imperial (SC, NL) 2018</t>
  </si>
  <si>
    <t xml:space="preserve">Cote de Rhone</t>
  </si>
  <si>
    <t xml:space="preserve">Domaine De Villeneuve</t>
  </si>
  <si>
    <r>
      <rPr>
        <i val="true"/>
        <sz val="11"/>
        <rFont val="Calibri"/>
        <family val="2"/>
        <charset val="1"/>
      </rPr>
      <t xml:space="preserve">La Griffe (GR, MOU, SY, CI) 201</t>
    </r>
    <r>
      <rPr>
        <sz val="11"/>
        <rFont val="Calibri"/>
        <family val="2"/>
        <charset val="1"/>
      </rPr>
      <t xml:space="preserve">5</t>
    </r>
  </si>
  <si>
    <t xml:space="preserve">Rhone</t>
  </si>
  <si>
    <t xml:space="preserve">Chateauneuf du Pape</t>
  </si>
  <si>
    <t xml:space="preserve">Rotem &amp; Mounier Saouma</t>
  </si>
  <si>
    <t xml:space="preserve">Omnia AOP 2012</t>
  </si>
  <si>
    <t xml:space="preserve">Omnia AOP 2014</t>
  </si>
  <si>
    <t xml:space="preserve">Omnia AOP 2018</t>
  </si>
  <si>
    <t xml:space="preserve">Famille Perrin</t>
  </si>
  <si>
    <t xml:space="preserve">Chateau d. Pape (GR, MV, SY) 2010</t>
  </si>
  <si>
    <t xml:space="preserve">La Nerthe</t>
  </si>
  <si>
    <t xml:space="preserve">Cuvee des Cadettes 2009</t>
  </si>
  <si>
    <t xml:space="preserve">Cuvee des Cadettes 2016</t>
  </si>
  <si>
    <t xml:space="preserve">Cuvee des Cadettes 2017</t>
  </si>
  <si>
    <t xml:space="preserve">Crozes Hermitage</t>
  </si>
  <si>
    <t xml:space="preserve">Paul Jaboulet</t>
  </si>
  <si>
    <t xml:space="preserve">Domaine de Thalabert (SY) 2009</t>
  </si>
  <si>
    <t xml:space="preserve">Domaine de Thalabert (SY) 2011</t>
  </si>
  <si>
    <t xml:space="preserve">Les Meysonniers 2018</t>
  </si>
  <si>
    <t xml:space="preserve">Hermitage</t>
  </si>
  <si>
    <t xml:space="preserve">Hermitage La Sizeranne 2012</t>
  </si>
  <si>
    <t xml:space="preserve">Hermitage La Sizeranne 2016</t>
  </si>
  <si>
    <t xml:space="preserve">Ermitage Le Pavillon 2014</t>
  </si>
  <si>
    <t xml:space="preserve">Ermitage L`Ermite 2014</t>
  </si>
  <si>
    <t xml:space="preserve">Hermitage La Chapelle (SY) 2010</t>
  </si>
  <si>
    <t xml:space="preserve">Saint Joseph</t>
  </si>
  <si>
    <t xml:space="preserve">E. Guigal</t>
  </si>
  <si>
    <t xml:space="preserve">Saint Joseph Vignes de l’Hospice (SY) 2012</t>
  </si>
  <si>
    <t xml:space="preserve">Cotes Rotie</t>
  </si>
  <si>
    <t xml:space="preserve">Daomaines Levet</t>
  </si>
  <si>
    <t xml:space="preserve">Cotes-Rotie Amethyste 2015</t>
  </si>
  <si>
    <t xml:space="preserve">Bordeaux</t>
  </si>
  <si>
    <t xml:space="preserve">Premiers Cru</t>
  </si>
  <si>
    <t xml:space="preserve">Mouton Rothschild</t>
  </si>
  <si>
    <t xml:space="preserve">(CS, ME, CF) 2009</t>
  </si>
  <si>
    <t xml:space="preserve">(CS, ME, CF) 2010</t>
  </si>
  <si>
    <t xml:space="preserve">(CS, ME, CF) 2011</t>
  </si>
  <si>
    <t xml:space="preserve">(CS, ME, CF) 2016</t>
  </si>
  <si>
    <t xml:space="preserve">100PP</t>
  </si>
  <si>
    <t xml:space="preserve">Latour</t>
  </si>
  <si>
    <t xml:space="preserve">(CS, ME, PV) 1998</t>
  </si>
  <si>
    <t xml:space="preserve">(CS, ME, PV) 2008</t>
  </si>
  <si>
    <t xml:space="preserve">(CS, ME, PV) 2014</t>
  </si>
  <si>
    <t xml:space="preserve">Deuxièmes Crus</t>
  </si>
  <si>
    <t xml:space="preserve">Montrose</t>
  </si>
  <si>
    <t xml:space="preserve">(CS, ME, CF, PV) 2012</t>
  </si>
  <si>
    <t xml:space="preserve">(CS, ME, CF, PV) 2015</t>
  </si>
  <si>
    <t xml:space="preserve">Pichon Comtesse de Lalande</t>
  </si>
  <si>
    <t xml:space="preserve">(CS, ME, CF, PV) 2011</t>
  </si>
  <si>
    <t xml:space="preserve">Durfort Vivens</t>
  </si>
  <si>
    <t xml:space="preserve">(CS, ME) 2019</t>
  </si>
  <si>
    <t xml:space="preserve">Lascombes</t>
  </si>
  <si>
    <t xml:space="preserve">(ME. CS, PV) 2018</t>
  </si>
  <si>
    <t xml:space="preserve">(ME. CS, PV) 2019</t>
  </si>
  <si>
    <t xml:space="preserve">Cos d`Estournel </t>
  </si>
  <si>
    <t xml:space="preserve">(CS, ME) 2020</t>
  </si>
  <si>
    <t xml:space="preserve">Chateau Leoville Polyferre</t>
  </si>
  <si>
    <t xml:space="preserve">Troisiemes Cru</t>
  </si>
  <si>
    <t xml:space="preserve">Ferriere</t>
  </si>
  <si>
    <t xml:space="preserve">(CS, ME, CF, PV) 2009</t>
  </si>
  <si>
    <t xml:space="preserve">(CS, ME, CF, PV) 2010</t>
  </si>
  <si>
    <t xml:space="preserve">(CS, ME, CF, PV) 2014</t>
  </si>
  <si>
    <t xml:space="preserve">(CS, ME, CF, PV) 2019</t>
  </si>
  <si>
    <t xml:space="preserve">(CS, ME, CF, PV) 2020</t>
  </si>
  <si>
    <t xml:space="preserve">Palmer</t>
  </si>
  <si>
    <t xml:space="preserve">(CS, ME, PV) 2005</t>
  </si>
  <si>
    <t xml:space="preserve">(CS, ME, PV) 2009</t>
  </si>
  <si>
    <t xml:space="preserve">(CS, ME, PV) 2011</t>
  </si>
  <si>
    <t xml:space="preserve">(CS, ME, PV) 2012</t>
  </si>
  <si>
    <t xml:space="preserve">(CS, ME, PV) 2016</t>
  </si>
  <si>
    <t xml:space="preserve">(CS, ME, PV) 2017</t>
  </si>
  <si>
    <t xml:space="preserve">(CS, ME, PV) 2019</t>
  </si>
  <si>
    <t xml:space="preserve">r</t>
  </si>
  <si>
    <t xml:space="preserve">(CS, ME, PV) 2020</t>
  </si>
  <si>
    <t xml:space="preserve">(CS, ME, PV) 2022</t>
  </si>
  <si>
    <t xml:space="preserve">Malescot St. Exupery</t>
  </si>
  <si>
    <t xml:space="preserve">(CS, ME, CF, PV) 2001</t>
  </si>
  <si>
    <t xml:space="preserve">(CS, ME, CF, PV) 2016</t>
  </si>
  <si>
    <t xml:space="preserve">La Lagune</t>
  </si>
  <si>
    <t xml:space="preserve">(CS, ME, PV) 2010</t>
  </si>
  <si>
    <t xml:space="preserve">Quartriemes Cru</t>
  </si>
  <si>
    <t xml:space="preserve">Lafon Rochet</t>
  </si>
  <si>
    <t xml:space="preserve">(CS, ME, CF) 2014</t>
  </si>
  <si>
    <t xml:space="preserve">Prieurè Lichine</t>
  </si>
  <si>
    <t xml:space="preserve">Beychevelle</t>
  </si>
  <si>
    <t xml:space="preserve">Cinquimes Cru</t>
  </si>
  <si>
    <t xml:space="preserve">Pontet Canet</t>
  </si>
  <si>
    <t xml:space="preserve">(CS, ME, CF) 1995</t>
  </si>
  <si>
    <t xml:space="preserve">(CS, ME, CF) 2002</t>
  </si>
  <si>
    <t xml:space="preserve">(CS, ME, CF) 2003</t>
  </si>
  <si>
    <t xml:space="preserve">(CS, ME, CF) 2004</t>
  </si>
  <si>
    <t xml:space="preserve">(CS, ME, CF) 2007</t>
  </si>
  <si>
    <t xml:space="preserve">Bio </t>
  </si>
  <si>
    <t xml:space="preserve">(CS, ME, CF) 2012</t>
  </si>
  <si>
    <t xml:space="preserve">(CS, ME, CF) 2013</t>
  </si>
  <si>
    <t xml:space="preserve">(CS, ME, CF) 2015</t>
  </si>
  <si>
    <t xml:space="preserve">(CS, ME, CF) 2017</t>
  </si>
  <si>
    <t xml:space="preserve">(CS, ME, CF) 2020</t>
  </si>
  <si>
    <t xml:space="preserve">(CS, ME, CF) 2021</t>
  </si>
  <si>
    <t xml:space="preserve">(CS, ME, CF) 2022</t>
  </si>
  <si>
    <t xml:space="preserve">Cantemerle</t>
  </si>
  <si>
    <t xml:space="preserve">(CS, ME, PV, CF) 2009</t>
  </si>
  <si>
    <t xml:space="preserve">(CS, ME, PV, CF) 2010</t>
  </si>
  <si>
    <t xml:space="preserve">(CS, ME, PV, CF) 2012</t>
  </si>
  <si>
    <t xml:space="preserve">Batailley</t>
  </si>
  <si>
    <t xml:space="preserve">(CS, ME, CF, PV) 2008</t>
  </si>
  <si>
    <t xml:space="preserve">Clerc Milon</t>
  </si>
  <si>
    <t xml:space="preserve">Lynch – Bages</t>
  </si>
  <si>
    <t xml:space="preserve">(CS, ME, CF, PV) 1993</t>
  </si>
  <si>
    <r>
      <rPr>
        <sz val="11"/>
        <rFont val="Calibri"/>
        <family val="2"/>
        <charset val="1"/>
      </rPr>
      <t xml:space="preserve"> </t>
    </r>
    <r>
      <rPr>
        <i val="true"/>
        <sz val="11"/>
        <rFont val="Calibri"/>
        <family val="2"/>
        <charset val="1"/>
      </rPr>
      <t xml:space="preserve">(CS, ME, CF, PV) 2013</t>
    </r>
  </si>
  <si>
    <t xml:space="preserve">d’ Armailhac</t>
  </si>
  <si>
    <t xml:space="preserve">(CS, ME, CF, PV) 2018</t>
  </si>
  <si>
    <t xml:space="preserve">Cru Classe Pessac - Leognan</t>
  </si>
  <si>
    <t xml:space="preserve">Smith Haut Lafitte</t>
  </si>
  <si>
    <r>
      <rPr>
        <i val="true"/>
        <sz val="11"/>
        <rFont val="Calibri Light"/>
        <family val="2"/>
        <charset val="1"/>
      </rPr>
      <t xml:space="preserve">Les Hauts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rouge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(ME, CS) 2014</t>
    </r>
  </si>
  <si>
    <r>
      <rPr>
        <i val="true"/>
        <sz val="11"/>
        <rFont val="Calibri Light"/>
        <family val="2"/>
        <charset val="1"/>
      </rPr>
      <t xml:space="preserve">Les Hauts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rouge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(ME, CS) 2019</t>
    </r>
  </si>
  <si>
    <r>
      <rPr>
        <i val="true"/>
        <sz val="11"/>
        <rFont val="Calibri Light"/>
        <family val="2"/>
        <charset val="1"/>
      </rPr>
      <t xml:space="preserve">Les Hauts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rouge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(ME, CS) 2020</t>
    </r>
  </si>
  <si>
    <t xml:space="preserve">(CS, ME, CF, PV) 2017</t>
  </si>
  <si>
    <t xml:space="preserve">(CS, ME, CF, PV) 2021</t>
  </si>
  <si>
    <t xml:space="preserve">Pomerol</t>
  </si>
  <si>
    <t xml:space="preserve">Domaine de L`Eglise</t>
  </si>
  <si>
    <t xml:space="preserve">(ME, CF) 2012</t>
  </si>
  <si>
    <t xml:space="preserve">(ME, CF) 1992</t>
  </si>
  <si>
    <t xml:space="preserve">(ME, CF) 1994</t>
  </si>
  <si>
    <t xml:space="preserve">(ME, CF) 2013</t>
  </si>
  <si>
    <t xml:space="preserve">(ME, CF) 2015</t>
  </si>
  <si>
    <t xml:space="preserve">Gazin</t>
  </si>
  <si>
    <t xml:space="preserve">Vieux Château Certan</t>
  </si>
  <si>
    <t xml:space="preserve">(ME, CF) 2005</t>
  </si>
  <si>
    <t xml:space="preserve">(ME, CF) 2017</t>
  </si>
  <si>
    <t xml:space="preserve">Chateau Latour a Pomerol </t>
  </si>
  <si>
    <t xml:space="preserve">(ME) 2022</t>
  </si>
  <si>
    <t xml:space="preserve">Premiers Grands Crus Classés (A)</t>
  </si>
  <si>
    <t xml:space="preserve">Pavie</t>
  </si>
  <si>
    <t xml:space="preserve">Angelus</t>
  </si>
  <si>
    <r>
      <rPr>
        <sz val="11"/>
        <rFont val="Calibri"/>
        <family val="2"/>
        <charset val="1"/>
      </rPr>
      <t xml:space="preserve">(</t>
    </r>
    <r>
      <rPr>
        <i val="true"/>
        <sz val="11"/>
        <rFont val="Calibri"/>
        <family val="2"/>
        <charset val="1"/>
      </rPr>
      <t xml:space="preserve">ME, CS, CF) 2016</t>
    </r>
  </si>
  <si>
    <r>
      <rPr>
        <sz val="11"/>
        <rFont val="Calibri"/>
        <family val="2"/>
        <charset val="1"/>
      </rPr>
      <t xml:space="preserve">(</t>
    </r>
    <r>
      <rPr>
        <i val="true"/>
        <sz val="11"/>
        <rFont val="Calibri"/>
        <family val="2"/>
        <charset val="1"/>
      </rPr>
      <t xml:space="preserve">ME, CS, CF) 2022</t>
    </r>
  </si>
  <si>
    <t xml:space="preserve">Premiers Grands crus Classés (B)</t>
  </si>
  <si>
    <t xml:space="preserve">(CS, CF, ME) 2004</t>
  </si>
  <si>
    <t xml:space="preserve">(CS, CF, ME) 2009</t>
  </si>
  <si>
    <t xml:space="preserve">(CS, CF, ME) 2010</t>
  </si>
  <si>
    <t xml:space="preserve">(CS, CF, ME) 2011</t>
  </si>
  <si>
    <t xml:space="preserve">(CS, CF, ME) 2012</t>
  </si>
  <si>
    <t xml:space="preserve">(CS, CF, ME) 2013</t>
  </si>
  <si>
    <t xml:space="preserve">(CS, CF, ME) 2014</t>
  </si>
  <si>
    <t xml:space="preserve">(CS, CF, ME) 2015</t>
  </si>
  <si>
    <t xml:space="preserve">(CS, CF, ME) 2016</t>
  </si>
  <si>
    <t xml:space="preserve">(CS, CF, ME) 2018</t>
  </si>
  <si>
    <t xml:space="preserve">(CS, CF, ME) 2019</t>
  </si>
  <si>
    <t xml:space="preserve">(CS, CF, ME) 2020</t>
  </si>
  <si>
    <t xml:space="preserve">(CS, CF, ME) 2021</t>
  </si>
  <si>
    <t xml:space="preserve">(CS, CF, ME) 2022</t>
  </si>
  <si>
    <t xml:space="preserve">Trottevieille</t>
  </si>
  <si>
    <t xml:space="preserve">(ME, CF, CS) 1985</t>
  </si>
  <si>
    <t xml:space="preserve">(ME, CF, CS) 1990</t>
  </si>
  <si>
    <t xml:space="preserve">(ME, CF, CS) 1998</t>
  </si>
  <si>
    <t xml:space="preserve">(ME, CF, CS) 2006</t>
  </si>
  <si>
    <t xml:space="preserve">(ME, CF, CS) 2008</t>
  </si>
  <si>
    <t xml:space="preserve">(ME, CF, CS) 2009</t>
  </si>
  <si>
    <t xml:space="preserve">(ME, CF, CS) 2012</t>
  </si>
  <si>
    <t xml:space="preserve">(ME, CF, CS) 2016</t>
  </si>
  <si>
    <t xml:space="preserve">(ME, CF, CS) 1983</t>
  </si>
  <si>
    <t xml:space="preserve">Belair Monange</t>
  </si>
  <si>
    <t xml:space="preserve">(ME, CF) 2009</t>
  </si>
  <si>
    <t xml:space="preserve">(ME, CF) 2016</t>
  </si>
  <si>
    <t xml:space="preserve">(ME, CF) 2018</t>
  </si>
  <si>
    <t xml:space="preserve">(ME, CF) 2021</t>
  </si>
  <si>
    <t xml:space="preserve">Valandraud</t>
  </si>
  <si>
    <t xml:space="preserve">(ME, CF, CS) 2010</t>
  </si>
  <si>
    <t xml:space="preserve">(ME, CF, CS) 2017</t>
  </si>
  <si>
    <t xml:space="preserve">(ME, CF, CS) 2019</t>
  </si>
  <si>
    <t xml:space="preserve">Grand Crus Classés</t>
  </si>
  <si>
    <t xml:space="preserve">Teyssier</t>
  </si>
  <si>
    <t xml:space="preserve">(ME, CF) 2010</t>
  </si>
  <si>
    <t xml:space="preserve">(ME, CF) 2014</t>
  </si>
  <si>
    <t xml:space="preserve">Fonplegade</t>
  </si>
  <si>
    <t xml:space="preserve">(CS, CF) 2010</t>
  </si>
  <si>
    <t xml:space="preserve">(CS, CF) 2011</t>
  </si>
  <si>
    <t xml:space="preserve">Canon la Gaffiliere</t>
  </si>
  <si>
    <t xml:space="preserve">(CS, ME, CF) 1996</t>
  </si>
  <si>
    <t xml:space="preserve">(CS, ME, CF) 2018</t>
  </si>
  <si>
    <t xml:space="preserve">(CS, ME, CF) 2019</t>
  </si>
  <si>
    <t xml:space="preserve">Clos de l’Oratoire</t>
  </si>
  <si>
    <t xml:space="preserve">Petit Corbin -Despsagne</t>
  </si>
  <si>
    <t xml:space="preserve">(CF, CS, ME) 2019</t>
  </si>
  <si>
    <t xml:space="preserve">Grand Corbin-Despagne</t>
  </si>
  <si>
    <t xml:space="preserve">(CF, CS, ME) 2021</t>
  </si>
  <si>
    <t xml:space="preserve">L`Arrosée</t>
  </si>
  <si>
    <t xml:space="preserve">(ME, CF, CS) 1999</t>
  </si>
  <si>
    <t xml:space="preserve">Alter Ego de Chateau Palmer</t>
  </si>
  <si>
    <t xml:space="preserve">Alter Ego de Palmer</t>
  </si>
  <si>
    <t xml:space="preserve">(ME, CS, PV) 2008</t>
  </si>
  <si>
    <t xml:space="preserve">(ME, CS, PV) 2010</t>
  </si>
  <si>
    <t xml:space="preserve">(ME, CS, PV) 2012</t>
  </si>
  <si>
    <t xml:space="preserve">(ME, CS, PV) 2014</t>
  </si>
  <si>
    <t xml:space="preserve">(ME, CS, PV) 2015</t>
  </si>
  <si>
    <t xml:space="preserve">(ME, CS, PV) 2019</t>
  </si>
  <si>
    <t xml:space="preserve">(ME, CS, PV) 2020</t>
  </si>
  <si>
    <t xml:space="preserve">Historical / Chateau Palmer</t>
  </si>
  <si>
    <t xml:space="preserve">Historical 19th Century 2013</t>
  </si>
  <si>
    <t xml:space="preserve">Cru Bourgeois</t>
  </si>
  <si>
    <t xml:space="preserve">Poujeaux</t>
  </si>
  <si>
    <t xml:space="preserve">(CS, ME, PV) 2013</t>
  </si>
  <si>
    <t xml:space="preserve">(CS, ME, PV) 2015</t>
  </si>
  <si>
    <t xml:space="preserve">Sociando Mallet</t>
  </si>
  <si>
    <t xml:space="preserve">Cissac</t>
  </si>
  <si>
    <t xml:space="preserve">Charmail</t>
  </si>
  <si>
    <t xml:space="preserve">Croix de Mai</t>
  </si>
  <si>
    <t xml:space="preserve">Vin de Bordeaux</t>
  </si>
  <si>
    <t xml:space="preserve">Château Angelus</t>
  </si>
  <si>
    <t xml:space="preserve">Tempo d`Angelus (ME, CF) 2023</t>
  </si>
  <si>
    <t xml:space="preserve">Cotes de Castillion / Pessac Leognan</t>
  </si>
  <si>
    <t xml:space="preserve">Clos Puy Arnaud</t>
  </si>
  <si>
    <t xml:space="preserve">Montlandrie</t>
  </si>
  <si>
    <t xml:space="preserve">Haut Bailly</t>
  </si>
  <si>
    <t xml:space="preserve">(CS, ME, PV, CF) 2021</t>
  </si>
  <si>
    <t xml:space="preserve">Chateau Godard Bellevue</t>
  </si>
  <si>
    <t xml:space="preserve">L'Etoilé 2010</t>
  </si>
  <si>
    <t xml:space="preserve">L'Etoilé 2015</t>
  </si>
  <si>
    <t xml:space="preserve">Württemberg</t>
  </si>
  <si>
    <t xml:space="preserve">Spätburgunger</t>
  </si>
  <si>
    <t xml:space="preserve">Lassak</t>
  </si>
  <si>
    <t xml:space="preserve">Spätburgunder 2021</t>
  </si>
  <si>
    <t xml:space="preserve">Marienglas GG 2012</t>
  </si>
  <si>
    <t xml:space="preserve">Marienglas GG 2016</t>
  </si>
  <si>
    <t xml:space="preserve">Marienglas GG 2017</t>
  </si>
  <si>
    <r>
      <rPr>
        <sz val="11"/>
        <rFont val="Calibri"/>
        <family val="2"/>
        <charset val="1"/>
      </rPr>
      <t xml:space="preserve">Untertürkheimer Gips </t>
    </r>
    <r>
      <rPr>
        <i val="true"/>
        <sz val="11"/>
        <rFont val="Calibri"/>
        <family val="2"/>
        <charset val="1"/>
      </rPr>
      <t xml:space="preserve">GG 2017</t>
    </r>
  </si>
  <si>
    <r>
      <rPr>
        <sz val="11"/>
        <rFont val="Calibri"/>
        <family val="2"/>
        <charset val="1"/>
      </rPr>
      <t xml:space="preserve">Untertürkheimer Gips </t>
    </r>
    <r>
      <rPr>
        <i val="true"/>
        <sz val="11"/>
        <rFont val="Calibri"/>
        <family val="2"/>
        <charset val="1"/>
      </rPr>
      <t xml:space="preserve">GG 2020</t>
    </r>
  </si>
  <si>
    <t xml:space="preserve">Lämmler GG 2016</t>
  </si>
  <si>
    <t xml:space="preserve">Fellbacher Spätburgunder, 2015</t>
  </si>
  <si>
    <t xml:space="preserve">Baden - Kaiserstuhl</t>
  </si>
  <si>
    <t xml:space="preserve">Spätburgunder</t>
  </si>
  <si>
    <t xml:space="preserve">Franz Keller</t>
  </si>
  <si>
    <t xml:space="preserve">Kirchberg GG 2019</t>
  </si>
  <si>
    <t xml:space="preserve">Frank Keller</t>
  </si>
  <si>
    <t xml:space="preserve">Kirchberg GG 2020</t>
  </si>
  <si>
    <t xml:space="preserve">Kirchberg GG 2021</t>
  </si>
  <si>
    <t xml:space="preserve">Schlossberg GG 2019</t>
  </si>
  <si>
    <t xml:space="preserve">Bernhard Huber</t>
  </si>
  <si>
    <t xml:space="preserve">Malterdinger 2014 Archivwein</t>
  </si>
  <si>
    <t xml:space="preserve">Pfalz</t>
  </si>
  <si>
    <t xml:space="preserve">Christmann</t>
  </si>
  <si>
    <t xml:space="preserve">Gimmeldingen 2018</t>
  </si>
  <si>
    <t xml:space="preserve">Biengarten 2018</t>
  </si>
  <si>
    <t xml:space="preserve">Vogelsang 2021</t>
  </si>
  <si>
    <t xml:space="preserve">Rings</t>
  </si>
  <si>
    <t xml:space="preserve">Leistadter Kalkofen 2020</t>
  </si>
  <si>
    <t xml:space="preserve">von Winning</t>
  </si>
  <si>
    <t xml:space="preserve">Reiterpfad 2019</t>
  </si>
  <si>
    <r>
      <rPr>
        <sz val="11"/>
        <rFont val="Calibri"/>
        <family val="2"/>
        <charset val="1"/>
      </rPr>
      <t xml:space="preserve">A</t>
    </r>
    <r>
      <rPr>
        <i val="true"/>
        <sz val="11"/>
        <rFont val="Calibri"/>
        <family val="2"/>
        <charset val="1"/>
      </rPr>
      <t xml:space="preserve">n den Achtmorgen 2018</t>
    </r>
  </si>
  <si>
    <t xml:space="preserve">Rheinhessen</t>
  </si>
  <si>
    <t xml:space="preserve">WongAmat</t>
  </si>
  <si>
    <t xml:space="preserve">Kriegsheimer Rosengarten 2022</t>
  </si>
  <si>
    <t xml:space="preserve">Dalsheimer Bürgel 2022</t>
  </si>
  <si>
    <t xml:space="preserve">Mosel</t>
  </si>
  <si>
    <t xml:space="preserve">David Twardowski</t>
  </si>
  <si>
    <t xml:space="preserve">Pinot Noix Ardoise 2017</t>
  </si>
  <si>
    <t xml:space="preserve">Pinot Noix Ardoise 2018</t>
  </si>
  <si>
    <t xml:space="preserve">Pinot Noix Ardoise 2020</t>
  </si>
  <si>
    <t xml:space="preserve">Pinot Noix Ardoise 2021</t>
  </si>
  <si>
    <t xml:space="preserve">Pinot Noir Hofberg Reserve</t>
  </si>
  <si>
    <t xml:space="preserve">Pinot Noix 3rd 2021</t>
  </si>
  <si>
    <t xml:space="preserve">Ahr</t>
  </si>
  <si>
    <t xml:space="preserve">Bertram Baltes</t>
  </si>
  <si>
    <t xml:space="preserve">Ahrweiler 2018</t>
  </si>
  <si>
    <t xml:space="preserve">Ahrweiler 2019</t>
  </si>
  <si>
    <t xml:space="preserve">Dernauer 2018</t>
  </si>
  <si>
    <t xml:space="preserve">Dernauer 2019</t>
  </si>
  <si>
    <t xml:space="preserve">Ahrweiler Forstberg 2019</t>
  </si>
  <si>
    <t xml:space="preserve">Marientaler Trotzenberg 2019</t>
  </si>
  <si>
    <t xml:space="preserve">Treibgut 2020</t>
  </si>
  <si>
    <t xml:space="preserve">Frühburgunder</t>
  </si>
  <si>
    <t xml:space="preserve">FB</t>
  </si>
  <si>
    <t xml:space="preserve">Sonnenberg 2018</t>
  </si>
  <si>
    <t xml:space="preserve">Lemberger</t>
  </si>
  <si>
    <t xml:space="preserve">LB</t>
  </si>
  <si>
    <t xml:space="preserve">Hanweiler Berg VDP EL 2017</t>
  </si>
  <si>
    <t xml:space="preserve">Lemberger 2021</t>
  </si>
  <si>
    <t xml:space="preserve">Steige 2021</t>
  </si>
  <si>
    <t xml:space="preserve">Trollinger</t>
  </si>
  <si>
    <t xml:space="preserve">TO</t>
  </si>
  <si>
    <t xml:space="preserve">Sine 2021</t>
  </si>
  <si>
    <t xml:space="preserve">Ellwanger</t>
  </si>
  <si>
    <t xml:space="preserve">Klingenberg 2018</t>
  </si>
  <si>
    <t xml:space="preserve">Untertürkheimer Herzogenberg 2022</t>
  </si>
  <si>
    <t xml:space="preserve">Schweiz</t>
  </si>
  <si>
    <t xml:space="preserve">Graubünden</t>
  </si>
  <si>
    <t xml:space="preserve">Gantenbein</t>
  </si>
  <si>
    <t xml:space="preserve">Pinot Noir 2016</t>
  </si>
  <si>
    <t xml:space="preserve">Aargau</t>
  </si>
  <si>
    <t xml:space="preserve">Thomas Litwan</t>
  </si>
  <si>
    <t xml:space="preserve">Elfingen Riegel 2010</t>
  </si>
  <si>
    <t xml:space="preserve">Kroatien</t>
  </si>
  <si>
    <t xml:space="preserve">Istrien</t>
  </si>
  <si>
    <t xml:space="preserve">Teran</t>
  </si>
  <si>
    <t xml:space="preserve">TE</t>
  </si>
  <si>
    <t xml:space="preserve">Roxanich</t>
  </si>
  <si>
    <t xml:space="preserve">Teran Re Istrijanac 2009</t>
  </si>
  <si>
    <t xml:space="preserve">Südtirol</t>
  </si>
  <si>
    <t xml:space="preserve">Lagrein</t>
  </si>
  <si>
    <t xml:space="preserve">LG</t>
  </si>
  <si>
    <t xml:space="preserve">Kellerei Terlan</t>
  </si>
  <si>
    <t xml:space="preserve">Lagrein DOC 2022</t>
  </si>
  <si>
    <t xml:space="preserve">Lagrein DOC 2023</t>
  </si>
  <si>
    <t xml:space="preserve">Porphyr 2017</t>
  </si>
  <si>
    <t xml:space="preserve">Porphyr 2018</t>
  </si>
  <si>
    <t xml:space="preserve">Porphyr 2020</t>
  </si>
  <si>
    <t xml:space="preserve">Porphyr 2021</t>
  </si>
  <si>
    <t xml:space="preserve">Porphyr 2022</t>
  </si>
  <si>
    <t xml:space="preserve">Kellerei Bozen</t>
  </si>
  <si>
    <t xml:space="preserve">Taber Riserva DOC 2020</t>
  </si>
  <si>
    <t xml:space="preserve">Taber Riserva DOC 2021</t>
  </si>
  <si>
    <t xml:space="preserve">Kellerei Kaltern</t>
  </si>
  <si>
    <t xml:space="preserve">Solos Riserva DOC 2014</t>
  </si>
  <si>
    <t xml:space="preserve">Nusserhof</t>
  </si>
  <si>
    <t xml:space="preserve">Riserva 2015</t>
  </si>
  <si>
    <t xml:space="preserve">Riserva 2018</t>
  </si>
  <si>
    <t xml:space="preserve">Riserva 2019</t>
  </si>
  <si>
    <t xml:space="preserve">Riserva 2020</t>
  </si>
  <si>
    <t xml:space="preserve">Gloria 2013</t>
  </si>
  <si>
    <t xml:space="preserve">Gloria 2015</t>
  </si>
  <si>
    <t xml:space="preserve">Gloria 2020</t>
  </si>
  <si>
    <t xml:space="preserve">Pranzegg</t>
  </si>
  <si>
    <t xml:space="preserve">Quirain 2013</t>
  </si>
  <si>
    <t xml:space="preserve">Lageder</t>
  </si>
  <si>
    <t xml:space="preserve">Lindenburg 2017</t>
  </si>
  <si>
    <t xml:space="preserve">Löwengang 1996</t>
  </si>
  <si>
    <t xml:space="preserve">Löwengang 1998</t>
  </si>
  <si>
    <t xml:space="preserve">Löwengang 2003</t>
  </si>
  <si>
    <t xml:space="preserve">Löwengang 2005</t>
  </si>
  <si>
    <t xml:space="preserve">Löwengang 2007</t>
  </si>
  <si>
    <t xml:space="preserve">Löwengang 2010</t>
  </si>
  <si>
    <t xml:space="preserve">Löwengang 2012</t>
  </si>
  <si>
    <t xml:space="preserve">Löwengang 2013</t>
  </si>
  <si>
    <t xml:space="preserve">Löwengang (30 Jahre Edition) 2014</t>
  </si>
  <si>
    <t xml:space="preserve">Löwengang 2015</t>
  </si>
  <si>
    <t xml:space="preserve">Gemischter Satz</t>
  </si>
  <si>
    <t xml:space="preserve">GS</t>
  </si>
  <si>
    <t xml:space="preserve">Löwengang 2018 (CA, CS, CF)</t>
  </si>
  <si>
    <t xml:space="preserve">COR Römigberg 1996</t>
  </si>
  <si>
    <t xml:space="preserve">COR Römigberg 1998</t>
  </si>
  <si>
    <t xml:space="preserve">COR Römigberg 2003</t>
  </si>
  <si>
    <t xml:space="preserve">COR Römigberg 2006</t>
  </si>
  <si>
    <t xml:space="preserve">COR Römigberg 2008</t>
  </si>
  <si>
    <t xml:space="preserve">COR Römigberg 2010</t>
  </si>
  <si>
    <t xml:space="preserve">COR Römigberg 2015</t>
  </si>
  <si>
    <t xml:space="preserve">COR Römigberg 2016</t>
  </si>
  <si>
    <t xml:space="preserve">COR Römigberg 2017</t>
  </si>
  <si>
    <t xml:space="preserve">Schreckbichl</t>
  </si>
  <si>
    <t xml:space="preserve">Lafoa 2016</t>
  </si>
  <si>
    <t xml:space="preserve">Vernatsch</t>
  </si>
  <si>
    <t xml:space="preserve">VN</t>
  </si>
  <si>
    <t xml:space="preserve">Kränzelhof</t>
  </si>
  <si>
    <t xml:space="preserve">Meraner Baslan 2017</t>
  </si>
  <si>
    <t xml:space="preserve">Manincor</t>
  </si>
  <si>
    <t xml:space="preserve">der Keil 2021</t>
  </si>
  <si>
    <t xml:space="preserve">Natsch 4</t>
  </si>
  <si>
    <t xml:space="preserve">Römigberg 2019</t>
  </si>
  <si>
    <t xml:space="preserve">Tan 2015</t>
  </si>
  <si>
    <t xml:space="preserve">Le Tan 2018</t>
  </si>
  <si>
    <t xml:space="preserve">Blauburgunder</t>
  </si>
  <si>
    <t xml:space="preserve">Krafuss 2010</t>
  </si>
  <si>
    <t xml:space="preserve">Krafuss 2012</t>
  </si>
  <si>
    <t xml:space="preserve">Krafuss 2015</t>
  </si>
  <si>
    <t xml:space="preserve">Libra 2016</t>
  </si>
  <si>
    <t xml:space="preserve">Monticol Riserva 2016</t>
  </si>
  <si>
    <t xml:space="preserve">Monticol Riserva 2018</t>
  </si>
  <si>
    <t xml:space="preserve">Monticol Riserva 2021</t>
  </si>
  <si>
    <t xml:space="preserve">Garlider</t>
  </si>
  <si>
    <t xml:space="preserve">Blauburgunder 2019</t>
  </si>
  <si>
    <t xml:space="preserve">Mason 2018</t>
  </si>
  <si>
    <t xml:space="preserve">Mason 2019</t>
  </si>
  <si>
    <t xml:space="preserve">Mason 2020</t>
  </si>
  <si>
    <t xml:space="preserve">Mason di Mason 2018</t>
  </si>
  <si>
    <t xml:space="preserve">Mason di Mason 2019</t>
  </si>
  <si>
    <t xml:space="preserve">MCM 2003</t>
  </si>
  <si>
    <t xml:space="preserve">MCM 2004</t>
  </si>
  <si>
    <t xml:space="preserve">MCM 2008</t>
  </si>
  <si>
    <t xml:space="preserve">MCM 2009</t>
  </si>
  <si>
    <t xml:space="preserve">MCM 2011</t>
  </si>
  <si>
    <t xml:space="preserve">MCM 2013</t>
  </si>
  <si>
    <t xml:space="preserve">MCM 2016</t>
  </si>
  <si>
    <t xml:space="preserve">MCM 2018</t>
  </si>
  <si>
    <t xml:space="preserve">Siebeneich Riserva 2020</t>
  </si>
  <si>
    <t xml:space="preserve">Sagitarius (CS, ME) 2015</t>
  </si>
  <si>
    <t xml:space="preserve">Castel Campan (CF, ME) 2019</t>
  </si>
  <si>
    <t xml:space="preserve">Cassiano (ME, CS, CF, PV, TE) 2020</t>
  </si>
  <si>
    <t xml:space="preserve">Trentino</t>
  </si>
  <si>
    <t xml:space="preserve">Teroldego</t>
  </si>
  <si>
    <t xml:space="preserve">Elisabetta Foradori</t>
  </si>
  <si>
    <t xml:space="preserve">Foradori (TO) 2013</t>
  </si>
  <si>
    <t xml:space="preserve">Foradori (TO) 2016</t>
  </si>
  <si>
    <t xml:space="preserve">Foradori (TO) 2019</t>
  </si>
  <si>
    <r>
      <rPr>
        <sz val="11"/>
        <rFont val="Calibri"/>
        <family val="2"/>
        <charset val="1"/>
      </rPr>
      <t xml:space="preserve">F</t>
    </r>
    <r>
      <rPr>
        <i val="true"/>
        <sz val="11"/>
        <rFont val="Calibri"/>
        <family val="2"/>
        <charset val="1"/>
      </rPr>
      <t xml:space="preserve">oradori (TO) 2011</t>
    </r>
  </si>
  <si>
    <t xml:space="preserve">Sgarzon (TO) 2013</t>
  </si>
  <si>
    <t xml:space="preserve">Morei (TO) 2013</t>
  </si>
  <si>
    <t xml:space="preserve">Sgarzon Cilindrica (TO) 2014</t>
  </si>
  <si>
    <t xml:space="preserve">Sgarzon Cilindrica (TO) 2016</t>
  </si>
  <si>
    <t xml:space="preserve">Sgarzon Cilindrica (TO) 2018</t>
  </si>
  <si>
    <t xml:space="preserve">Morei Cilindrica (TO) 2014</t>
  </si>
  <si>
    <t xml:space="preserve">Morei Cilindrica (TO) 2016</t>
  </si>
  <si>
    <t xml:space="preserve">Morei Cilindrica (TO) 2018</t>
  </si>
  <si>
    <t xml:space="preserve">Granato (TO) 2013</t>
  </si>
  <si>
    <t xml:space="preserve">Granato (TO) 2017</t>
  </si>
  <si>
    <t xml:space="preserve">Granato (TO) 2018</t>
  </si>
  <si>
    <t xml:space="preserve">Granato (TO) 2009</t>
  </si>
  <si>
    <t xml:space="preserve">Emilia Romagna</t>
  </si>
  <si>
    <t xml:space="preserve">Cinque Campi</t>
  </si>
  <si>
    <t xml:space="preserve">Lambrusco dell`Emilia Rosso 2019</t>
  </si>
  <si>
    <t xml:space="preserve">Barbera D'Alba</t>
  </si>
  <si>
    <t xml:space="preserve">Aldo Conterno</t>
  </si>
  <si>
    <t xml:space="preserve">Barbera d’ Alba Conca tre Pile 2015</t>
  </si>
  <si>
    <t xml:space="preserve">Roagna</t>
  </si>
  <si>
    <t xml:space="preserve">Barbera d’ Alba (NB) 2017</t>
  </si>
  <si>
    <t xml:space="preserve">Barbera d’ Alba (NB) 2018</t>
  </si>
  <si>
    <t xml:space="preserve">Barbera d’ Alba (NB) 2019</t>
  </si>
  <si>
    <t xml:space="preserve">Sottimano</t>
  </si>
  <si>
    <t xml:space="preserve">Pairolera 2021</t>
  </si>
  <si>
    <t xml:space="preserve">Piero Busso</t>
  </si>
  <si>
    <t xml:space="preserve">Majano 2021</t>
  </si>
  <si>
    <t xml:space="preserve">Majano 2022</t>
  </si>
  <si>
    <t xml:space="preserve">Lalu</t>
  </si>
  <si>
    <t xml:space="preserve">Barbera d' Alba DOC 2023</t>
  </si>
  <si>
    <t xml:space="preserve">Barbera D'Asti</t>
  </si>
  <si>
    <t xml:space="preserve">Barbera d`Asti La Crena 2017</t>
  </si>
  <si>
    <t xml:space="preserve">Barbera d`Asti La Crena 2018</t>
  </si>
  <si>
    <t xml:space="preserve">Braida</t>
  </si>
  <si>
    <t xml:space="preserve">Barbera d’ Asti Ai Suma 1997</t>
  </si>
  <si>
    <t xml:space="preserve">Bricco della Bigotta 2018</t>
  </si>
  <si>
    <t xml:space="preserve">Barbera d’ Asti Bricco dell’Uccellone 2014</t>
  </si>
  <si>
    <t xml:space="preserve">Barbera d’ Asti Bricco dell’Uccellone 2015</t>
  </si>
  <si>
    <t xml:space="preserve">Barbera d’ Asti Bricco dell’Uccellone 2016</t>
  </si>
  <si>
    <t xml:space="preserve">Barbera d’ Asti Bricco dell’Uccellone 2017</t>
  </si>
  <si>
    <t xml:space="preserve">Barbera d’ Asti Bricco dell’Uccellone 2018</t>
  </si>
  <si>
    <t xml:space="preserve">Barbera d’ Asti Bricco dell’Uccellone 2019</t>
  </si>
  <si>
    <t xml:space="preserve">Barbera d’ Asti Bricco dell’Uccellone 2020</t>
  </si>
  <si>
    <t xml:space="preserve">Marsaglia</t>
  </si>
  <si>
    <t xml:space="preserve">Barbera d’Alba 1994</t>
  </si>
  <si>
    <t xml:space="preserve">Philine Isabelle</t>
  </si>
  <si>
    <t xml:space="preserve">Barbera 2023</t>
  </si>
  <si>
    <t xml:space="preserve">Langhe Rosso</t>
  </si>
  <si>
    <t xml:space="preserve">Gaja</t>
  </si>
  <si>
    <t xml:space="preserve">Langhe rosso (NB) 2016</t>
  </si>
  <si>
    <t xml:space="preserve">Langhe rosso (NB) 2017</t>
  </si>
  <si>
    <t xml:space="preserve">Langhe rosso (NB) 2018</t>
  </si>
  <si>
    <t xml:space="preserve">Langhe rosso (NB) 2019</t>
  </si>
  <si>
    <t xml:space="preserve">Langhe rosso (NB) 2021</t>
  </si>
  <si>
    <t xml:space="preserve">Langhe rosso (NB) 2022</t>
  </si>
  <si>
    <t xml:space="preserve">Langhe rosso (NB) 2023</t>
  </si>
  <si>
    <t xml:space="preserve">Dolcetto D'alba</t>
  </si>
  <si>
    <t xml:space="preserve">Dolcetto</t>
  </si>
  <si>
    <t xml:space="preserve">DO</t>
  </si>
  <si>
    <t xml:space="preserve">Dolcetto d`Alba 2023</t>
  </si>
  <si>
    <t xml:space="preserve">Dolcetto d`Alba 2021</t>
  </si>
  <si>
    <t xml:space="preserve">Barbaresco</t>
  </si>
  <si>
    <t xml:space="preserve">Curra DOCG 2012</t>
  </si>
  <si>
    <t xml:space="preserve">Curra DOCG 2013</t>
  </si>
  <si>
    <t xml:space="preserve">Basarin DOCG 2021</t>
  </si>
  <si>
    <t xml:space="preserve">Angelo Gaja</t>
  </si>
  <si>
    <t xml:space="preserve">Sito Moresco 2019</t>
  </si>
  <si>
    <t xml:space="preserve">Costa Russi 1995</t>
  </si>
  <si>
    <t xml:space="preserve">Sori San Lorenzo 1995</t>
  </si>
  <si>
    <t xml:space="preserve">Gallina 2016</t>
  </si>
  <si>
    <t xml:space="preserve">Gallina 2014</t>
  </si>
  <si>
    <t xml:space="preserve">Paje 2011</t>
  </si>
  <si>
    <t xml:space="preserve">Paje 2014</t>
  </si>
  <si>
    <t xml:space="preserve">Paje 2016</t>
  </si>
  <si>
    <t xml:space="preserve">Paje 2017</t>
  </si>
  <si>
    <t xml:space="preserve">Paje 2018</t>
  </si>
  <si>
    <t xml:space="preserve">Paje 2019</t>
  </si>
  <si>
    <t xml:space="preserve">Asili Vecchie Viti 2016</t>
  </si>
  <si>
    <t xml:space="preserve">Montefico Vecchie Viti 2016</t>
  </si>
  <si>
    <t xml:space="preserve">Montefico Vecchie Viti 2017</t>
  </si>
  <si>
    <t xml:space="preserve">Montefico Vecchie Viti 2018</t>
  </si>
  <si>
    <t xml:space="preserve">Crichët Pajé 2013</t>
  </si>
  <si>
    <t xml:space="preserve">Crichët Pajé 2014</t>
  </si>
  <si>
    <t xml:space="preserve">Crichët Pajé 2015</t>
  </si>
  <si>
    <t xml:space="preserve">Crichët Pajé 2016</t>
  </si>
  <si>
    <t xml:space="preserve">Masseria 2016</t>
  </si>
  <si>
    <t xml:space="preserve">Masseria 2018</t>
  </si>
  <si>
    <t xml:space="preserve">La Spinetta</t>
  </si>
  <si>
    <t xml:space="preserve">Bordini 2010</t>
  </si>
  <si>
    <t xml:space="preserve">Elvio Cogno</t>
  </si>
  <si>
    <t xml:space="preserve">Bordini 2018</t>
  </si>
  <si>
    <t xml:space="preserve">Mondino 2020</t>
  </si>
  <si>
    <t xml:space="preserve">Mondino 2021</t>
  </si>
  <si>
    <t xml:space="preserve">Barolo</t>
  </si>
  <si>
    <t xml:space="preserve">Castiglione 2012</t>
  </si>
  <si>
    <t xml:space="preserve">Castiglione 2013</t>
  </si>
  <si>
    <t xml:space="preserve">Castiglione 2014</t>
  </si>
  <si>
    <t xml:space="preserve">Castiglione 2015</t>
  </si>
  <si>
    <t xml:space="preserve">Castiglione 2016</t>
  </si>
  <si>
    <r>
      <rPr>
        <sz val="11"/>
        <rFont val="Calibri"/>
        <family val="2"/>
        <charset val="1"/>
      </rPr>
      <t xml:space="preserve">Rocche di </t>
    </r>
    <r>
      <rPr>
        <i val="true"/>
        <sz val="11"/>
        <rFont val="Calibri"/>
        <family val="2"/>
        <charset val="1"/>
      </rPr>
      <t xml:space="preserve">Castiglione 2018</t>
    </r>
  </si>
  <si>
    <r>
      <rPr>
        <sz val="11"/>
        <rFont val="Calibri"/>
        <family val="2"/>
        <charset val="1"/>
      </rPr>
      <t xml:space="preserve">Brunate </t>
    </r>
    <r>
      <rPr>
        <i val="true"/>
        <sz val="11"/>
        <rFont val="Calibri"/>
        <family val="2"/>
        <charset val="1"/>
      </rPr>
      <t xml:space="preserve">2018</t>
    </r>
  </si>
  <si>
    <t xml:space="preserve">Lazzarito 2016</t>
  </si>
  <si>
    <t xml:space="preserve">Lazzarito 2018</t>
  </si>
  <si>
    <t xml:space="preserve">Ravera 2016</t>
  </si>
  <si>
    <t xml:space="preserve">Ravera 2018</t>
  </si>
  <si>
    <t xml:space="preserve">Chiara Boschis</t>
  </si>
  <si>
    <t xml:space="preserve">Via Nuova 2011</t>
  </si>
  <si>
    <t xml:space="preserve">Via Nuova 2012</t>
  </si>
  <si>
    <t xml:space="preserve">Via Nuova 2015</t>
  </si>
  <si>
    <t xml:space="preserve">Via Nuova 2016</t>
  </si>
  <si>
    <t xml:space="preserve">Mosconi 2016</t>
  </si>
  <si>
    <t xml:space="preserve">Mosconi 2018</t>
  </si>
  <si>
    <t xml:space="preserve">Cannubi 2016</t>
  </si>
  <si>
    <t xml:space="preserve">Cannubi 2018</t>
  </si>
  <si>
    <t xml:space="preserve">Domenico Clerico</t>
  </si>
  <si>
    <t xml:space="preserve">Aeroplan Servaj DOCG 2013</t>
  </si>
  <si>
    <t xml:space="preserve">Aeroplan Servaj DOCG 2014</t>
  </si>
  <si>
    <t xml:space="preserve">Aeroplan Servaj DOCG 2015</t>
  </si>
  <si>
    <t xml:space="preserve">Aeroplan Servaj DOCG 2016</t>
  </si>
  <si>
    <t xml:space="preserve">Aeroplan Servaj DOCG 2017</t>
  </si>
  <si>
    <t xml:space="preserve">Per Cristina DOCG 2010</t>
  </si>
  <si>
    <t xml:space="preserve">Pira 2008</t>
  </si>
  <si>
    <t xml:space="preserve">Pira 2009</t>
  </si>
  <si>
    <t xml:space="preserve">Pira 2011</t>
  </si>
  <si>
    <t xml:space="preserve">Pira 2014</t>
  </si>
  <si>
    <t xml:space="preserve">Pira 2015</t>
  </si>
  <si>
    <t xml:space="preserve">Pira 2016</t>
  </si>
  <si>
    <t xml:space="preserve">Pira 2017</t>
  </si>
  <si>
    <t xml:space="preserve">Pira 2018</t>
  </si>
  <si>
    <t xml:space="preserve">Pira 2019</t>
  </si>
  <si>
    <t xml:space="preserve">Pira Vecchie Viti 2016</t>
  </si>
  <si>
    <t xml:space="preserve">Barolo di Barolo 2013</t>
  </si>
  <si>
    <t xml:space="preserve">Barolo di Barolo 2014</t>
  </si>
  <si>
    <t xml:space="preserve">Barolo di Barolo 2016</t>
  </si>
  <si>
    <t xml:space="preserve">Barolo di Barolo 2017</t>
  </si>
  <si>
    <t xml:space="preserve">Barolo di Barolo 2018</t>
  </si>
  <si>
    <t xml:space="preserve">Barolo di Barolo 2019</t>
  </si>
  <si>
    <t xml:space="preserve">Rocche di Castillione 2016</t>
  </si>
  <si>
    <t xml:space="preserve">Rocche di Castillione 2017</t>
  </si>
  <si>
    <t xml:space="preserve">Rocche di Castillione 2018</t>
  </si>
  <si>
    <t xml:space="preserve">Rocche di Castillione 2019</t>
  </si>
  <si>
    <t xml:space="preserve">Barolo del Comune 2018</t>
  </si>
  <si>
    <t xml:space="preserve">Etichette Nero 2006</t>
  </si>
  <si>
    <t xml:space="preserve">Massilino</t>
  </si>
  <si>
    <t xml:space="preserve">Parussi 2010</t>
  </si>
  <si>
    <t xml:space="preserve">Parussi 2012</t>
  </si>
  <si>
    <t xml:space="preserve">Parussi 2013</t>
  </si>
  <si>
    <t xml:space="preserve">Prunttto</t>
  </si>
  <si>
    <t xml:space="preserve">Bussia 2006</t>
  </si>
  <si>
    <t xml:space="preserve">Pruntto</t>
  </si>
  <si>
    <t xml:space="preserve">Vigna Colonnello Riserva 2013</t>
  </si>
  <si>
    <t xml:space="preserve">Angeo Gaja</t>
  </si>
  <si>
    <t xml:space="preserve">Sperrs 2014</t>
  </si>
  <si>
    <t xml:space="preserve">Boroli</t>
  </si>
  <si>
    <t xml:space="preserve">Cerequio 2017</t>
  </si>
  <si>
    <t xml:space="preserve">Lalù</t>
  </si>
  <si>
    <t xml:space="preserve">Le Coste di Monforte 2019</t>
  </si>
  <si>
    <t xml:space="preserve">Le Coste di Monforte 2021</t>
  </si>
  <si>
    <t xml:space="preserve">Preda 2021</t>
  </si>
  <si>
    <t xml:space="preserve">Veneto</t>
  </si>
  <si>
    <t xml:space="preserve">Valpolicella</t>
  </si>
  <si>
    <t xml:space="preserve">Zenato</t>
  </si>
  <si>
    <t xml:space="preserve">Ripassa (CO, MO) 2018</t>
  </si>
  <si>
    <t xml:space="preserve">Ca’ La Bionda</t>
  </si>
  <si>
    <t xml:space="preserve">Casal Vegri 2010 Decennale</t>
  </si>
  <si>
    <t xml:space="preserve"> </t>
  </si>
  <si>
    <t xml:space="preserve">Amarone</t>
  </si>
  <si>
    <t xml:space="preserve">Masi</t>
  </si>
  <si>
    <r>
      <rPr>
        <sz val="11"/>
        <rFont val="Calibri"/>
        <family val="2"/>
        <charset val="1"/>
      </rPr>
      <t xml:space="preserve">Costasera</t>
    </r>
    <r>
      <rPr>
        <i val="true"/>
        <sz val="11"/>
        <rFont val="Calibri"/>
        <family val="2"/>
        <charset val="1"/>
      </rPr>
      <t xml:space="preserve"> (CO, MO) 2013</t>
    </r>
  </si>
  <si>
    <r>
      <rPr>
        <sz val="11"/>
        <rFont val="Calibri"/>
        <family val="2"/>
        <charset val="1"/>
      </rPr>
      <t xml:space="preserve">Costasera</t>
    </r>
    <r>
      <rPr>
        <i val="true"/>
        <sz val="11"/>
        <rFont val="Calibri"/>
        <family val="2"/>
        <charset val="1"/>
      </rPr>
      <t xml:space="preserve"> (CO, MO) 2018</t>
    </r>
  </si>
  <si>
    <t xml:space="preserve">Vigneto Ravazzol DOC (CO, RO) 2016</t>
  </si>
  <si>
    <t xml:space="preserve">Vigneto Ravazzol DOC (CO, RO) 2018</t>
  </si>
  <si>
    <t xml:space="preserve">Allerini</t>
  </si>
  <si>
    <t xml:space="preserve">Amarone Classico (CO, OS) 2011</t>
  </si>
  <si>
    <t xml:space="preserve">Sizilien</t>
  </si>
  <si>
    <t xml:space="preserve">Occhipinti</t>
  </si>
  <si>
    <t xml:space="preserve">SP68 (FR, NA) 2023</t>
  </si>
  <si>
    <t xml:space="preserve">SP68 (FR, NA) 2022</t>
  </si>
  <si>
    <t xml:space="preserve">Passopisciaro</t>
  </si>
  <si>
    <t xml:space="preserve">Passorosso (NM) 2013</t>
  </si>
  <si>
    <t xml:space="preserve">Montepilciano D'Abruzzo</t>
  </si>
  <si>
    <t xml:space="preserve">Montepulciano</t>
  </si>
  <si>
    <t xml:space="preserve">MP</t>
  </si>
  <si>
    <t xml:space="preserve">Emido Pepe</t>
  </si>
  <si>
    <t xml:space="preserve">Montepulciano d’ Abruzzo 2012</t>
  </si>
  <si>
    <t xml:space="preserve">Montepulciano d’ Abruzzo 2015</t>
  </si>
  <si>
    <t xml:space="preserve">Montepulciano d’ Abruzzo 2017</t>
  </si>
  <si>
    <t xml:space="preserve">Selezione Vecchie Vigne 2003</t>
  </si>
  <si>
    <t xml:space="preserve">Selezione Vecchie Vigne 2007</t>
  </si>
  <si>
    <t xml:space="preserve">Selezione Vecchie Vigne 2008</t>
  </si>
  <si>
    <t xml:space="preserve">Selezione Vecchie Vigne 2010</t>
  </si>
  <si>
    <t xml:space="preserve">Selezione Vecchie Vigne 2018</t>
  </si>
  <si>
    <t xml:space="preserve">Selezione Vecchie Vigne Decanted 1975</t>
  </si>
  <si>
    <t xml:space="preserve">Selezione Vecchie Vigne Decanted 1977</t>
  </si>
  <si>
    <t xml:space="preserve">Selezione Vecchie Vigne Decanted 1979</t>
  </si>
  <si>
    <t xml:space="preserve">Selezione Vecchie Vigne Decanted 1982</t>
  </si>
  <si>
    <t xml:space="preserve">Selezione Vecchie Vigne Decanted 1983</t>
  </si>
  <si>
    <t xml:space="preserve">Selezione Vecchie Vigne Decanted 1984</t>
  </si>
  <si>
    <t xml:space="preserve">Selezione Vecchie Vigne Decanted 1990</t>
  </si>
  <si>
    <t xml:space="preserve">Selezione Vecchie Vigne Decanted 1993</t>
  </si>
  <si>
    <t xml:space="preserve">Selezione Vecchie Vigne Decanted 2000</t>
  </si>
  <si>
    <t xml:space="preserve">Selezione Vecchie Vigne Decanted 2001</t>
  </si>
  <si>
    <t xml:space="preserve">Selezione Vecchie Vigne Decanted 2002</t>
  </si>
  <si>
    <t xml:space="preserve">Apulien</t>
  </si>
  <si>
    <t xml:space="preserve">Primitivo</t>
  </si>
  <si>
    <t xml:space="preserve">PR</t>
  </si>
  <si>
    <t xml:space="preserve">Tormresca</t>
  </si>
  <si>
    <t xml:space="preserve">Torcicoda Primitivo del Salento IGT 2013</t>
  </si>
  <si>
    <t xml:space="preserve">Torcicoda Primitivo del Salento IGT 2022</t>
  </si>
  <si>
    <t xml:space="preserve">Toscana</t>
  </si>
  <si>
    <t xml:space="preserve">Chianti Classico</t>
  </si>
  <si>
    <t xml:space="preserve">Castllo di Ama</t>
  </si>
  <si>
    <t xml:space="preserve">Chianti Classico 2017</t>
  </si>
  <si>
    <t xml:space="preserve">Machese Antinori</t>
  </si>
  <si>
    <t xml:space="preserve">Riserva 2021</t>
  </si>
  <si>
    <t xml:space="preserve">Rosso Di Montalcino</t>
  </si>
  <si>
    <t xml:space="preserve">Sangiovese</t>
  </si>
  <si>
    <t xml:space="preserve">SG</t>
  </si>
  <si>
    <t xml:space="preserve">Jacoo Biondi Santi</t>
  </si>
  <si>
    <t xml:space="preserve">Rosso di Montalcino DOC (SG) 2017</t>
  </si>
  <si>
    <t xml:space="preserve">Pian dell’Orino</t>
  </si>
  <si>
    <t xml:space="preserve">Rosso di Montalcino DOC (SG) 2014</t>
  </si>
  <si>
    <t xml:space="preserve">Rosso di Montalcino DOC (SG) 2019</t>
  </si>
  <si>
    <t xml:space="preserve">Brunello Di Montalcino</t>
  </si>
  <si>
    <t xml:space="preserve">Pian Dell’ Orino</t>
  </si>
  <si>
    <t xml:space="preserve">Vigneti del Versante 2011</t>
  </si>
  <si>
    <t xml:space="preserve">Vigneti del Versante 2012</t>
  </si>
  <si>
    <t xml:space="preserve">Vigneti del Versante 2013</t>
  </si>
  <si>
    <t xml:space="preserve">Nardi</t>
  </si>
  <si>
    <t xml:space="preserve">Manachiara (SG) 2010</t>
  </si>
  <si>
    <t xml:space="preserve">Manachiara (SG) 2015</t>
  </si>
  <si>
    <t xml:space="preserve">Manachiara (SG) 2016</t>
  </si>
  <si>
    <t xml:space="preserve">Annata (SG) 2006</t>
  </si>
  <si>
    <t xml:space="preserve">Annata (SG) 2009</t>
  </si>
  <si>
    <t xml:space="preserve">Caparzo</t>
  </si>
  <si>
    <t xml:space="preserve">Riserva (SG) 2010</t>
  </si>
  <si>
    <t xml:space="preserve">Riserva (SG) 2012</t>
  </si>
  <si>
    <t xml:space="preserve">Lisini</t>
  </si>
  <si>
    <t xml:space="preserve">Ugolaia (SG) 2011</t>
  </si>
  <si>
    <t xml:space="preserve">Alteino</t>
  </si>
  <si>
    <t xml:space="preserve">Brunello di Montalcino (SG) 2014</t>
  </si>
  <si>
    <t xml:space="preserve">Vino Nobile Di Montepulciano</t>
  </si>
  <si>
    <t xml:space="preserve">Mari Catarina Dei</t>
  </si>
  <si>
    <r>
      <rPr>
        <sz val="11"/>
        <rFont val="Calibri"/>
        <family val="2"/>
        <charset val="1"/>
      </rPr>
      <t xml:space="preserve">V</t>
    </r>
    <r>
      <rPr>
        <i val="true"/>
        <sz val="11"/>
        <rFont val="Calibri"/>
        <family val="2"/>
        <charset val="1"/>
      </rPr>
      <t xml:space="preserve">ino Nobile di Montepulciano (SG, CN) DOCG 2015</t>
    </r>
  </si>
  <si>
    <t xml:space="preserve">Le Volte (ME, CS, SG) 2023</t>
  </si>
  <si>
    <t xml:space="preserve">Le Serre Nuove (ME, CS, PV, CF) 2015</t>
  </si>
  <si>
    <t xml:space="preserve">Le Serre Nuove (ME, CS, PV, CF) 2016</t>
  </si>
  <si>
    <t xml:space="preserve">Le Serre Nuove (ME, CS, PV, CF) 2017</t>
  </si>
  <si>
    <t xml:space="preserve">Le Serre Nuove (ME, CS, PV, CF) 2018</t>
  </si>
  <si>
    <t xml:space="preserve">Le Serre Nuove (ME, CS, PV, CF) 2019</t>
  </si>
  <si>
    <t xml:space="preserve">Le Serre Nuove (ME, CS, PV, CF) 2020</t>
  </si>
  <si>
    <t xml:space="preserve">Le Serre Nuove (ME, CS, PV, CF) 2021</t>
  </si>
  <si>
    <r>
      <rPr>
        <sz val="11"/>
        <rFont val="Calibri"/>
        <family val="2"/>
        <charset val="1"/>
      </rPr>
      <t xml:space="preserve">L</t>
    </r>
    <r>
      <rPr>
        <i val="true"/>
        <sz val="11"/>
        <rFont val="Calibri"/>
        <family val="2"/>
        <charset val="1"/>
      </rPr>
      <t xml:space="preserve">e Serre Nuove (ME, CS, PV, CF) 2020</t>
    </r>
  </si>
  <si>
    <r>
      <rPr>
        <sz val="11"/>
        <rFont val="Calibri"/>
        <family val="2"/>
        <charset val="1"/>
      </rPr>
      <t xml:space="preserve">L</t>
    </r>
    <r>
      <rPr>
        <i val="true"/>
        <sz val="11"/>
        <rFont val="Calibri"/>
        <family val="2"/>
        <charset val="1"/>
      </rPr>
      <t xml:space="preserve">e Serre Nuove (ME, CS, PV, CF) 2021</t>
    </r>
  </si>
  <si>
    <t xml:space="preserve">6 Liter</t>
  </si>
  <si>
    <t xml:space="preserve">Sette Ponti</t>
  </si>
  <si>
    <t xml:space="preserve">Crognolo Toscana IGT (SG, ME) 2017</t>
  </si>
  <si>
    <t xml:space="preserve">Oreno (ME, CS, PV) 2017</t>
  </si>
  <si>
    <t xml:space="preserve">Oreno (ME, CS, PV) 2018</t>
  </si>
  <si>
    <t xml:space="preserve">Oreno (ME, CS, PV) 2019</t>
  </si>
  <si>
    <t xml:space="preserve">Oreno (ME, CS, PV)  2020</t>
  </si>
  <si>
    <t xml:space="preserve">Terra di Monteverro (CF, CS, ME, PV) 2014</t>
  </si>
  <si>
    <t xml:space="preserve">Argiano</t>
  </si>
  <si>
    <t xml:space="preserve">Solengo (CS, ME, SY) 2013</t>
  </si>
  <si>
    <t xml:space="preserve">Solengo (CS, ME, SY) 2015</t>
  </si>
  <si>
    <t xml:space="preserve">Castellare</t>
  </si>
  <si>
    <t xml:space="preserve">I Sodi si San Niccolo (SG, ML) 2015</t>
  </si>
  <si>
    <t xml:space="preserve">Le Difese (CS, SG) 2012</t>
  </si>
  <si>
    <t xml:space="preserve">Terrabianca</t>
  </si>
  <si>
    <t xml:space="preserve">Ceppate (CS, ME) 1999</t>
  </si>
  <si>
    <t xml:space="preserve">Cappanelle</t>
  </si>
  <si>
    <t xml:space="preserve">Solare (SG, MN) 2005</t>
  </si>
  <si>
    <t xml:space="preserve">Tenuta di Trinoro</t>
  </si>
  <si>
    <t xml:space="preserve">Le Cupole (CF, ME, CS, PV) 2009</t>
  </si>
  <si>
    <t xml:space="preserve">Le Cupole (CF, ME, CS, PV) 2014</t>
  </si>
  <si>
    <t xml:space="preserve">Argentiera</t>
  </si>
  <si>
    <t xml:space="preserve">Bolgheri 2018</t>
  </si>
  <si>
    <t xml:space="preserve">Supertoskana</t>
  </si>
  <si>
    <t xml:space="preserve">Sassicaia</t>
  </si>
  <si>
    <t xml:space="preserve">Sassicaia (CS, CF) 2000</t>
  </si>
  <si>
    <t xml:space="preserve">Sassicaia (CS, CF) 2014</t>
  </si>
  <si>
    <t xml:space="preserve">Sassicaia (CS, CF) 2015</t>
  </si>
  <si>
    <t xml:space="preserve">Sassicaia (CS, CF) 2016</t>
  </si>
  <si>
    <t xml:space="preserve">Sassicaia (CS, CF) 2021</t>
  </si>
  <si>
    <t xml:space="preserve">Sassicaia (CS, CF) 2022</t>
  </si>
  <si>
    <t xml:space="preserve">Tignanello</t>
  </si>
  <si>
    <t xml:space="preserve">Marchesi Antinori</t>
  </si>
  <si>
    <t xml:space="preserve">Tignanello (SG, CS, CF) 1999</t>
  </si>
  <si>
    <t xml:space="preserve">Tignanello (SG, CS, CF) 2000</t>
  </si>
  <si>
    <t xml:space="preserve">Tignanello (SG, CS, CF) 2019</t>
  </si>
  <si>
    <t xml:space="preserve">Tignanello (SG, CS, CF) 2020</t>
  </si>
  <si>
    <t xml:space="preserve">Tignanello (SG, CS, CF) 2021</t>
  </si>
  <si>
    <t xml:space="preserve">Tignanello (SG, CS, CF) 2022</t>
  </si>
  <si>
    <t xml:space="preserve">La Massa</t>
  </si>
  <si>
    <t xml:space="preserve">La Massa IGT (SG) 2016</t>
  </si>
  <si>
    <t xml:space="preserve">La Massa IGT (SG) 2018</t>
  </si>
  <si>
    <t xml:space="preserve">Carla 6 (SG) 2016</t>
  </si>
  <si>
    <t xml:space="preserve">Giorgio Primo (CS, ME, PV) 2001</t>
  </si>
  <si>
    <t xml:space="preserve">Giorgio Primo (CS, ME, PV) 2013</t>
  </si>
  <si>
    <t xml:space="preserve">Giorgio Primo (CS, ME, PV) 2014</t>
  </si>
  <si>
    <t xml:space="preserve">Giorgio Primo (CS, ME, PV) 2015</t>
  </si>
  <si>
    <t xml:space="preserve">Giorgio Primo (CS, ME, PV) 2016</t>
  </si>
  <si>
    <t xml:space="preserve">Giorgio Primo (CS, ME, PV) 2017</t>
  </si>
  <si>
    <t xml:space="preserve">Ca'Marcanda</t>
  </si>
  <si>
    <t xml:space="preserve">Ca’ Marcanda (ME, CF) 2008</t>
  </si>
  <si>
    <t xml:space="preserve">Ca’ Marcanda (ME, CF) 2016</t>
  </si>
  <si>
    <t xml:space="preserve">Guado al Tasso</t>
  </si>
  <si>
    <t xml:space="preserve">Cont Ugo Bolgheri DOC (ME) 2017</t>
  </si>
  <si>
    <t xml:space="preserve">Cont Ugo Bolgheri DOC (ME) 2018</t>
  </si>
  <si>
    <t xml:space="preserve">Cont Ugo Bolgheri DOC (ME) 2021</t>
  </si>
  <si>
    <t xml:space="preserve">Guado al Tasso (CS, ME, CF) 2014</t>
  </si>
  <si>
    <t xml:space="preserve">Guado al Tasso (CS, ME, CF) 2017</t>
  </si>
  <si>
    <t xml:space="preserve">Guado al Tasso (CS, ME, CF) 2019</t>
  </si>
  <si>
    <t xml:space="preserve">Guado al Tasso (CS, ME, CF) 2021</t>
  </si>
  <si>
    <t xml:space="preserve">Guado al Tasso (CS, ME, CF) 2022</t>
  </si>
  <si>
    <t xml:space="preserve">San Walfredo (ME) 2019</t>
  </si>
  <si>
    <t xml:space="preserve">Ornellaia (CS, ME, CF, PV) 2012</t>
  </si>
  <si>
    <t xml:space="preserve">Ornellaia (CS, ME, CF, PV) 2015</t>
  </si>
  <si>
    <t xml:space="preserve">Ornellaia (CS, ME, CF, PV) 2016</t>
  </si>
  <si>
    <t xml:space="preserve">Ornellaia (CS, ME, CF, PV) 2017</t>
  </si>
  <si>
    <t xml:space="preserve">Ornellaia (CS, ME, CF, PV) 2018</t>
  </si>
  <si>
    <t xml:space="preserve">Ornellaia (CS, ME, CF, PV) 2019</t>
  </si>
  <si>
    <t xml:space="preserve">Ornellaia (CS, ME, CF, PV) 2020</t>
  </si>
  <si>
    <t xml:space="preserve">Ornellaia (CS, ME, CF, PV) 2021</t>
  </si>
  <si>
    <t xml:space="preserve">Ornellaia (CS, ME, CF, PV) 2022</t>
  </si>
  <si>
    <t xml:space="preserve">Ornellaia (CS, ME, CF, PV) 1994</t>
  </si>
  <si>
    <t xml:space="preserve">Masseto</t>
  </si>
  <si>
    <t xml:space="preserve">Massetino (ME, CF) 2020</t>
  </si>
  <si>
    <t xml:space="preserve">Massetino (ME, CF) 2021</t>
  </si>
  <si>
    <t xml:space="preserve">Massetino (ME, CF) 2022</t>
  </si>
  <si>
    <t xml:space="preserve">Masseto (ME) 2014</t>
  </si>
  <si>
    <t xml:space="preserve">Masseto (ME) 2015</t>
  </si>
  <si>
    <t xml:space="preserve">Masseto (ME) 2016</t>
  </si>
  <si>
    <t xml:space="preserve">Masseto (ME) 2017</t>
  </si>
  <si>
    <t xml:space="preserve">Masseto (ME) 2018</t>
  </si>
  <si>
    <t xml:space="preserve">Masseto (ME) 2019</t>
  </si>
  <si>
    <t xml:space="preserve">Masseto (ME) 2020</t>
  </si>
  <si>
    <t xml:space="preserve">Masseto (ME) 2021</t>
  </si>
  <si>
    <t xml:space="preserve">Luce</t>
  </si>
  <si>
    <t xml:space="preserve">Luca della Vita</t>
  </si>
  <si>
    <t xml:space="preserve">Luce (ME, SG) 2018</t>
  </si>
  <si>
    <t xml:space="preserve">Monteverro (CF, CS, ME, PV) 2013</t>
  </si>
  <si>
    <t xml:space="preserve">Duemani</t>
  </si>
  <si>
    <t xml:space="preserve">Suisassi 2012 (SY)</t>
  </si>
  <si>
    <t xml:space="preserve">Suisassi 2013 (SY)</t>
  </si>
  <si>
    <t xml:space="preserve">Suisassi 2015 (SY)</t>
  </si>
  <si>
    <t xml:space="preserve">Suisassi 2016 (SY)</t>
  </si>
  <si>
    <t xml:space="preserve">Suisassi 2018 (SY)</t>
  </si>
  <si>
    <t xml:space="preserve">Suisassi 2019 (SY)</t>
  </si>
  <si>
    <t xml:space="preserve">Spanien</t>
  </si>
  <si>
    <t xml:space="preserve">Ribera del Duero</t>
  </si>
  <si>
    <t xml:space="preserve">Tempranillo</t>
  </si>
  <si>
    <t xml:space="preserve">Felix Calleja</t>
  </si>
  <si>
    <t xml:space="preserve">Flores de Callejo DO (TE) 2018</t>
  </si>
  <si>
    <t xml:space="preserve">Majuelos de Callejo DO (TE) 2016</t>
  </si>
  <si>
    <t xml:space="preserve">Majuelos de Callejo DO (TE) 2018</t>
  </si>
  <si>
    <t xml:space="preserve">Dominio de Pa</t>
  </si>
  <si>
    <t xml:space="preserve">Flor de Pingus (TE) 2009</t>
  </si>
  <si>
    <t xml:space="preserve">Flor de Pingus (TE) 2017</t>
  </si>
  <si>
    <t xml:space="preserve">Flor de Pingus (TE) 2018</t>
  </si>
  <si>
    <t xml:space="preserve">Flor de Pingus (TE) 2019</t>
  </si>
  <si>
    <t xml:space="preserve">Flor de Pingus (TE) 2020</t>
  </si>
  <si>
    <t xml:space="preserve">Alion | Vega Sicilia</t>
  </si>
  <si>
    <t xml:space="preserve">Alion DO (TE) 2013</t>
  </si>
  <si>
    <t xml:space="preserve">Alion DO (TE) 2014</t>
  </si>
  <si>
    <t xml:space="preserve">Alion DO (TE) 2017</t>
  </si>
  <si>
    <t xml:space="preserve">Vega Sicilia</t>
  </si>
  <si>
    <t xml:space="preserve">Valbuena 5 ano (TE, ME, CS) 2013</t>
  </si>
  <si>
    <t xml:space="preserve">Valbuena 5 ano (TE, ME, CS) 2015</t>
  </si>
  <si>
    <t xml:space="preserve">Valbuena 5 ano (TE, ME, CS) 2016</t>
  </si>
  <si>
    <t xml:space="preserve">Valbuena 5 ano (TE, ME, CS) 2017</t>
  </si>
  <si>
    <t xml:space="preserve">Unico (TE, CS) 2011</t>
  </si>
  <si>
    <t xml:space="preserve">Dominio del Águila</t>
  </si>
  <si>
    <t xml:space="preserve">Picaro del Águila (TE) 2019</t>
  </si>
  <si>
    <t xml:space="preserve">Peñas Aladas Gran Reserva (TE) 2014</t>
  </si>
  <si>
    <t xml:space="preserve">Peñas Aladas Gran Reserva (TE) 2015</t>
  </si>
  <si>
    <t xml:space="preserve">Valduero</t>
  </si>
  <si>
    <t xml:space="preserve">Reserva (TE) 2012</t>
  </si>
  <si>
    <t xml:space="preserve">Emilio Moro</t>
  </si>
  <si>
    <t xml:space="preserve">Emilio Moro (TF) 2018</t>
  </si>
  <si>
    <t xml:space="preserve">Bodegas La Harra</t>
  </si>
  <si>
    <t xml:space="preserve">Corimbo (TE) 2012</t>
  </si>
  <si>
    <t xml:space="preserve">Bodegas La Horra</t>
  </si>
  <si>
    <t xml:space="preserve">Corimbo (TE) 2015</t>
  </si>
  <si>
    <t xml:space="preserve">Corimbo 1 (TE) 2010</t>
  </si>
  <si>
    <t xml:space="preserve">Monasterio</t>
  </si>
  <si>
    <t xml:space="preserve">Hacienda Monasterio (TE, CS, ME) 2015</t>
  </si>
  <si>
    <t xml:space="preserve">Rioja</t>
  </si>
  <si>
    <t xml:space="preserve">Lopez de Heredia</t>
  </si>
  <si>
    <t xml:space="preserve">Vina Cubilo Crianza (TE, GR, MA) 2013</t>
  </si>
  <si>
    <t xml:space="preserve">Vina Tondonia Reserva (TE, GR, MA) 2007</t>
  </si>
  <si>
    <t xml:space="preserve">Vina Tondonia Reserva (TE, GR, MA) 2008</t>
  </si>
  <si>
    <t xml:space="preserve">Vina Tondonia Reserva (TE, GR, MA) 2009</t>
  </si>
  <si>
    <t xml:space="preserve">Vina Tondonia Gran Reserva 1995</t>
  </si>
  <si>
    <t xml:space="preserve">Vina Tondonia Gran Reserva 2001</t>
  </si>
  <si>
    <t xml:space="preserve">Vina Bosconia Reserva 2007</t>
  </si>
  <si>
    <t xml:space="preserve">Vina Bosconia Reserva 2009</t>
  </si>
  <si>
    <t xml:space="preserve">Vina Bosconia Gran Reserva 2001</t>
  </si>
  <si>
    <t xml:space="preserve">Marques de Murietta</t>
  </si>
  <si>
    <t xml:space="preserve">Rioja Reserva (TE) 2015</t>
  </si>
  <si>
    <t xml:space="preserve">Castillo Ygay (TE, MA, GA, GR) 2005</t>
  </si>
  <si>
    <t xml:space="preserve">Castillo Ygay (TE, MA, GA, GR) 2007</t>
  </si>
  <si>
    <t xml:space="preserve">Castillo Ygay (TE, MA, GA, GR) 2009</t>
  </si>
  <si>
    <t xml:space="preserve">Castillo Ygay (TE, MA, GA, GR) 2010</t>
  </si>
  <si>
    <t xml:space="preserve">La Rioja Alta</t>
  </si>
  <si>
    <t xml:space="preserve">Gran Reserva 890 (TE) 2005</t>
  </si>
  <si>
    <t xml:space="preserve">Alberdi Reserva 2019</t>
  </si>
  <si>
    <t xml:space="preserve">Baron de Ley</t>
  </si>
  <si>
    <t xml:space="preserve">Reserva 2011</t>
  </si>
  <si>
    <t xml:space="preserve">5 l</t>
  </si>
  <si>
    <t xml:space="preserve">Priorat</t>
  </si>
  <si>
    <t xml:space="preserve">Terroir al Limit</t>
  </si>
  <si>
    <t xml:space="preserve">Terra de Cuques (CR) 2017</t>
  </si>
  <si>
    <t xml:space="preserve">Torroja (CR, GR) 2012</t>
  </si>
  <si>
    <t xml:space="preserve">Torroja (CR, GR) 2017</t>
  </si>
  <si>
    <t xml:space="preserve">Arbossar (CR) 2010</t>
  </si>
  <si>
    <t xml:space="preserve">Arbossar (CR) 2011</t>
  </si>
  <si>
    <t xml:space="preserve">Arbossar (CR) 2014</t>
  </si>
  <si>
    <t xml:space="preserve">Arbossar (CR) 2016</t>
  </si>
  <si>
    <t xml:space="preserve">Arbossar (CR) 2017</t>
  </si>
  <si>
    <t xml:space="preserve">Dits del Terra (CR) 2005</t>
  </si>
  <si>
    <t xml:space="preserve">Dits del Terra (CR) 2010</t>
  </si>
  <si>
    <t xml:space="preserve">Dits del Terra (CR) 2011</t>
  </si>
  <si>
    <t xml:space="preserve">Dits del Terra (CR) 2013</t>
  </si>
  <si>
    <t xml:space="preserve">Dits del Terra (CR) 2014</t>
  </si>
  <si>
    <t xml:space="preserve">Dits del Terra (CR) 2015</t>
  </si>
  <si>
    <t xml:space="preserve">Dits del Terra (CR) 2017</t>
  </si>
  <si>
    <t xml:space="preserve">Les Manyes (GR) 2009</t>
  </si>
  <si>
    <t xml:space="preserve">Les Manyes (GR) 2017</t>
  </si>
  <si>
    <t xml:space="preserve">Les Manyes (GR) 2018</t>
  </si>
  <si>
    <t xml:space="preserve">Les Tosses (CR) 2010</t>
  </si>
  <si>
    <t xml:space="preserve">Les Tosses (CR) 2017</t>
  </si>
  <si>
    <t xml:space="preserve">Les Tosses (CR) 2018</t>
  </si>
  <si>
    <t xml:space="preserve">Carmenere</t>
  </si>
  <si>
    <t xml:space="preserve">CA</t>
  </si>
  <si>
    <t xml:space="preserve">Portal del Priorat</t>
  </si>
  <si>
    <t xml:space="preserve">Tros de Clos (CA) 2012</t>
  </si>
  <si>
    <t xml:space="preserve">Tros de Clos (CA) 2013</t>
  </si>
  <si>
    <t xml:space="preserve">Negre de Negres (GR, CA, CS, SY) 2016</t>
  </si>
  <si>
    <t xml:space="preserve">Alvaro Palacios</t>
  </si>
  <si>
    <t xml:space="preserve">Camins del Priorat (GR, CA, CS, SY) 2013</t>
  </si>
  <si>
    <t xml:space="preserve">Les Terrasses (GR, CA, CS, SY) 2012</t>
  </si>
  <si>
    <t xml:space="preserve">Finca Dofi (GR, CS) 1995</t>
  </si>
  <si>
    <t xml:space="preserve">Nin Ortiz</t>
  </si>
  <si>
    <t xml:space="preserve">Planetes de Nin (GR, CA) 2018</t>
  </si>
  <si>
    <t xml:space="preserve">Nit de Nin (GR, CA) 2011</t>
  </si>
  <si>
    <t xml:space="preserve">Salanques (GA, CR, SY) 2011</t>
  </si>
  <si>
    <t xml:space="preserve">Monsant</t>
  </si>
  <si>
    <t xml:space="preserve">Terroir Fronteres</t>
  </si>
  <si>
    <t xml:space="preserve">Monsant Negre (GR, CA) 2017</t>
  </si>
  <si>
    <t xml:space="preserve">Vertebra Figuera (CA) 2017</t>
  </si>
  <si>
    <t xml:space="preserve">Vertebra Figuera (CA) 2019</t>
  </si>
  <si>
    <t xml:space="preserve">Pas de Deux (GR, CA) 2018</t>
  </si>
  <si>
    <t xml:space="preserve">Guix Vermell (GR) 2017</t>
  </si>
  <si>
    <t xml:space="preserve">Guix Vermell (GR) 2018</t>
  </si>
  <si>
    <t xml:space="preserve">Bierzo</t>
  </si>
  <si>
    <t xml:space="preserve">Mencia</t>
  </si>
  <si>
    <t xml:space="preserve">MEN</t>
  </si>
  <si>
    <t xml:space="preserve">Palacios</t>
  </si>
  <si>
    <t xml:space="preserve">Villa Corullion DO (MEN) 2010</t>
  </si>
  <si>
    <t xml:space="preserve">Moncerbal DO (MEN) 2011</t>
  </si>
  <si>
    <t xml:space="preserve">Teneriffa</t>
  </si>
  <si>
    <t xml:space="preserve">Baboso Negro</t>
  </si>
  <si>
    <t xml:space="preserve">BN</t>
  </si>
  <si>
    <t xml:space="preserve">Suertes del Marques</t>
  </si>
  <si>
    <t xml:space="preserve">Los Pasitos (BN) 2013</t>
  </si>
  <si>
    <t xml:space="preserve">Listan Negro</t>
  </si>
  <si>
    <t xml:space="preserve">LN</t>
  </si>
  <si>
    <t xml:space="preserve">El Ciruelo (LN) 2015</t>
  </si>
  <si>
    <t xml:space="preserve">Portugal</t>
  </si>
  <si>
    <t xml:space="preserve">Azoren</t>
  </si>
  <si>
    <t xml:space="preserve">Azores Wine Company</t>
  </si>
  <si>
    <t xml:space="preserve">Tinto Vulcanico 2022</t>
  </si>
  <si>
    <t xml:space="preserve">Argentinien</t>
  </si>
  <si>
    <t xml:space="preserve">Patagonien</t>
  </si>
  <si>
    <t xml:space="preserve">Bodega Chacra</t>
  </si>
  <si>
    <t xml:space="preserve">Pinot Noir Cincuenta Y Cinco 2019</t>
  </si>
  <si>
    <t xml:space="preserve">Pinot Noir Treinta Y Dos 2019</t>
  </si>
  <si>
    <t xml:space="preserve">Mendoza</t>
  </si>
  <si>
    <t xml:space="preserve">Terrazas de los Andes</t>
  </si>
  <si>
    <t xml:space="preserve">Cheval de Andes (CS, MB) 2015</t>
  </si>
  <si>
    <t xml:space="preserve">Cheval de Andes (CS, MB) 2016</t>
  </si>
  <si>
    <t xml:space="preserve">Chile</t>
  </si>
  <si>
    <t xml:space="preserve">Aconcagua Valley</t>
  </si>
  <si>
    <t xml:space="preserve">Errazuriz</t>
  </si>
  <si>
    <t xml:space="preserve">Vinedo Chadwick (CS, CA) 1999</t>
  </si>
  <si>
    <t xml:space="preserve">Don Maximiano 1998</t>
  </si>
  <si>
    <t xml:space="preserve">Vina Sena</t>
  </si>
  <si>
    <t xml:space="preserve">Sena (CS, MB, PV, CA) 2009</t>
  </si>
  <si>
    <t xml:space="preserve">USA</t>
  </si>
  <si>
    <t xml:space="preserve">Kalifornien</t>
  </si>
  <si>
    <t xml:space="preserve">Ridge Vieyards</t>
  </si>
  <si>
    <t xml:space="preserve">Cabernet Sauvignon 2014</t>
  </si>
  <si>
    <t xml:space="preserve">Montebello (CS) 2009</t>
  </si>
  <si>
    <t xml:space="preserve">Montebello (CS) 2018</t>
  </si>
  <si>
    <t xml:space="preserve">Zinfandel</t>
  </si>
  <si>
    <t xml:space="preserve">ZF</t>
  </si>
  <si>
    <t xml:space="preserve">East Bench Zinfandel 2018</t>
  </si>
  <si>
    <t xml:space="preserve">East Bench Zinfandel 2019</t>
  </si>
  <si>
    <t xml:space="preserve">Lytton Springs (ZF, PS, CA, MT) 2019</t>
  </si>
  <si>
    <r>
      <rPr>
        <sz val="11"/>
        <rFont val="Calibri"/>
        <family val="2"/>
        <charset val="1"/>
      </rPr>
      <t xml:space="preserve">G</t>
    </r>
    <r>
      <rPr>
        <i val="true"/>
        <sz val="11"/>
        <rFont val="Calibri"/>
        <family val="2"/>
        <charset val="1"/>
      </rPr>
      <t xml:space="preserve">eyersville (ZF, CA, PS, AB) 2019</t>
    </r>
  </si>
  <si>
    <t xml:space="preserve">Sine Qua Non</t>
  </si>
  <si>
    <t xml:space="preserve">Le Supplement (SY) 2013</t>
  </si>
  <si>
    <t xml:space="preserve">Jusqu’à l’os (GR) 2013</t>
  </si>
  <si>
    <t xml:space="preserve">Heitz Cellars</t>
  </si>
  <si>
    <t xml:space="preserve">Mayacamas</t>
  </si>
  <si>
    <t xml:space="preserve">Cabernet Sauvignon 2012</t>
  </si>
  <si>
    <t xml:space="preserve">Orgeon</t>
  </si>
  <si>
    <t xml:space="preserve">Antica Terra</t>
  </si>
  <si>
    <t xml:space="preserve">Botanica (PN) 2017</t>
  </si>
  <si>
    <t xml:space="preserve">Ceras (PN) 2017</t>
  </si>
  <si>
    <t xml:space="preserve">Antikythera (PN) 2015</t>
  </si>
  <si>
    <t xml:space="preserve">Antikythera (PN) 2016</t>
  </si>
  <si>
    <t xml:space="preserve">Resonance Wines</t>
  </si>
  <si>
    <t xml:space="preserve">Pinot Noir 2017</t>
  </si>
  <si>
    <t xml:space="preserve">Südarfrika</t>
  </si>
  <si>
    <t xml:space="preserve">Swartland</t>
  </si>
  <si>
    <t xml:space="preserve">Cinsault </t>
  </si>
  <si>
    <t xml:space="preserve">CI</t>
  </si>
  <si>
    <t xml:space="preserve">The Sadie Family</t>
  </si>
  <si>
    <t xml:space="preserve">Pofadder (CI) 2014</t>
  </si>
  <si>
    <t xml:space="preserve">Pofadder (CI) 2015</t>
  </si>
  <si>
    <t xml:space="preserve">Pofadder (CI) 2016</t>
  </si>
  <si>
    <t xml:space="preserve">Pofadder (CI) 2020</t>
  </si>
  <si>
    <t xml:space="preserve">Soldaat 2020</t>
  </si>
  <si>
    <t xml:space="preserve">Columella (SY, MV) 2010</t>
  </si>
  <si>
    <t xml:space="preserve">Columella (SY, MV) 2013</t>
  </si>
  <si>
    <t xml:space="preserve">Columella (SY, MV) 2014</t>
  </si>
  <si>
    <t xml:space="preserve">Columella (SY, MV) 2015</t>
  </si>
  <si>
    <t xml:space="preserve">Columella (SY, MV) 2019</t>
  </si>
  <si>
    <t xml:space="preserve">Columella (SY, MV) 2020</t>
  </si>
  <si>
    <t xml:space="preserve">AA Badenhorst</t>
  </si>
  <si>
    <t xml:space="preserve">Raaigras Grenache 2019</t>
  </si>
  <si>
    <t xml:space="preserve">Paarl</t>
  </si>
  <si>
    <t xml:space="preserve">Thistle &amp; Weed Wines</t>
  </si>
  <si>
    <t xml:space="preserve">Knapsekerel (CF) 2020</t>
  </si>
  <si>
    <t xml:space="preserve">Neuseeland</t>
  </si>
  <si>
    <t xml:space="preserve">Marlborough District</t>
  </si>
  <si>
    <t xml:space="preserve">Cloudy Bay</t>
  </si>
  <si>
    <t xml:space="preserve">Wachau</t>
  </si>
  <si>
    <t xml:space="preserve">Grüner Veltliner</t>
  </si>
  <si>
    <t xml:space="preserve">GV</t>
  </si>
  <si>
    <t xml:space="preserve">F.X. Pichler</t>
  </si>
  <si>
    <t xml:space="preserve">Smaragd M 2012</t>
  </si>
  <si>
    <t xml:space="preserve">Sauvignon Balnc</t>
  </si>
  <si>
    <t xml:space="preserve">SB</t>
  </si>
  <si>
    <t xml:space="preserve">Zieregg 2015</t>
  </si>
  <si>
    <t xml:space="preserve">Zieregg 2017</t>
  </si>
  <si>
    <t xml:space="preserve">Zieregg 2019</t>
  </si>
  <si>
    <t xml:space="preserve">Pössnitzberg 2017</t>
  </si>
  <si>
    <t xml:space="preserve">Morillon Lumachelle 2019 Sonnenhof Privat</t>
  </si>
  <si>
    <t xml:space="preserve">Morillon Zieregg 2013</t>
  </si>
  <si>
    <t xml:space="preserve">Morillon Zieregg 2016</t>
  </si>
  <si>
    <t xml:space="preserve">Heinz Velich</t>
  </si>
  <si>
    <t xml:space="preserve">Tiglat 2015</t>
  </si>
  <si>
    <t xml:space="preserve">Pössnitzberg 2016</t>
  </si>
  <si>
    <t xml:space="preserve">Meursault</t>
  </si>
  <si>
    <t xml:space="preserve">Le Narvaux 2016</t>
  </si>
  <si>
    <t xml:space="preserve">Le Narvaux 2022</t>
  </si>
  <si>
    <t xml:space="preserve">Puligny Montrachet VV 2023</t>
  </si>
  <si>
    <t xml:space="preserve">Puligny Montrachet</t>
  </si>
  <si>
    <t xml:space="preserve">Francois Carillon</t>
  </si>
  <si>
    <r>
      <rPr>
        <i val="true"/>
        <sz val="11"/>
        <rFont val="Calibri"/>
        <family val="2"/>
        <charset val="1"/>
      </rPr>
      <t xml:space="preserve">Champ Gain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2013</t>
    </r>
  </si>
  <si>
    <t xml:space="preserve">Riesling</t>
  </si>
  <si>
    <t xml:space="preserve">RI</t>
  </si>
  <si>
    <t xml:space="preserve">Riesling Idig GG 2014</t>
  </si>
  <si>
    <t xml:space="preserve">Dr. Bürklin Wolf</t>
  </si>
  <si>
    <t xml:space="preserve">Riesling Pechstein GG 2013</t>
  </si>
  <si>
    <t xml:space="preserve">Chardonnay 2013</t>
  </si>
  <si>
    <t xml:space="preserve">Chardonnay 2015</t>
  </si>
  <si>
    <t xml:space="preserve">Chardonnay 2016</t>
  </si>
  <si>
    <r>
      <rPr>
        <i val="true"/>
        <sz val="11"/>
        <rFont val="Calibri"/>
        <family val="2"/>
        <charset val="1"/>
      </rPr>
      <t xml:space="preserve">Sepp</t>
    </r>
    <r>
      <rPr>
        <sz val="11"/>
        <rFont val="Calibri"/>
        <family val="2"/>
        <charset val="1"/>
      </rPr>
      <t xml:space="preserve"> Moser</t>
    </r>
  </si>
  <si>
    <t xml:space="preserve">Breiter Rain 2007</t>
  </si>
  <si>
    <t xml:space="preserve">Breiter Rain 2018</t>
  </si>
  <si>
    <t xml:space="preserve">Geyerhof Ilse Mayer</t>
  </si>
  <si>
    <t xml:space="preserve">Steinleithn 2012</t>
  </si>
  <si>
    <t xml:space="preserve">Weinviertel</t>
  </si>
  <si>
    <t xml:space="preserve">Johannes Zillinger</t>
  </si>
  <si>
    <t xml:space="preserve">Kellerberg Reflexion 2015</t>
  </si>
  <si>
    <t xml:space="preserve">Fulminant 2023 - Sonnenhof Private Edition</t>
  </si>
  <si>
    <t xml:space="preserve">Fulminant 2019 - Sonnenhof Private Edition</t>
  </si>
  <si>
    <t xml:space="preserve">Fulminant 2020 - Sonnenhof Private Edition</t>
  </si>
  <si>
    <t xml:space="preserve">Fulminant 2021 - Sonnenhof Private Edition</t>
  </si>
  <si>
    <t xml:space="preserve">Fulminant 2022 - Sonnenhof Private Edition</t>
  </si>
  <si>
    <t xml:space="preserve">Alter Reben 1999</t>
  </si>
  <si>
    <t xml:space="preserve">Dechant DAC 2020</t>
  </si>
  <si>
    <t xml:space="preserve">Dechant DAC 2021</t>
  </si>
  <si>
    <t xml:space="preserve">Lamm DAC 2021</t>
  </si>
  <si>
    <t xml:space="preserve">Schenkenbichl DAC 2017</t>
  </si>
  <si>
    <t xml:space="preserve">Schenkenbichl DAC 2018</t>
  </si>
  <si>
    <t xml:space="preserve">Schenkenbichl DAC 2021</t>
  </si>
  <si>
    <t xml:space="preserve">Schenkenbichl DAC 2011</t>
  </si>
  <si>
    <t xml:space="preserve">Amour fou 2019</t>
  </si>
  <si>
    <t xml:space="preserve">Pot de fleurs 2011</t>
  </si>
  <si>
    <t xml:space="preserve">Käferberg 2021</t>
  </si>
  <si>
    <t xml:space="preserve">Social Club</t>
  </si>
  <si>
    <t xml:space="preserve">Lamm DAC 2020</t>
  </si>
  <si>
    <t xml:space="preserve">Lamm DAC 2022</t>
  </si>
  <si>
    <t xml:space="preserve">Lamm DAC 2018</t>
  </si>
  <si>
    <t xml:space="preserve">Weingut Hirsch</t>
  </si>
  <si>
    <t xml:space="preserve">Kammerner Renner DAC 2014</t>
  </si>
  <si>
    <t xml:space="preserve">Lamm (halbtrocken) 2009</t>
  </si>
  <si>
    <t xml:space="preserve">Kammerner Lamm 2017</t>
  </si>
  <si>
    <t xml:space="preserve">Kammerner Lamm 2020</t>
  </si>
  <si>
    <t xml:space="preserve">Grub 2019</t>
  </si>
  <si>
    <t xml:space="preserve">Grub 2020</t>
  </si>
  <si>
    <t xml:space="preserve">Grub 2021</t>
  </si>
  <si>
    <t xml:space="preserve">Steinertal Smaragd 2021</t>
  </si>
  <si>
    <t xml:space="preserve">Loibner 2022</t>
  </si>
  <si>
    <t xml:space="preserve">Liebenberg Smaragd 2018</t>
  </si>
  <si>
    <t xml:space="preserve">M Smaragd 2016</t>
  </si>
  <si>
    <t xml:space="preserve">M Smaragd 2018</t>
  </si>
  <si>
    <t xml:space="preserve">Loibenberg Smaragd 2017</t>
  </si>
  <si>
    <t xml:space="preserve">Loibenberg Smaragd 2018</t>
  </si>
  <si>
    <t xml:space="preserve">Loibenberg Smaragd 2011</t>
  </si>
  <si>
    <t xml:space="preserve">Emmerich Knoll</t>
  </si>
  <si>
    <t xml:space="preserve">Kreutles Smaragd 2016</t>
  </si>
  <si>
    <t xml:space="preserve">Kreutles Federspiel 2022</t>
  </si>
  <si>
    <t xml:space="preserve">Kreutles Federspiel 2023</t>
  </si>
  <si>
    <t xml:space="preserve">Kreutles Smaragd 2021</t>
  </si>
  <si>
    <t xml:space="preserve">Kreutles Smaragd 2022</t>
  </si>
  <si>
    <t xml:space="preserve">Vinotheksfüllung Smaragd 2021</t>
  </si>
  <si>
    <t xml:space="preserve">Loibenberg Smaragd 2021</t>
  </si>
  <si>
    <t xml:space="preserve">Loibenberg Smaragd 2022</t>
  </si>
  <si>
    <t xml:space="preserve">Loibenberg Smaragd 2023</t>
  </si>
  <si>
    <t xml:space="preserve">Prager</t>
  </si>
  <si>
    <t xml:space="preserve">Wachstum Bodenstein 2023</t>
  </si>
  <si>
    <t xml:space="preserve">Domäne Wachau</t>
  </si>
  <si>
    <t xml:space="preserve">Kellerberg Smaragd 2022</t>
  </si>
  <si>
    <t xml:space="preserve">Kellerberg Smaragd 2023</t>
  </si>
  <si>
    <t xml:space="preserve">Alzinger</t>
  </si>
  <si>
    <t xml:space="preserve">Loibenberg 2023</t>
  </si>
  <si>
    <t xml:space="preserve">Franz Hirtzberger</t>
  </si>
  <si>
    <t xml:space="preserve">Rotes Tor Federspiel 2023</t>
  </si>
  <si>
    <t xml:space="preserve">Honivogl Smaragd 2018</t>
  </si>
  <si>
    <t xml:space="preserve">Honivogl Smaragd 2019</t>
  </si>
  <si>
    <t xml:space="preserve">Honivogl Smaragd 2021</t>
  </si>
  <si>
    <t xml:space="preserve">Honivogl Smaragd 2022</t>
  </si>
  <si>
    <t xml:space="preserve">Nikolaihof</t>
  </si>
  <si>
    <t xml:space="preserve">Hefeabzug 2013 (Late Release 2024)</t>
  </si>
  <si>
    <t xml:space="preserve">Hefeabzug 2016 (Late Release 2024)</t>
  </si>
  <si>
    <t xml:space="preserve">Hefeabzug 2022</t>
  </si>
  <si>
    <t xml:space="preserve">Im Weingebirge Federspiel 2010 (gef. 2017)</t>
  </si>
  <si>
    <t xml:space="preserve">Im Weingebirge Federspiel 2014 (Late Release 2024)</t>
  </si>
  <si>
    <t xml:space="preserve">Im Weingebirge Federspiel 2015 (gef.2021)</t>
  </si>
  <si>
    <t xml:space="preserve">Aus den Gärtten Federspiel 2013 </t>
  </si>
  <si>
    <t xml:space="preserve">Aus den Gärten Federspiel 2022</t>
  </si>
  <si>
    <t xml:space="preserve">Aus den Gärtten Federspiel 2013</t>
  </si>
  <si>
    <t xml:space="preserve">Aus den Gärtten Federspiel 2022</t>
  </si>
  <si>
    <t xml:space="preserve">Baumpresse 2013</t>
  </si>
  <si>
    <t xml:space="preserve">Grabenwerkstatt</t>
  </si>
  <si>
    <t xml:space="preserve">Wachauwerk Federspiel 2019</t>
  </si>
  <si>
    <t xml:space="preserve">Grabenwerk Federspiel 2018</t>
  </si>
  <si>
    <t xml:space="preserve">Grabenwerk Federspiel 2019</t>
  </si>
  <si>
    <t xml:space="preserve">Brandstatt Smaragd 2018</t>
  </si>
  <si>
    <t xml:space="preserve">Tegernseehof</t>
  </si>
  <si>
    <t xml:space="preserve">Loibenberg Smaragd 2010</t>
  </si>
  <si>
    <t xml:space="preserve">Bergdistel Smaragd 2018</t>
  </si>
  <si>
    <t xml:space="preserve">Bergdistel Smaragd 2021</t>
  </si>
  <si>
    <t xml:space="preserve">Bergdistel Smaragd 2022</t>
  </si>
  <si>
    <t xml:space="preserve">Bergdistel Smaragd 2023</t>
  </si>
  <si>
    <t xml:space="preserve">Veyder - Malberg</t>
  </si>
  <si>
    <t xml:space="preserve">Liebedich 2018</t>
  </si>
  <si>
    <t xml:space="preserve">Wösendorfer Hochrain 2018</t>
  </si>
  <si>
    <t xml:space="preserve">Mauritiushof Gritsch</t>
  </si>
  <si>
    <t xml:space="preserve">Singerriedel 2015</t>
  </si>
  <si>
    <t xml:space="preserve">Hochrain 2015</t>
  </si>
  <si>
    <t xml:space="preserve">Pichler - Krutzler</t>
  </si>
  <si>
    <t xml:space="preserve">Klostersatz 2013</t>
  </si>
  <si>
    <t xml:space="preserve">Klostersatz 2015</t>
  </si>
  <si>
    <t xml:space="preserve">Holzapfel</t>
  </si>
  <si>
    <t xml:space="preserve">Achleiten  2015</t>
  </si>
  <si>
    <t xml:space="preserve">Kollmitz 2015</t>
  </si>
  <si>
    <t xml:space="preserve">Schlossberg 1. Lage 2021</t>
  </si>
  <si>
    <t xml:space="preserve">Schlossberg 1. Lage 2022</t>
  </si>
  <si>
    <t xml:space="preserve">Schlossberg 1. Lage 2014</t>
  </si>
  <si>
    <t xml:space="preserve">Bernhard Off</t>
  </si>
  <si>
    <t xml:space="preserve">Fass 4 2023</t>
  </si>
  <si>
    <t xml:space="preserve">Fass 4 2022</t>
  </si>
  <si>
    <t xml:space="preserve">Kirchthal JRE Edition 2019</t>
  </si>
  <si>
    <t xml:space="preserve">Kirchthal JRE Edition 2022</t>
  </si>
  <si>
    <t xml:space="preserve">Quevre 2015</t>
  </si>
  <si>
    <t xml:space="preserve">Strasser Stangl Fass 5 2002</t>
  </si>
  <si>
    <t xml:space="preserve">Strasser Stangl Fass 5 2012</t>
  </si>
  <si>
    <t xml:space="preserve">Alexander Fritsch</t>
  </si>
  <si>
    <t xml:space="preserve">Geiler Stoff 2021</t>
  </si>
  <si>
    <t xml:space="preserve">Rosengarten 2019</t>
  </si>
  <si>
    <t xml:space="preserve">Rosengarten 2020</t>
  </si>
  <si>
    <t xml:space="preserve">Rosengarten 2023</t>
  </si>
  <si>
    <t xml:space="preserve">Rosengarten 2024</t>
  </si>
  <si>
    <t xml:space="preserve">Spielwiese 2021</t>
  </si>
  <si>
    <t xml:space="preserve">Maische 2018</t>
  </si>
  <si>
    <t xml:space="preserve">Wargam</t>
  </si>
  <si>
    <t xml:space="preserve">Roter Veltliner</t>
  </si>
  <si>
    <t xml:space="preserve">RV</t>
  </si>
  <si>
    <t xml:space="preserve">Steinberg2022</t>
  </si>
  <si>
    <t xml:space="preserve">Steinertal Smaragd 2014</t>
  </si>
  <si>
    <t xml:space="preserve">Steinertal Smaragd 2015</t>
  </si>
  <si>
    <t xml:space="preserve">Steinertal Smaragd 2016</t>
  </si>
  <si>
    <t xml:space="preserve">Steinertal Smaragd 2017</t>
  </si>
  <si>
    <t xml:space="preserve">Steinertal Smaragd 2018</t>
  </si>
  <si>
    <t xml:space="preserve">Kellerberg Smaragd 2015</t>
  </si>
  <si>
    <t xml:space="preserve">Kellerberg Smaragd 2018</t>
  </si>
  <si>
    <t xml:space="preserve">Kellerberg Smaragd 2020</t>
  </si>
  <si>
    <t xml:space="preserve">Loibenberg Smaragd 2008</t>
  </si>
  <si>
    <t xml:space="preserve">Burgstall 2022</t>
  </si>
  <si>
    <t xml:space="preserve">Loibner Oberhauser 2012</t>
  </si>
  <si>
    <t xml:space="preserve">Vom Stein Federspiel 2008 (gef. 2015, Late Release 2024)</t>
  </si>
  <si>
    <t xml:space="preserve">Vom Stein Federspiel 2011</t>
  </si>
  <si>
    <t xml:space="preserve">Vom Stein Federspiel 2019</t>
  </si>
  <si>
    <t xml:space="preserve">Steiner Hund Federspiel 2014</t>
  </si>
  <si>
    <t xml:space="preserve">Steiner Hund Federspiel 2015</t>
  </si>
  <si>
    <t xml:space="preserve">Altenburg Auslese 2017</t>
  </si>
  <si>
    <t xml:space="preserve">Vinothek (gefüllt 2018) 2002</t>
  </si>
  <si>
    <t xml:space="preserve">Vinothek (gefüllt 2016) 2002</t>
  </si>
  <si>
    <t xml:space="preserve">Setzberg Smaragd 2015</t>
  </si>
  <si>
    <t xml:space="preserve">Setzberg Smaragd 2018</t>
  </si>
  <si>
    <t xml:space="preserve">Hochrain Smaragd 2015</t>
  </si>
  <si>
    <t xml:space="preserve">Hochrain Smaragd 2018</t>
  </si>
  <si>
    <t xml:space="preserve">Mauritiushos Gritsch</t>
  </si>
  <si>
    <t xml:space="preserve">1000 Eimerberg Smaragd 2015</t>
  </si>
  <si>
    <r>
      <rPr>
        <sz val="11"/>
        <rFont val="Calibri"/>
        <family val="2"/>
        <charset val="1"/>
      </rPr>
      <t xml:space="preserve">Gritsch, </t>
    </r>
    <r>
      <rPr>
        <i val="true"/>
        <sz val="11"/>
        <rFont val="Calibri"/>
        <family val="2"/>
        <charset val="1"/>
      </rPr>
      <t xml:space="preserve">Vision 2015</t>
    </r>
  </si>
  <si>
    <t xml:space="preserve">Bruck Smaragd 2018</t>
  </si>
  <si>
    <t xml:space="preserve">Trenning Smaragd 2018</t>
  </si>
  <si>
    <t xml:space="preserve">Bergdistel 2023</t>
  </si>
  <si>
    <t xml:space="preserve">Vorderseiber Smaragd 2015</t>
  </si>
  <si>
    <t xml:space="preserve">Blümchen 2018</t>
  </si>
  <si>
    <t xml:space="preserve">Pfaffenberg Selection 2021</t>
  </si>
  <si>
    <t xml:space="preserve">Nigl</t>
  </si>
  <si>
    <t xml:space="preserve">Ried Hochäcker Privat Reserve 2021</t>
  </si>
  <si>
    <t xml:space="preserve">Goldberg 1 Lage 2010</t>
  </si>
  <si>
    <t xml:space="preserve">Heiligenstein 2001</t>
  </si>
  <si>
    <t xml:space="preserve">Heiligenstein 2019</t>
  </si>
  <si>
    <t xml:space="preserve">Heiligenstein Alte Reben 2015</t>
  </si>
  <si>
    <t xml:space="preserve">Heiligenstein Alte Reben 2020</t>
  </si>
  <si>
    <t xml:space="preserve">Heiligenstein Steimwamd 2021</t>
  </si>
  <si>
    <t xml:space="preserve">Heiligenstein Rotfels 2021</t>
  </si>
  <si>
    <t xml:space="preserve">Quelle 2016</t>
  </si>
  <si>
    <t xml:space="preserve">Quelle 2018</t>
  </si>
  <si>
    <t xml:space="preserve">Quelle 2019</t>
  </si>
  <si>
    <t xml:space="preserve">Loiserberg 2008</t>
  </si>
  <si>
    <t xml:space="preserve">Willi bründlmayer</t>
  </si>
  <si>
    <t xml:space="preserve">Heiligenstein Kamptal DAC 2017</t>
  </si>
  <si>
    <t xml:space="preserve">Heiligenstein 2016</t>
  </si>
  <si>
    <t xml:space="preserve">Weszely</t>
  </si>
  <si>
    <t xml:space="preserve">Steinmassl 2013</t>
  </si>
  <si>
    <t xml:space="preserve">Seeberg 2013</t>
  </si>
  <si>
    <t xml:space="preserve">Kellerei Kirchmayr</t>
  </si>
  <si>
    <t xml:space="preserve">Solist 1988</t>
  </si>
  <si>
    <t xml:space="preserve">Solist 2002</t>
  </si>
  <si>
    <t xml:space="preserve">Rheinriesling 2012 halbtrocken</t>
  </si>
  <si>
    <t xml:space="preserve">Wagram DAC 2023</t>
  </si>
  <si>
    <t xml:space="preserve">Süßstoff 2023</t>
  </si>
  <si>
    <t xml:space="preserve">Steinreich 2021</t>
  </si>
  <si>
    <t xml:space="preserve">Neusiedlersee / Hügelland</t>
  </si>
  <si>
    <t xml:space="preserve">Petit Manseng</t>
  </si>
  <si>
    <t xml:space="preserve">PM</t>
  </si>
  <si>
    <t xml:space="preserve">Le Petit Man Sang 2020</t>
  </si>
  <si>
    <t xml:space="preserve">Le Petit Man Sang 2022</t>
  </si>
  <si>
    <t xml:space="preserve">Neuburger</t>
  </si>
  <si>
    <t xml:space="preserve">Freyheit 2013</t>
  </si>
  <si>
    <t xml:space="preserve">Neuburger 2014</t>
  </si>
  <si>
    <t xml:space="preserve">Neuburger 2014 (Late Release 2024)</t>
  </si>
  <si>
    <t xml:space="preserve">Neuburger 2021</t>
  </si>
  <si>
    <t xml:space="preserve">Neuburger 2022</t>
  </si>
  <si>
    <t xml:space="preserve">Neuburger 2013</t>
  </si>
  <si>
    <t xml:space="preserve">Neuburger 2014 (Late Relaese 2024)</t>
  </si>
  <si>
    <t xml:space="preserve">Weisser Burgunder</t>
  </si>
  <si>
    <t xml:space="preserve">WB</t>
  </si>
  <si>
    <t xml:space="preserve">Edelgraben 2012</t>
  </si>
  <si>
    <t xml:space="preserve">Ried Haidsatz 2016</t>
  </si>
  <si>
    <t xml:space="preserve">Ried Haidsatz 2018</t>
  </si>
  <si>
    <t xml:space="preserve">Muschelkalk Alte Reben 2017</t>
  </si>
  <si>
    <t xml:space="preserve">Chriatian Tschida</t>
  </si>
  <si>
    <t xml:space="preserve">All the Love of the Universe 2022</t>
  </si>
  <si>
    <t xml:space="preserve">Sattlerhof</t>
  </si>
  <si>
    <t xml:space="preserve">Gamlitz 2021</t>
  </si>
  <si>
    <t xml:space="preserve">Pfarrweingarten 2008</t>
  </si>
  <si>
    <t xml:space="preserve">Pfarrweingarten 2015</t>
  </si>
  <si>
    <t xml:space="preserve">Pino T Sulz 2013</t>
  </si>
  <si>
    <t xml:space="preserve">Pino T Sulz 2015</t>
  </si>
  <si>
    <t xml:space="preserve">Pino T Sulz 2018</t>
  </si>
  <si>
    <t xml:space="preserve">Pino T Sulz 2019</t>
  </si>
  <si>
    <t xml:space="preserve">Sulz 2021</t>
  </si>
  <si>
    <t xml:space="preserve">Pino T Sulz 2016</t>
  </si>
  <si>
    <t xml:space="preserve">Grauer Burgunder</t>
  </si>
  <si>
    <t xml:space="preserve">GB</t>
  </si>
  <si>
    <t xml:space="preserve">Wohlmuth</t>
  </si>
  <si>
    <t xml:space="preserve">Ried Gola 2022</t>
  </si>
  <si>
    <t xml:space="preserve">Vulkanland</t>
  </si>
  <si>
    <t xml:space="preserve">Neumeister</t>
  </si>
  <si>
    <t xml:space="preserve">Saziani 2019</t>
  </si>
  <si>
    <t xml:space="preserve">Saziani 2020</t>
  </si>
  <si>
    <t xml:space="preserve">Graue Freyheit 2022</t>
  </si>
  <si>
    <t xml:space="preserve">Ried Ladner Reserve 2001</t>
  </si>
  <si>
    <t xml:space="preserve">Chordonnay</t>
  </si>
  <si>
    <t xml:space="preserve">Schüttenberg 2021</t>
  </si>
  <si>
    <t xml:space="preserve">Salzlake 2017</t>
  </si>
  <si>
    <t xml:space="preserve">Darscho 2018</t>
  </si>
  <si>
    <t xml:space="preserve">Darscho 2019</t>
  </si>
  <si>
    <t xml:space="preserve">Darscho 2012</t>
  </si>
  <si>
    <t xml:space="preserve">Tiglat 2017</t>
  </si>
  <si>
    <t xml:space="preserve">Tiglat 2018</t>
  </si>
  <si>
    <t xml:space="preserve">Leithaberg DAC 2016</t>
  </si>
  <si>
    <t xml:space="preserve">Leithaberg DAC 2021</t>
  </si>
  <si>
    <t xml:space="preserve">Leithaberg DAC 2022</t>
  </si>
  <si>
    <t xml:space="preserve">Leithaberg DAC 2023</t>
  </si>
  <si>
    <t xml:space="preserve">Neisoedlersee</t>
  </si>
  <si>
    <t xml:space="preserve">Leithaberg DAC 2017</t>
  </si>
  <si>
    <t xml:space="preserve">A.E.I.O.U. 2022</t>
  </si>
  <si>
    <t xml:space="preserve">Toni Hartl</t>
  </si>
  <si>
    <t xml:space="preserve">Chardonnay Thenau 2015</t>
  </si>
  <si>
    <t xml:space="preserve">Pandkräftn 2008</t>
  </si>
  <si>
    <t xml:space="preserve">Pandkräftn 2010</t>
  </si>
  <si>
    <t xml:space="preserve">Pandkräftn 2013</t>
  </si>
  <si>
    <t xml:space="preserve">Pandkräftn 2015</t>
  </si>
  <si>
    <t xml:space="preserve">Bandkräftn 2017</t>
  </si>
  <si>
    <t xml:space="preserve">Bandkräftn 2019</t>
  </si>
  <si>
    <t xml:space="preserve">Bandkräftn 2020</t>
  </si>
  <si>
    <t xml:space="preserve">Bandkräftn 2022</t>
  </si>
  <si>
    <t xml:space="preserve">Katterstein 2018</t>
  </si>
  <si>
    <t xml:space="preserve">Katterstein 2020</t>
  </si>
  <si>
    <t xml:space="preserve">Katterstein 2019</t>
  </si>
  <si>
    <t xml:space="preserve">Tatschler 2011</t>
  </si>
  <si>
    <t xml:space="preserve">Tatschler 2018</t>
  </si>
  <si>
    <t xml:space="preserve">Tatschler 2019</t>
  </si>
  <si>
    <r>
      <rPr>
        <sz val="11"/>
        <rFont val="Calibri"/>
        <family val="2"/>
        <charset val="1"/>
      </rPr>
      <t xml:space="preserve">T</t>
    </r>
    <r>
      <rPr>
        <i val="true"/>
        <sz val="11"/>
        <rFont val="Calibri"/>
        <family val="2"/>
        <charset val="1"/>
      </rPr>
      <t xml:space="preserve">atschler 2020</t>
    </r>
  </si>
  <si>
    <t xml:space="preserve">Gloria 2009</t>
  </si>
  <si>
    <t xml:space="preserve">Gloria 2018</t>
  </si>
  <si>
    <t xml:space="preserve">Steinriegel 2020</t>
  </si>
  <si>
    <t xml:space="preserve">Steinriegel 2022</t>
  </si>
  <si>
    <t xml:space="preserve">Steinriegel 2023</t>
  </si>
  <si>
    <t xml:space="preserve">Pia Steehn</t>
  </si>
  <si>
    <t xml:space="preserve">Chardonnay 2018</t>
  </si>
  <si>
    <t xml:space="preserve">Erich und Walter Polz</t>
  </si>
  <si>
    <t xml:space="preserve">Obegg 2009</t>
  </si>
  <si>
    <t xml:space="preserve">Obegg 2010</t>
  </si>
  <si>
    <t xml:space="preserve">Obegg 2012</t>
  </si>
  <si>
    <t xml:space="preserve">Obegg 2013</t>
  </si>
  <si>
    <t xml:space="preserve">Obegg 2014</t>
  </si>
  <si>
    <t xml:space="preserve">Obegg 2015</t>
  </si>
  <si>
    <t xml:space="preserve">Obegg 2016</t>
  </si>
  <si>
    <t xml:space="preserve">Obegg 2017</t>
  </si>
  <si>
    <t xml:space="preserve">Obegg 2018</t>
  </si>
  <si>
    <t xml:space="preserve">Obegg 2008</t>
  </si>
  <si>
    <t xml:space="preserve">Morillon Lumachelle 2020 Sonnenhof Privat</t>
  </si>
  <si>
    <t xml:space="preserve">Morillon Zeitspiel 5 2015</t>
  </si>
  <si>
    <t xml:space="preserve">Sulz Morillon 2011</t>
  </si>
  <si>
    <t xml:space="preserve">Sulz Morillon 2014</t>
  </si>
  <si>
    <t xml:space="preserve">Sulz Morillon 2015</t>
  </si>
  <si>
    <t xml:space="preserve">Sulz Morillon 2017</t>
  </si>
  <si>
    <t xml:space="preserve">Sulz Morillon 2018</t>
  </si>
  <si>
    <t xml:space="preserve">Sulz Kriewetz Morillon 2015</t>
  </si>
  <si>
    <t xml:space="preserve">Zieregg 2016</t>
  </si>
  <si>
    <t xml:space="preserve">Zieregg 2018</t>
  </si>
  <si>
    <t xml:space="preserve">Zieregg 2020</t>
  </si>
  <si>
    <t xml:space="preserve">Zieregg Steilriegel 2020 </t>
  </si>
  <si>
    <t xml:space="preserve">Gamlitz 2019</t>
  </si>
  <si>
    <t xml:space="preserve">Gamlitz 2020</t>
  </si>
  <si>
    <t xml:space="preserve">Pfarrweingarten 2013</t>
  </si>
  <si>
    <t xml:space="preserve">Ried Pössnitzberg 2016</t>
  </si>
  <si>
    <t xml:space="preserve">Ried Pössnitzberg 2018</t>
  </si>
  <si>
    <t xml:space="preserve">Ried Pössnitzberg 2019</t>
  </si>
  <si>
    <t xml:space="preserve">Ried Pössnitzberg 2020</t>
  </si>
  <si>
    <t xml:space="preserve">Ried Pössnitzberg Alte Reben 2019</t>
  </si>
  <si>
    <t xml:space="preserve">Pössnitzberger Kapelle 2018</t>
  </si>
  <si>
    <t xml:space="preserve">Pössnitzberger Kapelle 2019</t>
  </si>
  <si>
    <t xml:space="preserve">Andreas Tscheppe</t>
  </si>
  <si>
    <t xml:space="preserve">Salamander 2019</t>
  </si>
  <si>
    <t xml:space="preserve">Salamander 2020</t>
  </si>
  <si>
    <t xml:space="preserve">Salamander 2021</t>
  </si>
  <si>
    <t xml:space="preserve">Salamander 2022</t>
  </si>
  <si>
    <t xml:space="preserve">Salamander 2023</t>
  </si>
  <si>
    <t xml:space="preserve">Weingut Kodolitsch</t>
  </si>
  <si>
    <t xml:space="preserve">Kogelberg Alte rebeb 2017</t>
  </si>
  <si>
    <t xml:space="preserve">Oberguess</t>
  </si>
  <si>
    <t xml:space="preserve">Chardonnay 20217</t>
  </si>
  <si>
    <t xml:space="preserve">Stockkultur 2021</t>
  </si>
  <si>
    <t xml:space="preserve">Privat 2021</t>
  </si>
  <si>
    <t xml:space="preserve">Trummer</t>
  </si>
  <si>
    <t xml:space="preserve">Obegg 2020</t>
  </si>
  <si>
    <t xml:space="preserve">Sauvignon Blanc</t>
  </si>
  <si>
    <t xml:space="preserve">Hochgrassnitzberg 2010</t>
  </si>
  <si>
    <t xml:space="preserve">Hochgrassnitzberg 2011</t>
  </si>
  <si>
    <t xml:space="preserve">Hochgrassnitzberg 2012</t>
  </si>
  <si>
    <t xml:space="preserve">Hochgrassnitzberg 2014</t>
  </si>
  <si>
    <r>
      <rPr>
        <sz val="11"/>
        <rFont val="Calibri"/>
        <family val="2"/>
        <charset val="1"/>
      </rPr>
      <t xml:space="preserve">H</t>
    </r>
    <r>
      <rPr>
        <i val="true"/>
        <sz val="11"/>
        <rFont val="Calibri"/>
        <family val="2"/>
        <charset val="1"/>
      </rPr>
      <t xml:space="preserve">ochgrassnitzberg 2011</t>
    </r>
  </si>
  <si>
    <t xml:space="preserve">Therese 2009</t>
  </si>
  <si>
    <t xml:space="preserve">Grassnitzberg 2019</t>
  </si>
  <si>
    <t xml:space="preserve">Grassnitzberg Reserve 2021</t>
  </si>
  <si>
    <t xml:space="preserve">Grassnitzberg Reserve 2017</t>
  </si>
  <si>
    <t xml:space="preserve">Grassnitzberg Riff 2020</t>
  </si>
  <si>
    <t xml:space="preserve">Zeitspiel 3 2021</t>
  </si>
  <si>
    <t xml:space="preserve">Zeitspiel 2 2017</t>
  </si>
  <si>
    <t xml:space="preserve">Sernau König 2013</t>
  </si>
  <si>
    <t xml:space="preserve">Sernau König 2014</t>
  </si>
  <si>
    <t xml:space="preserve">Sernau König 2015</t>
  </si>
  <si>
    <t xml:space="preserve">Sernau König 2017</t>
  </si>
  <si>
    <t xml:space="preserve">Sernau König 2018</t>
  </si>
  <si>
    <t xml:space="preserve">Sernau König 2016 MT 60</t>
  </si>
  <si>
    <t xml:space="preserve">Zieregg 2011</t>
  </si>
  <si>
    <t xml:space="preserve">Zieregg 2012</t>
  </si>
  <si>
    <t xml:space="preserve">Zieregg 2013</t>
  </si>
  <si>
    <t xml:space="preserve">Zieregg 2014</t>
  </si>
  <si>
    <t xml:space="preserve">Zieregg IZ 2012</t>
  </si>
  <si>
    <t xml:space="preserve">Zieregg IZ 2015</t>
  </si>
  <si>
    <t xml:space="preserve">Zieregg Dreieck 2015</t>
  </si>
  <si>
    <t xml:space="preserve">Zieregg weiße Wand 2015</t>
  </si>
  <si>
    <t xml:space="preserve">Zieregg Steinbruch 2015</t>
  </si>
  <si>
    <t xml:space="preserve">Zieregg Steinbruch 2017</t>
  </si>
  <si>
    <t xml:space="preserve">Zieregg Steilriegel unterer 2017</t>
  </si>
  <si>
    <t xml:space="preserve">Zieregg Karmeliten Kapellenweingarten 2017</t>
  </si>
  <si>
    <t xml:space="preserve">Zieregg Hausweingarten 2017</t>
  </si>
  <si>
    <t xml:space="preserve">Zieregg Karmeliten Berg 2017</t>
  </si>
  <si>
    <t xml:space="preserve">Sauvignon Blanc Südsteiermark DAC 2024</t>
  </si>
  <si>
    <t xml:space="preserve">Gamlitz 2024</t>
  </si>
  <si>
    <t xml:space="preserve">Privat 2003</t>
  </si>
  <si>
    <t xml:space="preserve">Kranachberg 2011</t>
  </si>
  <si>
    <t xml:space="preserve">Kranachberg 2013</t>
  </si>
  <si>
    <t xml:space="preserve">Kranachberg 2015</t>
  </si>
  <si>
    <t xml:space="preserve">Kranachberg 2016</t>
  </si>
  <si>
    <t xml:space="preserve">Kranachberg 2017</t>
  </si>
  <si>
    <t xml:space="preserve">Kranachberg 2020 G30</t>
  </si>
  <si>
    <t xml:space="preserve">Ried am Walts Reserve 2017</t>
  </si>
  <si>
    <t xml:space="preserve">Sauvage 2015</t>
  </si>
  <si>
    <t xml:space="preserve">Mathe Khuess 2022</t>
  </si>
  <si>
    <t xml:space="preserve">Grüne Libelle 2017</t>
  </si>
  <si>
    <t xml:space="preserve">Grüne Libelle 2019</t>
  </si>
  <si>
    <t xml:space="preserve">Grüne Libelle 2020</t>
  </si>
  <si>
    <t xml:space="preserve">Grüne Libelle 2021</t>
  </si>
  <si>
    <t xml:space="preserve">Grüne Libelle 2022</t>
  </si>
  <si>
    <t xml:space="preserve">Grüne Libelle 2023</t>
  </si>
  <si>
    <t xml:space="preserve">Blaue Libelle 2017</t>
  </si>
  <si>
    <t xml:space="preserve">Blaue Libelle 2019</t>
  </si>
  <si>
    <t xml:space="preserve">Blaue Libelle 2020</t>
  </si>
  <si>
    <t xml:space="preserve">Blaue Libelle 2021</t>
  </si>
  <si>
    <t xml:space="preserve">Blaue Libelle 2022</t>
  </si>
  <si>
    <t xml:space="preserve">Blaue Libelle 2023</t>
  </si>
  <si>
    <t xml:space="preserve">Pössnitzberg 2018</t>
  </si>
  <si>
    <t xml:space="preserve">Pössnitzberg 2019</t>
  </si>
  <si>
    <t xml:space="preserve">Pössnitzberg 2020</t>
  </si>
  <si>
    <t xml:space="preserve">Pössnitzberg 2021</t>
  </si>
  <si>
    <t xml:space="preserve">Pössnitzberg Alte Reben 2018</t>
  </si>
  <si>
    <t xml:space="preserve">Pössnitzberger Sorgenbrecher2019</t>
  </si>
  <si>
    <t xml:space="preserve">Zieregg Privat 2015</t>
  </si>
  <si>
    <t xml:space="preserve">Wielitsch Privat 2019</t>
  </si>
  <si>
    <t xml:space="preserve">Edelschuh 2016</t>
  </si>
  <si>
    <t xml:space="preserve">Edelschuh 2017</t>
  </si>
  <si>
    <t xml:space="preserve">Vom Kalk 2023</t>
  </si>
  <si>
    <t xml:space="preserve">Maria &amp; Sepp Muster</t>
  </si>
  <si>
    <t xml:space="preserve">Sgaminegg 2020</t>
  </si>
  <si>
    <t xml:space="preserve">Alte Reben 2017</t>
  </si>
  <si>
    <t xml:space="preserve">Steinmühle 2020</t>
  </si>
  <si>
    <t xml:space="preserve">Steinmühle 2021</t>
  </si>
  <si>
    <t xml:space="preserve">Steinmühle 2022</t>
  </si>
  <si>
    <t xml:space="preserve">Fritz Wieninger</t>
  </si>
  <si>
    <t xml:space="preserve">Falkenberg JRE Edition 2020</t>
  </si>
  <si>
    <t xml:space="preserve">Falkenberg JRE Edition 2023</t>
  </si>
  <si>
    <t xml:space="preserve">Gemischter Satz 2020</t>
  </si>
  <si>
    <t xml:space="preserve">Gemischter Satz 2021</t>
  </si>
  <si>
    <t xml:space="preserve">Welschriesling</t>
  </si>
  <si>
    <t xml:space="preserve">WR</t>
  </si>
  <si>
    <t xml:space="preserve">Renner Sisters</t>
  </si>
  <si>
    <t xml:space="preserve">Welschriesling 2017</t>
  </si>
  <si>
    <r>
      <rPr>
        <sz val="11"/>
        <rFont val="Calibri"/>
        <family val="2"/>
        <charset val="1"/>
      </rPr>
      <t xml:space="preserve">Hochg</t>
    </r>
    <r>
      <rPr>
        <i val="true"/>
        <sz val="11"/>
        <rFont val="Calibri"/>
        <family val="2"/>
        <charset val="1"/>
      </rPr>
      <t xml:space="preserve">rassnitzberg 2017</t>
    </r>
  </si>
  <si>
    <t xml:space="preserve">Weinstock Alte Reben 2018</t>
  </si>
  <si>
    <t xml:space="preserve">Weinstock Alte Reben 2019</t>
  </si>
  <si>
    <t xml:space="preserve">Traminer</t>
  </si>
  <si>
    <t xml:space="preserve">TR</t>
  </si>
  <si>
    <t xml:space="preserve">Steintal (lieblich) 2017</t>
  </si>
  <si>
    <t xml:space="preserve">Steintal (lieblich) 2019</t>
  </si>
  <si>
    <t xml:space="preserve">Urwerk 2015</t>
  </si>
  <si>
    <t xml:space="preserve">Wielitschberg 2018</t>
  </si>
  <si>
    <t xml:space="preserve">Freyheit 2018</t>
  </si>
  <si>
    <t xml:space="preserve">Freyheit 2021</t>
  </si>
  <si>
    <t xml:space="preserve">Sighardt Donabaum</t>
  </si>
  <si>
    <t xml:space="preserve">Die Eule 2015</t>
  </si>
  <si>
    <t xml:space="preserve">Scheurebe</t>
  </si>
  <si>
    <t xml:space="preserve">SR</t>
  </si>
  <si>
    <t xml:space="preserve">Weingut Maitz</t>
  </si>
  <si>
    <t xml:space="preserve">Scheurebe Fruchtsüß 2020</t>
  </si>
  <si>
    <t xml:space="preserve">Scheurebe Fruchtsüß 2021</t>
  </si>
  <si>
    <t xml:space="preserve">Gelber Muskateller</t>
  </si>
  <si>
    <t xml:space="preserve">GM</t>
  </si>
  <si>
    <t xml:space="preserve">Eichberg 2023</t>
  </si>
  <si>
    <t xml:space="preserve">Segelfalter 2020</t>
  </si>
  <si>
    <t xml:space="preserve">Segelfalter 2022</t>
  </si>
  <si>
    <t xml:space="preserve">Segelfalter 2023</t>
  </si>
  <si>
    <t xml:space="preserve">Steinbach Fürst 2015</t>
  </si>
  <si>
    <t xml:space="preserve">Grassnitzberg 2020</t>
  </si>
  <si>
    <t xml:space="preserve">Gelber Muskateller 2013 (Late Release 2024)</t>
  </si>
  <si>
    <t xml:space="preserve">Aus den Gärten 2021</t>
  </si>
  <si>
    <t xml:space="preserve">M Urwerk 2013</t>
  </si>
  <si>
    <t xml:space="preserve">M Urwerk 2015</t>
  </si>
  <si>
    <t xml:space="preserve">Muskat Freyheit  2022</t>
  </si>
  <si>
    <t xml:space="preserve">Roter Muskateller</t>
  </si>
  <si>
    <t xml:space="preserve">RM</t>
  </si>
  <si>
    <t xml:space="preserve">Roter Muskateller 2021</t>
  </si>
  <si>
    <t xml:space="preserve">Furmint</t>
  </si>
  <si>
    <t xml:space="preserve">FU</t>
  </si>
  <si>
    <t xml:space="preserve">Lambrecht</t>
  </si>
  <si>
    <t xml:space="preserve">Furmint vom Sandstein, 2015</t>
  </si>
  <si>
    <t xml:space="preserve">Weninger</t>
  </si>
  <si>
    <t xml:space="preserve">Steiner 2018</t>
  </si>
  <si>
    <t xml:space="preserve">Solaris</t>
  </si>
  <si>
    <t xml:space="preserve">SO</t>
  </si>
  <si>
    <t xml:space="preserve">Casanova 2023</t>
  </si>
  <si>
    <t xml:space="preserve">Orange One 2023</t>
  </si>
  <si>
    <t xml:space="preserve">Himmel auf Erden 1 (SR, WB) 2018</t>
  </si>
  <si>
    <t xml:space="preserve">Himmel auf Erden Grand Cuvee (SR, WB) 2022</t>
  </si>
  <si>
    <t xml:space="preserve">Himmel auf Erden 2 (SR, WB) 2018</t>
  </si>
  <si>
    <t xml:space="preserve">Himmel auf Erden 2 (SR, WB) 2022</t>
  </si>
  <si>
    <t xml:space="preserve">Laissez Faire (SR, WB, RI) 2012</t>
  </si>
  <si>
    <t xml:space="preserve">Laissez Faire (SR, WB, RI) 2017</t>
  </si>
  <si>
    <t xml:space="preserve">Laissez Faire (SR, WB, RI) 2019</t>
  </si>
  <si>
    <t xml:space="preserve">Chardonnay &amp; Pinot Gris 2003</t>
  </si>
  <si>
    <t xml:space="preserve">Tausendweiss (GV, CH, WB) 2012</t>
  </si>
  <si>
    <t xml:space="preserve">Tausendweiss (GV, CH, WB) 2015</t>
  </si>
  <si>
    <t xml:space="preserve">Tausendweiss (CH, WB) 2019</t>
  </si>
  <si>
    <t xml:space="preserve">Tausendweiss (CH, WB) 2020</t>
  </si>
  <si>
    <t xml:space="preserve">Materia Proma 2018</t>
  </si>
  <si>
    <t xml:space="preserve">Werlitsch</t>
  </si>
  <si>
    <t xml:space="preserve">Ex Vero 1 (CH, SB) 2008</t>
  </si>
  <si>
    <t xml:space="preserve">Ex Vero 1 (CH, SB) 2012</t>
  </si>
  <si>
    <t xml:space="preserve">Hirschkäfer (CH, SB) 2017</t>
  </si>
  <si>
    <t xml:space="preserve">Hirschkäfer (CH, SB) 2020</t>
  </si>
  <si>
    <t xml:space="preserve">Wieliebe OS (WB, CH) 2020</t>
  </si>
  <si>
    <t xml:space="preserve">Ungarn</t>
  </si>
  <si>
    <t xml:space="preserve">Tokaj</t>
  </si>
  <si>
    <t xml:space="preserve">Tokaj Hidden Treasures 2013</t>
  </si>
  <si>
    <t xml:space="preserve">Tokaj Hidden Treasures 2015</t>
  </si>
  <si>
    <t xml:space="preserve">Hárslevelü</t>
  </si>
  <si>
    <t xml:space="preserve">HA</t>
  </si>
  <si>
    <t xml:space="preserve">Kiralyudvar</t>
  </si>
  <si>
    <t xml:space="preserve">Tokaj 2011</t>
  </si>
  <si>
    <t xml:space="preserve">Good blanc (SB, CH) 2018</t>
  </si>
  <si>
    <t xml:space="preserve">Vina Gross</t>
  </si>
  <si>
    <t xml:space="preserve">Colles Sauvignon Blanc 2016</t>
  </si>
  <si>
    <t xml:space="preserve">Rheingau</t>
  </si>
  <si>
    <t xml:space="preserve">Eva Fricke</t>
  </si>
  <si>
    <t xml:space="preserve">Lorch 2018</t>
  </si>
  <si>
    <t xml:space="preserve">Lorch 2020</t>
  </si>
  <si>
    <t xml:space="preserve">Lorch 2022</t>
  </si>
  <si>
    <t xml:space="preserve">Lorcher Schlossberg 2020 Spätlese</t>
  </si>
  <si>
    <t xml:space="preserve">Lorcher Krone 2020</t>
  </si>
  <si>
    <t xml:space="preserve">Lorcher Krone 2021</t>
  </si>
  <si>
    <t xml:space="preserve">Kiedrich 2019</t>
  </si>
  <si>
    <t xml:space="preserve">Kiedrich 2020</t>
  </si>
  <si>
    <t xml:space="preserve">Kiedrich 2021</t>
  </si>
  <si>
    <t xml:space="preserve">Kiedrich 2022</t>
  </si>
  <si>
    <t xml:space="preserve">Lorchhäuser Seligmacher 2018</t>
  </si>
  <si>
    <t xml:space="preserve">Lorchhäuser Seligmacher 2020</t>
  </si>
  <si>
    <t xml:space="preserve">Peter Jacob Kühn</t>
  </si>
  <si>
    <t xml:space="preserve">Quarzit 2016</t>
  </si>
  <si>
    <t xml:space="preserve">Doosberg 2017</t>
  </si>
  <si>
    <t xml:space="preserve">Doosberg 2019</t>
  </si>
  <si>
    <t xml:space="preserve">Lenchen 2018</t>
  </si>
  <si>
    <t xml:space="preserve">Lenchen 2019</t>
  </si>
  <si>
    <t xml:space="preserve">Unikat Landgeflecht 2018</t>
  </si>
  <si>
    <t xml:space="preserve">Unikat Schlehdorn 2018</t>
  </si>
  <si>
    <t xml:space="preserve">Riesling „R“ 2013</t>
  </si>
  <si>
    <t xml:space="preserve">Oestricher Klosterberg 2016 </t>
  </si>
  <si>
    <t xml:space="preserve">Oestricher Klosterberg  2018</t>
  </si>
  <si>
    <t xml:space="preserve">Jungfer 2016</t>
  </si>
  <si>
    <t xml:space="preserve">Mosel - Saar</t>
  </si>
  <si>
    <t xml:space="preserve">Van Volxem</t>
  </si>
  <si>
    <t xml:space="preserve">Schiefer 2012</t>
  </si>
  <si>
    <t xml:space="preserve">Rotschiefer (halbtrocken) 2016</t>
  </si>
  <si>
    <t xml:space="preserve">Rotschiefer (halbtrocken) 2017</t>
  </si>
  <si>
    <t xml:space="preserve">Rotschiefer (halbtrocken) 2022</t>
  </si>
  <si>
    <t xml:space="preserve">Scharzhofberger GG 2012</t>
  </si>
  <si>
    <t xml:space="preserve">Scharzhofberger P GG 2017</t>
  </si>
  <si>
    <t xml:space="preserve">Wiltinger Gottesfuß GG 2012</t>
  </si>
  <si>
    <t xml:space="preserve">Wiltinger Gottesfuß GG 2017</t>
  </si>
  <si>
    <t xml:space="preserve">Volz 2017</t>
  </si>
  <si>
    <t xml:space="preserve">Altenberg Alte Reben 2012</t>
  </si>
  <si>
    <t xml:space="preserve">Altenberg Alte Reben 2017</t>
  </si>
  <si>
    <t xml:space="preserve">Immich Batterieberg</t>
  </si>
  <si>
    <t xml:space="preserve">Ellergrub 2014</t>
  </si>
  <si>
    <t xml:space="preserve">Ellergrub 2018</t>
  </si>
  <si>
    <t xml:space="preserve">Steffensberg 2014</t>
  </si>
  <si>
    <t xml:space="preserve">Steffensberg 2018</t>
  </si>
  <si>
    <t xml:space="preserve">R Monopol 2016</t>
  </si>
  <si>
    <t xml:space="preserve">Ansgar Clüsserath</t>
  </si>
  <si>
    <t xml:space="preserve">Steinreich 2019</t>
  </si>
  <si>
    <t xml:space="preserve">Apotheke 2018</t>
  </si>
  <si>
    <t xml:space="preserve">Apotheke Kabinett (Halbtr.) 2018</t>
  </si>
  <si>
    <t xml:space="preserve">Von Orthegraven</t>
  </si>
  <si>
    <t xml:space="preserve">Altenberg GG 2011</t>
  </si>
  <si>
    <t xml:space="preserve">MAX 2012</t>
  </si>
  <si>
    <t xml:space="preserve">Heymann Löwenstein</t>
  </si>
  <si>
    <t xml:space="preserve">Röttgen 2011</t>
  </si>
  <si>
    <t xml:space="preserve">Uhlen Reserve 2011</t>
  </si>
  <si>
    <t xml:space="preserve">Dhroner Hofberg wurzelecht 2017</t>
  </si>
  <si>
    <t xml:space="preserve">Clemens Busch</t>
  </si>
  <si>
    <t xml:space="preserve">Fass 67 Marienburg 2011 (feinherb)</t>
  </si>
  <si>
    <t xml:space="preserve">Vom roten Schiefer 2014</t>
  </si>
  <si>
    <t xml:space="preserve">Dr. Loosen</t>
  </si>
  <si>
    <t xml:space="preserve">Ürziger Würzgarten 2020</t>
  </si>
  <si>
    <t xml:space="preserve">Maximin Grünhaus</t>
  </si>
  <si>
    <t xml:space="preserve">Fass Nr.17 2014</t>
  </si>
  <si>
    <t xml:space="preserve">Hessigheim 2021</t>
  </si>
  <si>
    <t xml:space="preserve">Marienglas GG 2013</t>
  </si>
  <si>
    <t xml:space="preserve">Marienglas GG 2021</t>
  </si>
  <si>
    <t xml:space="preserve">Kabinett Reserve 2018</t>
  </si>
  <si>
    <t xml:space="preserve">Uhlbacher Götzenberg Kabinett 2018</t>
  </si>
  <si>
    <t xml:space="preserve">Königsbacher Ölberg Erste Lage 2016</t>
  </si>
  <si>
    <t xml:space="preserve">Meerspinne im Mandelgarten GG 2015</t>
  </si>
  <si>
    <t xml:space="preserve">Meerspinne im Mandelgarten GG 2016</t>
  </si>
  <si>
    <t xml:space="preserve">Meerspinne im Mandelgarten GG 2017</t>
  </si>
  <si>
    <t xml:space="preserve">Meerspinne im Mandelgarten GG 2018</t>
  </si>
  <si>
    <t xml:space="preserve">Meerspinne im Mandelgarten GG 2019</t>
  </si>
  <si>
    <t xml:space="preserve">Vogelsang 2022</t>
  </si>
  <si>
    <t xml:space="preserve">Buntsandstein nature2015</t>
  </si>
  <si>
    <t xml:space="preserve">Marmar 2020</t>
  </si>
  <si>
    <t xml:space="preserve">Ozyetra 2020</t>
  </si>
  <si>
    <t xml:space="preserve">Battenfeld - Spanier</t>
  </si>
  <si>
    <t xml:space="preserve">Am schwarzen Herrgott 2012</t>
  </si>
  <si>
    <t xml:space="preserve">Wagner- Stempel</t>
  </si>
  <si>
    <t xml:space="preserve">Siefersh. Höllberg GG 2013</t>
  </si>
  <si>
    <t xml:space="preserve">Nahe</t>
  </si>
  <si>
    <t xml:space="preserve">Schäfer Fröhlich</t>
  </si>
  <si>
    <t xml:space="preserve">Felsenberg GG 2012</t>
  </si>
  <si>
    <t xml:space="preserve">Schiefergestein 2012</t>
  </si>
  <si>
    <t xml:space="preserve">Felseneck GC 2016</t>
  </si>
  <si>
    <t xml:space="preserve">Bernhard Ellwanger</t>
  </si>
  <si>
    <r>
      <rPr>
        <sz val="11"/>
        <rFont val="Calibri"/>
        <family val="2"/>
        <charset val="1"/>
      </rPr>
      <t xml:space="preserve">Bernhard Ellwanger, </t>
    </r>
    <r>
      <rPr>
        <i val="true"/>
        <sz val="11"/>
        <rFont val="Calibri"/>
        <family val="2"/>
        <charset val="1"/>
      </rPr>
      <t xml:space="preserve">Junges Schwaben 2018</t>
    </r>
  </si>
  <si>
    <t xml:space="preserve">OVUM 2016</t>
  </si>
  <si>
    <t xml:space="preserve">OVUM 2017</t>
  </si>
  <si>
    <t xml:space="preserve">OVUM 2020</t>
  </si>
  <si>
    <t xml:space="preserve">Große Reserve 2018</t>
  </si>
  <si>
    <t xml:space="preserve">Große Reserve 2021</t>
  </si>
  <si>
    <t xml:space="preserve">Reserve 2020</t>
  </si>
  <si>
    <t xml:space="preserve">Untertütkheimer Gips 2019</t>
  </si>
  <si>
    <t xml:space="preserve">Gerardstetten Lichtenberg 2019</t>
  </si>
  <si>
    <t xml:space="preserve">Baden</t>
  </si>
  <si>
    <t xml:space="preserve">Alte Reben 2020</t>
  </si>
  <si>
    <t xml:space="preserve">Alte Reben 2022</t>
  </si>
  <si>
    <t xml:space="preserve">Kühling Gilot</t>
  </si>
  <si>
    <t xml:space="preserve">Chardonnay R 2017</t>
  </si>
  <si>
    <t xml:space="preserve">Chardonnay R 2018</t>
  </si>
  <si>
    <t xml:space="preserve">Chardonnay R 2019</t>
  </si>
  <si>
    <t xml:space="preserve">Oberberger Pulverbuck 2021</t>
  </si>
  <si>
    <t xml:space="preserve">Oberberger Pulverbuck 2022</t>
  </si>
  <si>
    <t xml:space="preserve">Marienglas GG 2020</t>
  </si>
  <si>
    <t xml:space="preserve">Philip Kuhn</t>
  </si>
  <si>
    <t xml:space="preserve">Kirschgarten GG 2021</t>
  </si>
  <si>
    <t xml:space="preserve">Rebholz</t>
  </si>
  <si>
    <t xml:space="preserve">Weißer Burgunder 2022</t>
  </si>
  <si>
    <t xml:space="preserve">Oberberger Bassgeige 2023</t>
  </si>
  <si>
    <t xml:space="preserve">Franken</t>
  </si>
  <si>
    <t xml:space="preserve">Sylvaner</t>
  </si>
  <si>
    <t xml:space="preserve">SI</t>
  </si>
  <si>
    <t xml:space="preserve">Luckert - Zehnthof</t>
  </si>
  <si>
    <t xml:space="preserve">Sonnenberg Gelbkalk EL. 2020</t>
  </si>
  <si>
    <t xml:space="preserve">Creutz wurzelecht 2017</t>
  </si>
  <si>
    <t xml:space="preserve">Creutz wurzelecht 2018</t>
  </si>
  <si>
    <t xml:space="preserve">Creutz wurzelecht 2019</t>
  </si>
  <si>
    <t xml:space="preserve">Blanc de Noir</t>
  </si>
  <si>
    <t xml:space="preserve">Spätburgunder Alte Reben 2021</t>
  </si>
  <si>
    <t xml:space="preserve">Auxerrois</t>
  </si>
  <si>
    <t xml:space="preserve">AX</t>
  </si>
  <si>
    <t xml:space="preserve">350 NN 2016</t>
  </si>
  <si>
    <t xml:space="preserve">Gewürztraminer</t>
  </si>
  <si>
    <t xml:space="preserve">Tradition 2020</t>
  </si>
  <si>
    <t xml:space="preserve">Tradition 2022</t>
  </si>
  <si>
    <t xml:space="preserve">Lunare 2018</t>
  </si>
  <si>
    <t xml:space="preserve">Lunare 2021</t>
  </si>
  <si>
    <t xml:space="preserve">Winkl 2023</t>
  </si>
  <si>
    <t xml:space="preserve">Quarz 2010</t>
  </si>
  <si>
    <t xml:space="preserve">Quarz 2014</t>
  </si>
  <si>
    <t xml:space="preserve">Quarz 2015</t>
  </si>
  <si>
    <t xml:space="preserve">Quarz 2017</t>
  </si>
  <si>
    <t xml:space="preserve">Quarz 2019</t>
  </si>
  <si>
    <t xml:space="preserve">Quarz 2020</t>
  </si>
  <si>
    <t xml:space="preserve">Quarz 2021</t>
  </si>
  <si>
    <t xml:space="preserve">Quarz 2022</t>
  </si>
  <si>
    <t xml:space="preserve">Quarz 2023</t>
  </si>
  <si>
    <t xml:space="preserve">Tannenberg 2020</t>
  </si>
  <si>
    <t xml:space="preserve">Tannenberg 2021</t>
  </si>
  <si>
    <t xml:space="preserve">Lieben Aich 2019</t>
  </si>
  <si>
    <t xml:space="preserve">Lieben Aich 2020</t>
  </si>
  <si>
    <t xml:space="preserve">Gaun 2020</t>
  </si>
  <si>
    <t xml:space="preserve">Löwengang 2018</t>
  </si>
  <si>
    <t xml:space="preserve">Löwengang 2020</t>
  </si>
  <si>
    <t xml:space="preserve">Löwengang 2021</t>
  </si>
  <si>
    <t xml:space="preserve">Löwengang 30 Jahre Jubiläum NV</t>
  </si>
  <si>
    <t xml:space="preserve">Chardonnay 2000</t>
  </si>
  <si>
    <t xml:space="preserve">Chardonnay Tradition 2022</t>
  </si>
  <si>
    <t xml:space="preserve">Kreuth 2020</t>
  </si>
  <si>
    <t xml:space="preserve">Kreuth 2021</t>
  </si>
  <si>
    <t xml:space="preserve">Sophie 2021</t>
  </si>
  <si>
    <t xml:space="preserve">Helios 2015</t>
  </si>
  <si>
    <t xml:space="preserve">Classico 2024</t>
  </si>
  <si>
    <t xml:space="preserve">Vorberg Riserva DOC 2018</t>
  </si>
  <si>
    <t xml:space="preserve">Vorberg Riserva DOC 2020</t>
  </si>
  <si>
    <t xml:space="preserve">Vorberg Riserva DOC 2021</t>
  </si>
  <si>
    <t xml:space="preserve">Vorberg Riserva DOC 2022</t>
  </si>
  <si>
    <t xml:space="preserve">Kellerei St. Pauls</t>
  </si>
  <si>
    <r>
      <rPr>
        <sz val="11"/>
        <rFont val="Calibri"/>
        <family val="2"/>
        <charset val="1"/>
      </rPr>
      <t xml:space="preserve">S</t>
    </r>
    <r>
      <rPr>
        <i val="true"/>
        <sz val="11"/>
        <rFont val="Calibri"/>
        <family val="2"/>
        <charset val="1"/>
      </rPr>
      <t xml:space="preserve">anctissimus 2013</t>
    </r>
  </si>
  <si>
    <t xml:space="preserve">Eichhorn 2021</t>
  </si>
  <si>
    <t xml:space="preserve">Tradition 2023</t>
  </si>
  <si>
    <t xml:space="preserve">Tradition 2024</t>
  </si>
  <si>
    <t xml:space="preserve">Leichtigkeit 2020</t>
  </si>
  <si>
    <t xml:space="preserve">Moscato Giallo 2021</t>
  </si>
  <si>
    <t xml:space="preserve">Blatterle</t>
  </si>
  <si>
    <t xml:space="preserve">BL</t>
  </si>
  <si>
    <t xml:space="preserve">Blatterle 2021</t>
  </si>
  <si>
    <t xml:space="preserve">Bla Bla Bla</t>
  </si>
  <si>
    <t xml:space="preserve">Tonsur 2015</t>
  </si>
  <si>
    <t xml:space="preserve">Carolina (SB, CH, VI) 2014</t>
  </si>
  <si>
    <t xml:space="preserve">Carolina (SB, CH, VI) 2015</t>
  </si>
  <si>
    <t xml:space="preserve">Casoin Bianco Hirschbrunn 2018</t>
  </si>
  <si>
    <t xml:space="preserve">Misto Mare 2024</t>
  </si>
  <si>
    <t xml:space="preserve">Nova Domus (CH, WB, SB) 2018</t>
  </si>
  <si>
    <t xml:space="preserve">Nova Domus (CH, WB, SB) 2021</t>
  </si>
  <si>
    <t xml:space="preserve">Nova Domus (CH, WB, SB) 2020</t>
  </si>
  <si>
    <t xml:space="preserve">LR Riserva DOC (CH, WB, SB, TR) 2012</t>
  </si>
  <si>
    <t xml:space="preserve">LR Riserva DOC (CH, WB, SB, TR) 2015</t>
  </si>
  <si>
    <t xml:space="preserve">Amos (SB, MK) 2015 Amphorenwein</t>
  </si>
  <si>
    <t xml:space="preserve">0,5l</t>
  </si>
  <si>
    <t xml:space="preserve">ZIE XVIII</t>
  </si>
  <si>
    <t xml:space="preserve">Goldmuskateller (Pet Nat)</t>
  </si>
  <si>
    <t xml:space="preserve">MUS XIX</t>
  </si>
  <si>
    <t xml:space="preserve">PIPO 3</t>
  </si>
  <si>
    <t xml:space="preserve">Manzoni Bianco</t>
  </si>
  <si>
    <t xml:space="preserve">MB</t>
  </si>
  <si>
    <t xml:space="preserve">Forra 2015</t>
  </si>
  <si>
    <t xml:space="preserve">Forra 2019</t>
  </si>
  <si>
    <t xml:space="preserve">Chenin Blanc</t>
  </si>
  <si>
    <t xml:space="preserve">CHE</t>
  </si>
  <si>
    <t xml:space="preserve">Che 2018</t>
  </si>
  <si>
    <t xml:space="preserve">Manzoni Boianco</t>
  </si>
  <si>
    <t xml:space="preserve">Manzoni bianco 2019</t>
  </si>
  <si>
    <t xml:space="preserve">Manzoni bianco 2020</t>
  </si>
  <si>
    <t xml:space="preserve">Nosiola</t>
  </si>
  <si>
    <t xml:space="preserve">NO</t>
  </si>
  <si>
    <t xml:space="preserve">Fontanasanta Nosiola 2014</t>
  </si>
  <si>
    <t xml:space="preserve">Fontanasanta Nosiola 2020</t>
  </si>
  <si>
    <t xml:space="preserve">Fontanasanta Nosiola 2013</t>
  </si>
  <si>
    <t xml:space="preserve">Pinot Grigio</t>
  </si>
  <si>
    <t xml:space="preserve">PG</t>
  </si>
  <si>
    <t xml:space="preserve">Fuoripista Pinot Grigio 2014</t>
  </si>
  <si>
    <t xml:space="preserve">Fuoripista Pinot Grigio 2019</t>
  </si>
  <si>
    <t xml:space="preserve">Veneto / Friaul</t>
  </si>
  <si>
    <t xml:space="preserve">Jerman</t>
  </si>
  <si>
    <t xml:space="preserve">Capo Martino (FR, RB, PC, ML) 2015</t>
  </si>
  <si>
    <t xml:space="preserve">Lugana</t>
  </si>
  <si>
    <t xml:space="preserve">LU</t>
  </si>
  <si>
    <t xml:space="preserve">Cantina Bulgarini</t>
  </si>
  <si>
    <t xml:space="preserve">Lugana 010 DOC 2023</t>
  </si>
  <si>
    <t xml:space="preserve">Vitovska</t>
  </si>
  <si>
    <t xml:space="preserve">VP</t>
  </si>
  <si>
    <t xml:space="preserve">Vodopivec</t>
  </si>
  <si>
    <t xml:space="preserve">Solo (VP) 2018</t>
  </si>
  <si>
    <t xml:space="preserve">Solo (VP) 2019</t>
  </si>
  <si>
    <t xml:space="preserve">Solo (VP) 2020</t>
  </si>
  <si>
    <t xml:space="preserve">Vitovska (VP) 2018</t>
  </si>
  <si>
    <t xml:space="preserve">Vitovska (VP) 2019</t>
  </si>
  <si>
    <t xml:space="preserve">Vitovska (VP) 2020</t>
  </si>
  <si>
    <t xml:space="preserve">Origine 2019</t>
  </si>
  <si>
    <t xml:space="preserve">Origine 2020</t>
  </si>
  <si>
    <t xml:space="preserve">Arneis</t>
  </si>
  <si>
    <t xml:space="preserve">RA</t>
  </si>
  <si>
    <t xml:space="preserve">Roerro Arneis DOCG 2021</t>
  </si>
  <si>
    <t xml:space="preserve">Rossj Bass (CH, SB) 2016</t>
  </si>
  <si>
    <t xml:space="preserve">Gaja &amp; Rey (CH) 2018</t>
  </si>
  <si>
    <t xml:space="preserve">Timorasso</t>
  </si>
  <si>
    <t xml:space="preserve">TS</t>
  </si>
  <si>
    <t xml:space="preserve">Derthona Montemarzino (TS) 2014</t>
  </si>
  <si>
    <t xml:space="preserve">Derthona Montemarzino (TS) 2022</t>
  </si>
  <si>
    <t xml:space="preserve">Solea (CH, NB) 2019</t>
  </si>
  <si>
    <t xml:space="preserve">Solea (CH, NB) 2022</t>
  </si>
  <si>
    <t xml:space="preserve">Langhe Bianco 2022</t>
  </si>
  <si>
    <t xml:space="preserve">Chardonnay 2023</t>
  </si>
  <si>
    <r>
      <rPr>
        <sz val="11"/>
        <rFont val="Calibri"/>
        <family val="2"/>
        <charset val="1"/>
      </rPr>
      <t xml:space="preserve">Angelo Gaja, </t>
    </r>
    <r>
      <rPr>
        <i val="true"/>
        <sz val="11"/>
        <rFont val="Calibri"/>
        <family val="2"/>
        <charset val="1"/>
      </rPr>
      <t xml:space="preserve">Vistamare (VI, VE) 2015</t>
    </r>
  </si>
  <si>
    <t xml:space="preserve">Trebbiano Toscano</t>
  </si>
  <si>
    <t xml:space="preserve">TB</t>
  </si>
  <si>
    <t xml:space="preserve">Montesecondo</t>
  </si>
  <si>
    <r>
      <rPr>
        <sz val="11"/>
        <rFont val="Calibri"/>
        <family val="2"/>
        <charset val="1"/>
      </rPr>
      <t xml:space="preserve">Montesecondo, </t>
    </r>
    <r>
      <rPr>
        <i val="true"/>
        <sz val="11"/>
        <rFont val="Calibri"/>
        <family val="2"/>
        <charset val="1"/>
      </rPr>
      <t xml:space="preserve">TIN Bianco 2016</t>
    </r>
  </si>
  <si>
    <r>
      <rPr>
        <sz val="11"/>
        <rFont val="Calibri"/>
        <family val="2"/>
        <charset val="1"/>
      </rPr>
      <t xml:space="preserve">Ornellaia, </t>
    </r>
    <r>
      <rPr>
        <i val="true"/>
        <sz val="11"/>
        <rFont val="Calibri"/>
        <family val="2"/>
        <charset val="1"/>
      </rPr>
      <t xml:space="preserve">Poggio alle Gazze (SB, VI) 2020</t>
    </r>
  </si>
  <si>
    <r>
      <rPr>
        <sz val="11"/>
        <rFont val="Calibri"/>
        <family val="2"/>
        <charset val="1"/>
      </rPr>
      <t xml:space="preserve">Ornellaia, </t>
    </r>
    <r>
      <rPr>
        <i val="true"/>
        <sz val="11"/>
        <rFont val="Calibri"/>
        <family val="2"/>
        <charset val="1"/>
      </rPr>
      <t xml:space="preserve">Bianco (SB, VI) 2018</t>
    </r>
  </si>
  <si>
    <r>
      <rPr>
        <sz val="11"/>
        <rFont val="Calibri"/>
        <family val="2"/>
        <charset val="1"/>
      </rPr>
      <t xml:space="preserve">Ornellaia, </t>
    </r>
    <r>
      <rPr>
        <i val="true"/>
        <sz val="11"/>
        <rFont val="Calibri"/>
        <family val="2"/>
        <charset val="1"/>
      </rPr>
      <t xml:space="preserve">Bianco (SB, VI) 2019</t>
    </r>
  </si>
  <si>
    <r>
      <rPr>
        <sz val="11"/>
        <rFont val="Calibri"/>
        <family val="2"/>
        <charset val="1"/>
      </rPr>
      <t xml:space="preserve">Ornellaia, </t>
    </r>
    <r>
      <rPr>
        <i val="true"/>
        <sz val="11"/>
        <rFont val="Calibri"/>
        <family val="2"/>
        <charset val="1"/>
      </rPr>
      <t xml:space="preserve">Bianco (SB, VI) 2020</t>
    </r>
  </si>
  <si>
    <t xml:space="preserve">CV </t>
  </si>
  <si>
    <t xml:space="preserve">Vermentino Bolgheri 2023</t>
  </si>
  <si>
    <t xml:space="preserve">Montepulciano D'Abruzzo</t>
  </si>
  <si>
    <t xml:space="preserve">Trebbiano</t>
  </si>
  <si>
    <t xml:space="preserve">Emidio Pepe</t>
  </si>
  <si>
    <t xml:space="preserve">Trebbiano d’ Abruzzo Vecchie Vigne 2013</t>
  </si>
  <si>
    <t xml:space="preserve">Trebbiano d’ Abruzzo 2014</t>
  </si>
  <si>
    <t xml:space="preserve">Trebbiano d’ Abruzzo Vecchie Vigne 2015</t>
  </si>
  <si>
    <t xml:space="preserve">Trebbiano d’ Abruzzo DOC 2015</t>
  </si>
  <si>
    <t xml:space="preserve">Trebbiano d’ Abruzzo DOC 2016</t>
  </si>
  <si>
    <t xml:space="preserve">Trebbiano d’ Abruzzo DOC 2017</t>
  </si>
  <si>
    <t xml:space="preserve">in Reifung</t>
  </si>
  <si>
    <t xml:space="preserve">Trebbiano d’ Abruzzo Vecchie Vigne 2018</t>
  </si>
  <si>
    <t xml:space="preserve">Pecorino</t>
  </si>
  <si>
    <t xml:space="preserve">PC</t>
  </si>
  <si>
    <t xml:space="preserve">Pecorino d’ Abruzzo IGT 2012</t>
  </si>
  <si>
    <t xml:space="preserve">Pecorino d’ Abruzzo IGT 2013</t>
  </si>
  <si>
    <t xml:space="preserve">Pecorino d’ Abruzzo IGT 2014</t>
  </si>
  <si>
    <t xml:space="preserve">Pecorino d’ Abruzzo IGT 2018</t>
  </si>
  <si>
    <t xml:space="preserve">Pecorino d’ Abruzzo IGT 2019</t>
  </si>
  <si>
    <r>
      <rPr>
        <sz val="11"/>
        <rFont val="Calibri"/>
        <family val="2"/>
        <charset val="1"/>
      </rPr>
      <t xml:space="preserve">Passopisciaro, </t>
    </r>
    <r>
      <rPr>
        <i val="true"/>
        <sz val="11"/>
        <rFont val="Calibri"/>
        <family val="2"/>
        <charset val="1"/>
      </rPr>
      <t xml:space="preserve">Passobianco 2016</t>
    </r>
  </si>
  <si>
    <r>
      <rPr>
        <sz val="11"/>
        <rFont val="Calibri"/>
        <family val="2"/>
        <charset val="1"/>
      </rPr>
      <t xml:space="preserve">Passopisciaro, </t>
    </r>
    <r>
      <rPr>
        <i val="true"/>
        <sz val="11"/>
        <rFont val="Calibri"/>
        <family val="2"/>
        <charset val="1"/>
      </rPr>
      <t xml:space="preserve">Passobianco 2018</t>
    </r>
  </si>
  <si>
    <t xml:space="preserve">Grillo</t>
  </si>
  <si>
    <t xml:space="preserve">Marco die Bartoli</t>
  </si>
  <si>
    <t xml:space="preserve">Grappoli del Grillo DOC 2018</t>
  </si>
  <si>
    <t xml:space="preserve">Integer Grillo DOC 2019</t>
  </si>
  <si>
    <t xml:space="preserve">Carricante</t>
  </si>
  <si>
    <t xml:space="preserve">IDDA by Gaja &amp; Graci</t>
  </si>
  <si>
    <t xml:space="preserve">IDDA bianco DOP 2023</t>
  </si>
  <si>
    <t xml:space="preserve">Elsass</t>
  </si>
  <si>
    <t xml:space="preserve">Albert Mann</t>
  </si>
  <si>
    <t xml:space="preserve">Schlossberg Grand Cru 2010</t>
  </si>
  <si>
    <t xml:space="preserve">Schlossberg Grand Cru 2013</t>
  </si>
  <si>
    <t xml:space="preserve">Zind – Humbrecht</t>
  </si>
  <si>
    <t xml:space="preserve">Clos Windsbühl 2013</t>
  </si>
  <si>
    <t xml:space="preserve">Clos Windsbühl 2017</t>
  </si>
  <si>
    <t xml:space="preserve">Clos Windsbühl 2022</t>
  </si>
  <si>
    <t xml:space="preserve">Rangen St. Urban GC 2015</t>
  </si>
  <si>
    <t xml:space="preserve">Rangen St. Urban GC 2017</t>
  </si>
  <si>
    <t xml:space="preserve">Rangen St. Urban GC 2019</t>
  </si>
  <si>
    <t xml:space="preserve">Rangen de Thann GC 2022</t>
  </si>
  <si>
    <t xml:space="preserve">Brand Gran Cru 2022</t>
  </si>
  <si>
    <t xml:space="preserve">Hengst Grand Cru 2022</t>
  </si>
  <si>
    <t xml:space="preserve">Wineck Schlossberg 2022</t>
  </si>
  <si>
    <t xml:space="preserve">Sommerberg 2022</t>
  </si>
  <si>
    <t xml:space="preserve">Pinot Gris</t>
  </si>
  <si>
    <t xml:space="preserve">Rangen St. Urban GC 2008</t>
  </si>
  <si>
    <t xml:space="preserve">Heimbourg 2023</t>
  </si>
  <si>
    <t xml:space="preserve">Clos Windsbuhl 2023</t>
  </si>
  <si>
    <t xml:space="preserve">Roche Calcaire 2019</t>
  </si>
  <si>
    <t xml:space="preserve">Muscat</t>
  </si>
  <si>
    <t xml:space="preserve">MUS</t>
  </si>
  <si>
    <t xml:space="preserve">Goldert Grand Cru 2019</t>
  </si>
  <si>
    <t xml:space="preserve">Chablis</t>
  </si>
  <si>
    <t xml:space="preserve">Château de Beru</t>
  </si>
  <si>
    <t xml:space="preserve">Montserre AOC 2020</t>
  </si>
  <si>
    <t xml:space="preserve">Côte aux Prêtres AOC 2020</t>
  </si>
  <si>
    <t xml:space="preserve">Orangerie AOC 2015</t>
  </si>
  <si>
    <t xml:space="preserve">Orangerie AOC 2017</t>
  </si>
  <si>
    <t xml:space="preserve">Orangerie AOC 2020</t>
  </si>
  <si>
    <t xml:space="preserve">Orangerie AOC 2022</t>
  </si>
  <si>
    <t xml:space="preserve">Clos Beru Monopole AOC 2019</t>
  </si>
  <si>
    <t xml:space="preserve">Domaine Bessin-Tremblay</t>
  </si>
  <si>
    <t xml:space="preserve">Vielles Vignes 2023</t>
  </si>
  <si>
    <t xml:space="preserve">Chablis 1er Cru</t>
  </si>
  <si>
    <t xml:space="preserve">Patrick Piuze</t>
  </si>
  <si>
    <r>
      <rPr>
        <i val="true"/>
        <sz val="11"/>
        <rFont val="Calibri"/>
        <family val="2"/>
        <charset val="1"/>
      </rPr>
      <t xml:space="preserve">Vaillons Les Minots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</si>
  <si>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sz val="11"/>
        <rFont val="Calibri"/>
        <family val="2"/>
        <charset val="1"/>
      </rPr>
      <t xml:space="preserve">Les Fourchaumes </t>
    </r>
    <r>
      <rPr>
        <i val="true"/>
        <sz val="11"/>
        <rFont val="Calibri"/>
        <family val="2"/>
        <charset val="1"/>
      </rPr>
      <t xml:space="preserve">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</si>
  <si>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 Light"/>
        <family val="2"/>
        <charset val="1"/>
      </rPr>
      <t xml:space="preserve">Fourchaume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2018</t>
    </r>
  </si>
  <si>
    <t xml:space="preserve">Christophe et Fils</t>
  </si>
  <si>
    <r>
      <rPr>
        <i val="true"/>
        <sz val="11"/>
        <rFont val="Calibri Light"/>
        <family val="2"/>
        <charset val="1"/>
      </rPr>
      <t xml:space="preserve">Fourchaume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2020</t>
    </r>
  </si>
  <si>
    <t xml:space="preserve">La Foret 2020</t>
  </si>
  <si>
    <t xml:space="preserve">Montmais 2022</t>
  </si>
  <si>
    <t xml:space="preserve">Montmais 2023</t>
  </si>
  <si>
    <r>
      <rPr>
        <i val="true"/>
        <sz val="11"/>
        <rFont val="Calibri"/>
        <family val="2"/>
        <charset val="1"/>
      </rPr>
      <t xml:space="preserve">Vaucoupin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</si>
  <si>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"/>
        <family val="2"/>
        <charset val="1"/>
      </rPr>
      <t xml:space="preserve">Vaucoupin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</si>
  <si>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t xml:space="preserve">Daniel - Etuenne Defaix</t>
  </si>
  <si>
    <r>
      <rPr>
        <i val="true"/>
        <sz val="11"/>
        <rFont val="Calibri Light"/>
        <family val="2"/>
        <charset val="1"/>
      </rPr>
      <t xml:space="preserve">Vaillon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2010</t>
    </r>
  </si>
  <si>
    <r>
      <rPr>
        <i val="true"/>
        <sz val="11"/>
        <rFont val="Calibri Light"/>
        <family val="2"/>
        <charset val="1"/>
      </rPr>
      <t xml:space="preserve">Vaillon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2003</t>
    </r>
  </si>
  <si>
    <r>
      <rPr>
        <i val="true"/>
        <sz val="11"/>
        <rFont val="Calibri Light"/>
        <family val="2"/>
        <charset val="1"/>
      </rPr>
      <t xml:space="preserve">les Lys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2010</t>
    </r>
  </si>
  <si>
    <r>
      <rPr>
        <i val="true"/>
        <sz val="11"/>
        <rFont val="Calibri Light"/>
        <family val="2"/>
        <charset val="1"/>
      </rPr>
      <t xml:space="preserve">les Lys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2006</t>
    </r>
  </si>
  <si>
    <r>
      <rPr>
        <i val="true"/>
        <sz val="11"/>
        <rFont val="Calibri Light"/>
        <family val="2"/>
        <charset val="1"/>
      </rPr>
      <t xml:space="preserve">les Lys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2009</t>
    </r>
  </si>
  <si>
    <t xml:space="preserve">Paul &amp; Benoit Drion</t>
  </si>
  <si>
    <r>
      <rPr>
        <i val="true"/>
        <sz val="11"/>
        <rFont val="Calibri"/>
        <family val="2"/>
        <charset val="1"/>
      </rPr>
      <t xml:space="preserve">Mont de Milieu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</si>
  <si>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"/>
        <family val="2"/>
        <charset val="1"/>
      </rPr>
      <t xml:space="preserve">Mont de Milieu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</si>
  <si>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Mont de Milieu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</si>
  <si>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Chablis Grand Cru</t>
  </si>
  <si>
    <t xml:space="preserve">Les Clos Grand Cru 2014</t>
  </si>
  <si>
    <t xml:space="preserve">Les Clos Grand Cru 2018</t>
  </si>
  <si>
    <t xml:space="preserve">Les Clos Grand Cru 2019</t>
  </si>
  <si>
    <t xml:space="preserve">Grenouilles Grand Cru 2010</t>
  </si>
  <si>
    <t xml:space="preserve">Blanchot Grand Cru 2011</t>
  </si>
  <si>
    <t xml:space="preserve">Valmur Grand Cru 2014</t>
  </si>
  <si>
    <t xml:space="preserve">Chrstophe et Fils</t>
  </si>
  <si>
    <t xml:space="preserve">Blanchot Grand Cru 2020</t>
  </si>
  <si>
    <t xml:space="preserve">Christian Moreau</t>
  </si>
  <si>
    <t xml:space="preserve">Les Clos - Clos des Hospices GC 2018</t>
  </si>
  <si>
    <t xml:space="preserve">Domaine Bessin – Tremblay</t>
  </si>
  <si>
    <t xml:space="preserve">Valmur Grand Cru 2021</t>
  </si>
  <si>
    <t xml:space="preserve">Valmur Grand Cru 2022</t>
  </si>
  <si>
    <t xml:space="preserve">Valmur Grand Cru 2023</t>
  </si>
  <si>
    <t xml:space="preserve">Aligote</t>
  </si>
  <si>
    <t xml:space="preserve">AL</t>
  </si>
  <si>
    <r>
      <rPr>
        <i val="true"/>
        <sz val="11"/>
        <rFont val="Calibri"/>
        <family val="2"/>
        <charset val="1"/>
      </rPr>
      <t xml:space="preserve">Les Petits Poiriers </t>
    </r>
    <r>
      <rPr>
        <sz val="11"/>
        <rFont val="Calibri"/>
        <family val="2"/>
        <charset val="1"/>
      </rPr>
      <t xml:space="preserve">2019</t>
    </r>
  </si>
  <si>
    <t xml:space="preserve">Domaine Leroy</t>
  </si>
  <si>
    <t xml:space="preserve">Aligote 2014 Release 2020</t>
  </si>
  <si>
    <t xml:space="preserve">Clos des Pierres La Combe 2017</t>
  </si>
  <si>
    <t xml:space="preserve">Aligote 2021</t>
  </si>
  <si>
    <t xml:space="preserve">Aligote 2022</t>
  </si>
  <si>
    <t xml:space="preserve">Sous Chatelet 2022</t>
  </si>
  <si>
    <t xml:space="preserve">Macere Sous Chatelet 2020</t>
  </si>
  <si>
    <t xml:space="preserve">Macere Sous Chatelet 2021</t>
  </si>
  <si>
    <t xml:space="preserve">Macere Sous Chatelet 2022</t>
  </si>
  <si>
    <t xml:space="preserve">En Coulezain 2021</t>
  </si>
  <si>
    <t xml:space="preserve">En Coulezain 2022</t>
  </si>
  <si>
    <t xml:space="preserve">En Coulezain 2023</t>
  </si>
  <si>
    <t xml:space="preserve">Aux Poirelots 2020</t>
  </si>
  <si>
    <t xml:space="preserve">Aux Poirelots 2021</t>
  </si>
  <si>
    <t xml:space="preserve">Aux Poirelots 2022</t>
  </si>
  <si>
    <t xml:space="preserve">Aligote 2019</t>
  </si>
  <si>
    <t xml:space="preserve">Aligote 2020</t>
  </si>
  <si>
    <t xml:space="preserve">Bouzeron 2020</t>
  </si>
  <si>
    <t xml:space="preserve">Remy Jobard</t>
  </si>
  <si>
    <t xml:space="preserve">En Busigny Vielles Vignes 2020</t>
  </si>
  <si>
    <t xml:space="preserve">Alligote 2020</t>
  </si>
  <si>
    <t xml:space="preserve">Darviot Perrin</t>
  </si>
  <si>
    <t xml:space="preserve">Champs Lins 2022</t>
  </si>
  <si>
    <t xml:space="preserve">Antichtone 2020</t>
  </si>
  <si>
    <t xml:space="preserve">Antichtone 2022</t>
  </si>
  <si>
    <t xml:space="preserve">Antichtone 2023</t>
  </si>
  <si>
    <t xml:space="preserve">Doré Sélection Massale 2021</t>
  </si>
  <si>
    <t xml:space="preserve">Presse Verticale 429 2021</t>
  </si>
  <si>
    <t xml:space="preserve">Hautes Cotes De Nuits</t>
  </si>
  <si>
    <t xml:space="preserve">Clos St. Philibert 2014</t>
  </si>
  <si>
    <t xml:space="preserve">Domaine Anne Gros</t>
  </si>
  <si>
    <t xml:space="preserve">Cuvee Marine 2015</t>
  </si>
  <si>
    <t xml:space="preserve">Bourgogne Blanc Hautes Cote De Beaune</t>
  </si>
  <si>
    <t xml:space="preserve">La Couleuvraire 2021</t>
  </si>
  <si>
    <t xml:space="preserve">La Couleuvraire 2022</t>
  </si>
  <si>
    <t xml:space="preserve">La Couleuvraire 2023</t>
  </si>
  <si>
    <t xml:space="preserve">Presse Verticale 429 Doré 2021</t>
  </si>
  <si>
    <t xml:space="preserve">Elevation 382 2019</t>
  </si>
  <si>
    <t xml:space="preserve">Montagne 382 2021</t>
  </si>
  <si>
    <t xml:space="preserve">Etienne Sauzet</t>
  </si>
  <si>
    <t xml:space="preserve">Jardin du Calvaire 2021</t>
  </si>
  <si>
    <t xml:space="preserve">Jardin du Calvaire 2022</t>
  </si>
  <si>
    <t xml:space="preserve">Clos St. Philibert 2022</t>
  </si>
  <si>
    <t xml:space="preserve">Pierre-Yves Colin-Morey</t>
  </si>
  <si>
    <t xml:space="preserve">Au Bout Du Monde 2019</t>
  </si>
  <si>
    <t xml:space="preserve">Au Bout Du Monde 2022</t>
  </si>
  <si>
    <t xml:space="preserve">Mainbey 2022</t>
  </si>
  <si>
    <t xml:space="preserve">Bourgogne Blanc</t>
  </si>
  <si>
    <t xml:space="preserve">Perrieres Monopole 2018</t>
  </si>
  <si>
    <t xml:space="preserve">Maison Olivier Leflaive</t>
  </si>
  <si>
    <t xml:space="preserve">Les Setilles 2015</t>
  </si>
  <si>
    <t xml:space="preserve">Les Setilles 2017</t>
  </si>
  <si>
    <t xml:space="preserve">Les Setilles 2019</t>
  </si>
  <si>
    <t xml:space="preserve">Bourgogne blanc AC 2015</t>
  </si>
  <si>
    <t xml:space="preserve">Blanc de Maceration 2015</t>
  </si>
  <si>
    <t xml:space="preserve">Bourgogne Les Vieillet Vignet, 2015</t>
  </si>
  <si>
    <t xml:space="preserve">Bourgogne Les Vieillet Vignet, 2014</t>
  </si>
  <si>
    <t xml:space="preserve">Bourgogne Saint Vincent 2018</t>
  </si>
  <si>
    <t xml:space="preserve">Bourgogne Saint Vincent 2021</t>
  </si>
  <si>
    <t xml:space="preserve">Bourgogne Saint Vincent 2014</t>
  </si>
  <si>
    <t xml:space="preserve">Bourgogne Saint Vincent 2015</t>
  </si>
  <si>
    <t xml:space="preserve">Bourgogne Saint Vincent 2016</t>
  </si>
  <si>
    <t xml:space="preserve">Bourgogne Saint Vincent 2017</t>
  </si>
  <si>
    <t xml:space="preserve">Rougeot Père &amp; Fi</t>
  </si>
  <si>
    <t xml:space="preserve">Clos des Six Quvrees Monop. 2020</t>
  </si>
  <si>
    <t xml:space="preserve">Bourgogne blanc 2019</t>
  </si>
  <si>
    <t xml:space="preserve">Bourgogne blanc 2020</t>
  </si>
  <si>
    <t xml:space="preserve">Bourgogne blanc 2021</t>
  </si>
  <si>
    <t xml:space="preserve">Bourgogne blanc 2022</t>
  </si>
  <si>
    <t xml:space="preserve">Bourgogne blanc 2023</t>
  </si>
  <si>
    <t xml:space="preserve">Bourgogne blanc 2017</t>
  </si>
  <si>
    <t xml:space="preserve">Bourgogne blanc 2018</t>
  </si>
  <si>
    <t xml:space="preserve">Bourgogne blanc AC 2017</t>
  </si>
  <si>
    <t xml:space="preserve">Bourgogne blanc AC 2019</t>
  </si>
  <si>
    <t xml:space="preserve">Bourgogne blanc AC 2020</t>
  </si>
  <si>
    <t xml:space="preserve">Bourgogne blanc AC 2021</t>
  </si>
  <si>
    <t xml:space="preserve">Bourgogne blanc AC 2022</t>
  </si>
  <si>
    <t xml:space="preserve">Mercurey Cl. Rochette Monop. 2018</t>
  </si>
  <si>
    <t xml:space="preserve">Bourgigne blanc 2019</t>
  </si>
  <si>
    <t xml:space="preserve">Bourgigne blanc 2020</t>
  </si>
  <si>
    <t xml:space="preserve">Bourgogne blanc  Cote d`Or 2020</t>
  </si>
  <si>
    <t xml:space="preserve">La Plante des Champs 2021</t>
  </si>
  <si>
    <t xml:space="preserve">La Plante des Champs 2022</t>
  </si>
  <si>
    <t xml:space="preserve">Camille &amp; Guillaume Boillot</t>
  </si>
  <si>
    <t xml:space="preserve">Cuvee aux Moines 2022</t>
  </si>
  <si>
    <t xml:space="preserve">Coteaux  Aganippe, 2020</t>
  </si>
  <si>
    <t xml:space="preserve">Coteaux  Aganippe, 2023</t>
  </si>
  <si>
    <t xml:space="preserve">Domaine de Montilles</t>
  </si>
  <si>
    <t xml:space="preserve">Les clos du Chateau 2021</t>
  </si>
  <si>
    <t xml:space="preserve">Darviot - Perrin</t>
  </si>
  <si>
    <t xml:space="preserve">Les Magnys 2021</t>
  </si>
  <si>
    <t xml:space="preserve">Les Magnys 2022</t>
  </si>
  <si>
    <t xml:space="preserve">Bernard - Bonin</t>
  </si>
  <si>
    <t xml:space="preserve">Initiales B.B 2020</t>
  </si>
  <si>
    <t xml:space="preserve">Initiales B.B 2022</t>
  </si>
  <si>
    <t xml:space="preserve">Lamy Caillat</t>
  </si>
  <si>
    <t xml:space="preserve">Jacques Prieur</t>
  </si>
  <si>
    <t xml:space="preserve">Tollot - Beaut</t>
  </si>
  <si>
    <t xml:space="preserve">Tollot- Beaut 2013 </t>
  </si>
  <si>
    <t xml:space="preserve">Ladoix</t>
  </si>
  <si>
    <t xml:space="preserve">Ladoix blanc 2015</t>
  </si>
  <si>
    <r>
      <rPr>
        <sz val="11"/>
        <rFont val="Calibri"/>
        <family val="2"/>
        <charset val="1"/>
      </rPr>
      <t xml:space="preserve">L</t>
    </r>
    <r>
      <rPr>
        <i val="true"/>
        <sz val="11"/>
        <rFont val="Calibri"/>
        <family val="2"/>
        <charset val="1"/>
      </rPr>
      <t xml:space="preserve">adoix Bois de Grechons 2019</t>
    </r>
  </si>
  <si>
    <t xml:space="preserve">Beaune 1er Cru</t>
  </si>
  <si>
    <t xml:space="preserve">Cru le Aigrots 2020</t>
  </si>
  <si>
    <t xml:space="preserve">Cru le Aigrots 2021</t>
  </si>
  <si>
    <t xml:space="preserve">Marsannay AOC 2019</t>
  </si>
  <si>
    <t xml:space="preserve">les Sources des Roches 2018</t>
  </si>
  <si>
    <t xml:space="preserve">Candon de Briailles</t>
  </si>
  <si>
    <t xml:space="preserve">Corton Charlemagne</t>
  </si>
  <si>
    <t xml:space="preserve">Grand Cru 2020</t>
  </si>
  <si>
    <t xml:space="preserve">Quintessence Grand Cru 2018</t>
  </si>
  <si>
    <t xml:space="preserve">Maison  Olivier Laflaive</t>
  </si>
  <si>
    <t xml:space="preserve">Grand cru 2020</t>
  </si>
  <si>
    <t xml:space="preserve">Grand cru 2021</t>
  </si>
  <si>
    <r>
      <rPr>
        <i val="true"/>
        <sz val="11"/>
        <rFont val="Calibri Light"/>
        <family val="2"/>
        <charset val="1"/>
      </rPr>
      <t xml:space="preserve">Corton Charlemagne 2020</t>
    </r>
    <r>
      <rPr>
        <sz val="11"/>
        <rFont val="Calibri Light"/>
        <family val="2"/>
        <charset val="1"/>
      </rPr>
      <t xml:space="preserve"> </t>
    </r>
  </si>
  <si>
    <r>
      <rPr>
        <i val="true"/>
        <sz val="11"/>
        <rFont val="Calibri"/>
        <family val="2"/>
        <charset val="1"/>
      </rPr>
      <t xml:space="preserve">Ile de Vergelesses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</si>
  <si>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r>
      <rPr>
        <i val="true"/>
        <sz val="11"/>
        <rFont val="Calibri"/>
        <family val="2"/>
        <charset val="1"/>
      </rPr>
      <t xml:space="preserve">Ile de Vergelesses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</si>
  <si>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Ile de Vergelesses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</si>
  <si>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La Vie est Belle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</si>
  <si>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La Vie est Belle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</si>
  <si>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Les Narvaux Elevage Prolonge 2018</t>
  </si>
  <si>
    <r>
      <rPr>
        <sz val="11"/>
        <rFont val="Calibri"/>
        <family val="2"/>
        <charset val="1"/>
      </rPr>
      <t xml:space="preserve">L</t>
    </r>
    <r>
      <rPr>
        <i val="true"/>
        <sz val="11"/>
        <rFont val="Calibri"/>
        <family val="2"/>
        <charset val="1"/>
      </rPr>
      <t xml:space="preserve">es Narvaux Elevage Prolonge 2019</t>
    </r>
  </si>
  <si>
    <t xml:space="preserve">Les Narvaux Elevage Prolonge 2019</t>
  </si>
  <si>
    <t xml:space="preserve">Les Chevalieres 2020</t>
  </si>
  <si>
    <t xml:space="preserve">Les Chevalieres 2015</t>
  </si>
  <si>
    <t xml:space="preserve">Les Chevalieres 2019</t>
  </si>
  <si>
    <t xml:space="preserve">Les Tillets 2021</t>
  </si>
  <si>
    <t xml:space="preserve">Les Tessons 2018</t>
  </si>
  <si>
    <t xml:space="preserve">Les Tessons 2019</t>
  </si>
  <si>
    <t xml:space="preserve">Les Tessons 2021</t>
  </si>
  <si>
    <t xml:space="preserve">Le Narvaux 2015</t>
  </si>
  <si>
    <t xml:space="preserve">Le Narvaux 2021</t>
  </si>
  <si>
    <t xml:space="preserve">Le Narvaux 2018</t>
  </si>
  <si>
    <t xml:space="preserve">Le Narvaux 2019</t>
  </si>
  <si>
    <t xml:space="preserve">Viellies Vignes 2022</t>
  </si>
  <si>
    <t xml:space="preserve">Clos de la Barre 2018</t>
  </si>
  <si>
    <t xml:space="preserve">Clos de la Barre 2019</t>
  </si>
  <si>
    <t xml:space="preserve">Clos de la Barre 2020</t>
  </si>
  <si>
    <t xml:space="preserve">Bernard – Bonin</t>
  </si>
  <si>
    <t xml:space="preserve">La Rencontre 2020</t>
  </si>
  <si>
    <t xml:space="preserve">La Rencontre 2022</t>
  </si>
  <si>
    <t xml:space="preserve">Clos de la Velle 2021</t>
  </si>
  <si>
    <t xml:space="preserve">Clos de la Velle 2022</t>
  </si>
  <si>
    <t xml:space="preserve">Les Tessons 2022</t>
  </si>
  <si>
    <t xml:space="preserve">Les Clous 2022</t>
  </si>
  <si>
    <t xml:space="preserve">Meursault AC 2014</t>
  </si>
  <si>
    <t xml:space="preserve">Meursault 2020</t>
  </si>
  <si>
    <t xml:space="preserve">Antoine Jobard</t>
  </si>
  <si>
    <t xml:space="preserve">En La Barre 2017</t>
  </si>
  <si>
    <t xml:space="preserve">Les Vireuils 2022</t>
  </si>
  <si>
    <t xml:space="preserve">Meursault 2018</t>
  </si>
  <si>
    <t xml:space="preserve">Meursault 2019</t>
  </si>
  <si>
    <t xml:space="preserve">Meursault 2022</t>
  </si>
  <si>
    <t xml:space="preserve">Clos de Mazeray 2017</t>
  </si>
  <si>
    <t xml:space="preserve">Clos de Mazeray 2018</t>
  </si>
  <si>
    <t xml:space="preserve">Clos de Mazeray 2019</t>
  </si>
  <si>
    <t xml:space="preserve">Clos de Mazeray 2020</t>
  </si>
  <si>
    <t xml:space="preserve">Leroux</t>
  </si>
  <si>
    <t xml:space="preserve">Meursault AC 2017</t>
  </si>
  <si>
    <t xml:space="preserve">Meursault AC 2018</t>
  </si>
  <si>
    <t xml:space="preserve">Meursault AC 2019</t>
  </si>
  <si>
    <t xml:space="preserve">Domaine Olivier Laflaive</t>
  </si>
  <si>
    <t xml:space="preserve">Meix Chavaux 2019</t>
  </si>
  <si>
    <t xml:space="preserve">Clos des Corvées de Citeau Monop 2019</t>
  </si>
  <si>
    <t xml:space="preserve">Meursault 1er Cru</t>
  </si>
  <si>
    <r>
      <rPr>
        <i val="true"/>
        <sz val="11"/>
        <rFont val="Calibri"/>
        <family val="2"/>
        <charset val="1"/>
      </rPr>
      <t xml:space="preserve">Charmes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</si>
  <si>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Le Poruzot -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2013</t>
    </r>
  </si>
  <si>
    <r>
      <rPr>
        <i val="true"/>
        <sz val="11"/>
        <rFont val="Calibri"/>
        <family val="2"/>
        <charset val="1"/>
      </rPr>
      <t xml:space="preserve">Le Poruzot -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</si>
  <si>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Le Poruzot -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</si>
  <si>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Le Poruzot -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</si>
  <si>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Le Poruzot -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</si>
  <si>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Le Poruzot -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2022</t>
    </r>
  </si>
  <si>
    <r>
      <rPr>
        <i val="true"/>
        <sz val="11"/>
        <rFont val="Calibri"/>
        <family val="2"/>
        <charset val="1"/>
      </rPr>
      <t xml:space="preserve">Les Genevrieres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</si>
  <si>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Les Genevrieres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</si>
  <si>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Les Genevrieres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</si>
  <si>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Les Genevrieres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</si>
  <si>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t xml:space="preserve">Les Chevallieres</t>
  </si>
  <si>
    <t xml:space="preserve">Les Chevallieres 2020</t>
  </si>
  <si>
    <t xml:space="preserve">Les Chevallieres 2019</t>
  </si>
  <si>
    <r>
      <rPr>
        <i val="true"/>
        <sz val="11"/>
        <rFont val="Calibri"/>
        <family val="2"/>
        <charset val="1"/>
      </rPr>
      <t xml:space="preserve">Les Charmes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</t>
    </r>
    <r>
      <rPr>
        <sz val="11"/>
        <rFont val="Calibri"/>
        <family val="2"/>
        <charset val="1"/>
      </rPr>
      <t xml:space="preserve">2018</t>
    </r>
  </si>
  <si>
    <r>
      <rPr>
        <i val="true"/>
        <sz val="11"/>
        <rFont val="Calibri"/>
        <family val="2"/>
        <charset val="1"/>
      </rPr>
      <t xml:space="preserve">Les Charmes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</t>
    </r>
    <r>
      <rPr>
        <sz val="11"/>
        <rFont val="Calibri"/>
        <family val="2"/>
        <charset val="1"/>
      </rPr>
      <t xml:space="preserve">2019</t>
    </r>
  </si>
  <si>
    <r>
      <rPr>
        <i val="true"/>
        <sz val="11"/>
        <rFont val="Calibri"/>
        <family val="2"/>
        <charset val="1"/>
      </rPr>
      <t xml:space="preserve">Les Charmes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</t>
    </r>
    <r>
      <rPr>
        <sz val="11"/>
        <rFont val="Calibri"/>
        <family val="2"/>
        <charset val="1"/>
      </rPr>
      <t xml:space="preserve">2020</t>
    </r>
  </si>
  <si>
    <r>
      <rPr>
        <i val="true"/>
        <sz val="11"/>
        <rFont val="Calibri"/>
        <family val="2"/>
        <charset val="1"/>
      </rPr>
      <t xml:space="preserve">Les Charmes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</t>
    </r>
    <r>
      <rPr>
        <sz val="11"/>
        <rFont val="Calibri"/>
        <family val="2"/>
        <charset val="1"/>
      </rPr>
      <t xml:space="preserve">2021</t>
    </r>
  </si>
  <si>
    <r>
      <rPr>
        <i val="true"/>
        <sz val="11"/>
        <rFont val="Calibri"/>
        <family val="2"/>
        <charset val="1"/>
      </rPr>
      <t xml:space="preserve">Les Perrieres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</t>
    </r>
    <r>
      <rPr>
        <sz val="11"/>
        <rFont val="Calibri"/>
        <family val="2"/>
        <charset val="1"/>
      </rPr>
      <t xml:space="preserve">2015</t>
    </r>
  </si>
  <si>
    <r>
      <rPr>
        <i val="true"/>
        <sz val="11"/>
        <rFont val="Calibri"/>
        <family val="2"/>
        <charset val="1"/>
      </rPr>
      <t xml:space="preserve">Les Perrieres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</t>
    </r>
    <r>
      <rPr>
        <sz val="11"/>
        <rFont val="Calibri"/>
        <family val="2"/>
        <charset val="1"/>
      </rPr>
      <t xml:space="preserve">2018</t>
    </r>
  </si>
  <si>
    <r>
      <rPr>
        <i val="true"/>
        <sz val="11"/>
        <rFont val="Calibri"/>
        <family val="2"/>
        <charset val="1"/>
      </rPr>
      <t xml:space="preserve">Les Perrieres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</t>
    </r>
    <r>
      <rPr>
        <sz val="11"/>
        <rFont val="Calibri"/>
        <family val="2"/>
        <charset val="1"/>
      </rPr>
      <t xml:space="preserve">2019</t>
    </r>
  </si>
  <si>
    <r>
      <rPr>
        <i val="true"/>
        <sz val="11"/>
        <rFont val="Calibri"/>
        <family val="2"/>
        <charset val="1"/>
      </rPr>
      <t xml:space="preserve">Les Perrieres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</t>
    </r>
    <r>
      <rPr>
        <sz val="11"/>
        <rFont val="Calibri"/>
        <family val="2"/>
        <charset val="1"/>
      </rPr>
      <t xml:space="preserve">2020</t>
    </r>
  </si>
  <si>
    <r>
      <rPr>
        <i val="true"/>
        <sz val="11"/>
        <rFont val="Calibri"/>
        <family val="2"/>
        <charset val="1"/>
      </rPr>
      <t xml:space="preserve">Les Perrieres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</t>
    </r>
    <r>
      <rPr>
        <sz val="11"/>
        <rFont val="Calibri"/>
        <family val="2"/>
        <charset val="1"/>
      </rPr>
      <t xml:space="preserve">2017</t>
    </r>
  </si>
  <si>
    <r>
      <rPr>
        <i val="true"/>
        <sz val="11"/>
        <rFont val="Calibri"/>
        <family val="2"/>
        <charset val="1"/>
      </rPr>
      <t xml:space="preserve">Genevrieres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2013</t>
    </r>
  </si>
  <si>
    <r>
      <rPr>
        <i val="true"/>
        <sz val="11"/>
        <rFont val="Calibri"/>
        <family val="2"/>
        <charset val="1"/>
      </rPr>
      <t xml:space="preserve">Genevrieres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</si>
  <si>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"/>
        <family val="2"/>
        <charset val="1"/>
      </rPr>
      <t xml:space="preserve">Genevrieres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</si>
  <si>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Sous des Dos D`Ane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2012</t>
    </r>
  </si>
  <si>
    <r>
      <rPr>
        <i val="true"/>
        <sz val="11"/>
        <rFont val="Calibri"/>
        <family val="2"/>
        <charset val="1"/>
      </rPr>
      <t xml:space="preserve">Sous des Dos D`Ane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</si>
  <si>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r>
      <rPr>
        <i val="true"/>
        <sz val="11"/>
        <rFont val="Calibri"/>
        <family val="2"/>
        <charset val="1"/>
      </rPr>
      <t xml:space="preserve">Sous des Dos D`Ane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</si>
  <si>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Charmes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</si>
  <si>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 Light"/>
        <family val="2"/>
        <charset val="1"/>
      </rPr>
      <t xml:space="preserve">Genevrieres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</si>
  <si>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Genevrieres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</si>
  <si>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r>
      <rPr>
        <i val="true"/>
        <sz val="11"/>
        <rFont val="Calibri Light"/>
        <family val="2"/>
        <charset val="1"/>
      </rPr>
      <t xml:space="preserve">Charmes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</si>
  <si>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r>
      <rPr>
        <i val="true"/>
        <sz val="11"/>
        <rFont val="Calibri Light"/>
        <family val="2"/>
        <charset val="1"/>
      </rPr>
      <t xml:space="preserve">Blagny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</si>
  <si>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t xml:space="preserve">Comt. de Cherisey</t>
  </si>
  <si>
    <r>
      <rPr>
        <i val="true"/>
        <sz val="11"/>
        <rFont val="Calibri"/>
        <family val="2"/>
        <charset val="1"/>
      </rPr>
      <t xml:space="preserve">Blagny La Genelotte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</si>
  <si>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Blagny La Genelotte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</si>
  <si>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Blagny La Genelotte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</si>
  <si>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Blagny La Genelotte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</si>
  <si>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Genevrieres –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</si>
  <si>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Genevrieres –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</si>
  <si>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Les Combettes 2016</t>
  </si>
  <si>
    <t xml:space="preserve">Les Combettes 2017</t>
  </si>
  <si>
    <t xml:space="preserve">Les Combettes 2018</t>
  </si>
  <si>
    <t xml:space="preserve">Les Combettes 2019</t>
  </si>
  <si>
    <t xml:space="preserve">Puligny Montrachet VV 2015</t>
  </si>
  <si>
    <t xml:space="preserve">Puligny Montrachet VV 2018</t>
  </si>
  <si>
    <t xml:space="preserve">Puligny Montrachet VV 2021</t>
  </si>
  <si>
    <t xml:space="preserve">Derriere la Velle 2021</t>
  </si>
  <si>
    <t xml:space="preserve">Pulgigny Montrachet 1er Cru</t>
  </si>
  <si>
    <r>
      <rPr>
        <i val="true"/>
        <sz val="11"/>
        <rFont val="Calibri Light"/>
        <family val="2"/>
        <charset val="1"/>
      </rPr>
      <t xml:space="preserve">Les Enseigneres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</si>
  <si>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t xml:space="preserve">La Rue aux Vaches 2021</t>
  </si>
  <si>
    <t xml:space="preserve">Au Paupillot 2021</t>
  </si>
  <si>
    <t xml:space="preserve">Au Paupillot 2022</t>
  </si>
  <si>
    <t xml:space="preserve">Les Nosroyes 2021</t>
  </si>
  <si>
    <t xml:space="preserve">Les Nosroyes 2022</t>
  </si>
  <si>
    <t xml:space="preserve">Les Climats 2021</t>
  </si>
  <si>
    <t xml:space="preserve">Les Climats 2022</t>
  </si>
  <si>
    <t xml:space="preserve">Les Enseigneres 2022</t>
  </si>
  <si>
    <t xml:space="preserve">Les Enseigneres 2017</t>
  </si>
  <si>
    <t xml:space="preserve">Phillipe Pacalet</t>
  </si>
  <si>
    <t xml:space="preserve">Puligny Montrachet AC 2013</t>
  </si>
  <si>
    <t xml:space="preserve">Puligny Montrachet 2013</t>
  </si>
  <si>
    <t xml:space="preserve">Puligny Montrachet 2017</t>
  </si>
  <si>
    <t xml:space="preserve">Puligny Montrachet 2021</t>
  </si>
  <si>
    <t xml:space="preserve">Puligny Montrachet 2020</t>
  </si>
  <si>
    <t xml:space="preserve">Puligny Montrachet 2022</t>
  </si>
  <si>
    <t xml:space="preserve">Puligny Montrachet 2023</t>
  </si>
  <si>
    <t xml:space="preserve">Henri &amp; Gilles Buisson</t>
  </si>
  <si>
    <t xml:space="preserve">Les Reuchaux 2021</t>
  </si>
  <si>
    <r>
      <rPr>
        <sz val="11"/>
        <rFont val="Calibri"/>
        <family val="2"/>
        <charset val="1"/>
      </rPr>
      <t xml:space="preserve">Antoine Jobard, </t>
    </r>
    <r>
      <rPr>
        <i val="true"/>
        <sz val="11"/>
        <rFont val="Calibri"/>
        <family val="2"/>
        <charset val="1"/>
      </rPr>
      <t xml:space="preserve">Les Champs Gains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</si>
  <si>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sz val="11"/>
        <rFont val="Calibri"/>
        <family val="2"/>
        <charset val="1"/>
      </rPr>
      <t xml:space="preserve">Antoine Jobard, </t>
    </r>
    <r>
      <rPr>
        <i val="true"/>
        <sz val="11"/>
        <rFont val="Calibri"/>
        <family val="2"/>
        <charset val="1"/>
      </rPr>
      <t xml:space="preserve">Les Champs Gains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</si>
  <si>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t xml:space="preserve">Domaine Jean Chartron</t>
  </si>
  <si>
    <r>
      <rPr>
        <i val="true"/>
        <sz val="11"/>
        <rFont val="Calibri Light"/>
        <family val="2"/>
        <charset val="1"/>
      </rPr>
      <t xml:space="preserve">Vieilles Vignes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2019</t>
    </r>
  </si>
  <si>
    <r>
      <rPr>
        <i val="true"/>
        <sz val="11"/>
        <rFont val="Calibri Light"/>
        <family val="2"/>
        <charset val="1"/>
      </rPr>
      <t xml:space="preserve">Vieilles Vignes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</si>
  <si>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Clos de la Pucelles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</si>
  <si>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Clos du Cailleret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</si>
  <si>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"/>
        <family val="2"/>
        <charset val="1"/>
      </rPr>
      <t xml:space="preserve">La Truffiere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</si>
  <si>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"/>
        <family val="2"/>
        <charset val="1"/>
      </rPr>
      <t xml:space="preserve">La Truffiere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</si>
  <si>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La Truffiere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</si>
  <si>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La Truffiere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</si>
  <si>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La Truffiere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</si>
  <si>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La Truffiere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2022</t>
    </r>
  </si>
  <si>
    <r>
      <rPr>
        <i val="true"/>
        <sz val="11"/>
        <rFont val="Calibri"/>
        <family val="2"/>
        <charset val="1"/>
      </rPr>
      <t xml:space="preserve">La Truffiere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2023</t>
    </r>
  </si>
  <si>
    <r>
      <rPr>
        <i val="true"/>
        <sz val="11"/>
        <rFont val="Calibri"/>
        <family val="2"/>
        <charset val="1"/>
      </rPr>
      <t xml:space="preserve">Referts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</si>
  <si>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Les Folatieres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2011</t>
    </r>
  </si>
  <si>
    <r>
      <rPr>
        <i val="true"/>
        <sz val="11"/>
        <rFont val="Calibri"/>
        <family val="2"/>
        <charset val="1"/>
      </rPr>
      <t xml:space="preserve">Les Folatieres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</si>
  <si>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Les Folatieres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</si>
  <si>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Les Folatieres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</si>
  <si>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 Light"/>
        <family val="2"/>
        <charset val="1"/>
      </rPr>
      <t xml:space="preserve">Les Combettes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2018</t>
    </r>
  </si>
  <si>
    <r>
      <rPr>
        <i val="true"/>
        <sz val="11"/>
        <rFont val="Calibri Light"/>
        <family val="2"/>
        <charset val="1"/>
      </rPr>
      <t xml:space="preserve">Les Folatieres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</si>
  <si>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t xml:space="preserve">Hameau de Blagny 2022</t>
  </si>
  <si>
    <t xml:space="preserve">Domain de Montille</t>
  </si>
  <si>
    <t xml:space="preserve">Le Caileret 1er Cru 2020</t>
  </si>
  <si>
    <t xml:space="preserve">Le Caileret 1er Cru 2021</t>
  </si>
  <si>
    <t xml:space="preserve">Les Folatieres 1er Cru 2021</t>
  </si>
  <si>
    <t xml:space="preserve">Hameau de Blagny 2018</t>
  </si>
  <si>
    <t xml:space="preserve">La Garenne 2020</t>
  </si>
  <si>
    <t xml:space="preserve">La Garenne 2021</t>
  </si>
  <si>
    <t xml:space="preserve">Chassagne Montrachet AC 2016</t>
  </si>
  <si>
    <t xml:space="preserve">Vieilles Vignes 2022</t>
  </si>
  <si>
    <t xml:space="preserve">Les Pierres AC 2018</t>
  </si>
  <si>
    <t xml:space="preserve">Houilleres AC 2018</t>
  </si>
  <si>
    <t xml:space="preserve">Les Houilleres 2020</t>
  </si>
  <si>
    <t xml:space="preserve">Les Houilleres 2022</t>
  </si>
  <si>
    <t xml:space="preserve">Les Houilleres 2023</t>
  </si>
  <si>
    <t xml:space="preserve">Chassagne Montrachet 2020</t>
  </si>
  <si>
    <t xml:space="preserve">Chassagne Montrachet 2021</t>
  </si>
  <si>
    <t xml:space="preserve">Chassagne Montrachet 2019</t>
  </si>
  <si>
    <t xml:space="preserve">Chassagne Montrachet 2022</t>
  </si>
  <si>
    <t xml:space="preserve">Chassagne Montrachet 2023</t>
  </si>
  <si>
    <t xml:space="preserve">Chassagne Montrachet 1er Cru</t>
  </si>
  <si>
    <r>
      <rPr>
        <i val="true"/>
        <sz val="11"/>
        <rFont val="Calibri"/>
        <family val="2"/>
        <charset val="1"/>
      </rPr>
      <t xml:space="preserve">Abbaye de 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2012 </t>
    </r>
  </si>
  <si>
    <r>
      <rPr>
        <i val="true"/>
        <sz val="11"/>
        <rFont val="Calibri"/>
        <family val="2"/>
        <charset val="1"/>
      </rPr>
      <t xml:space="preserve">Abbaye de 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 </t>
    </r>
  </si>
  <si>
    <r>
      <rPr>
        <i val="true"/>
        <sz val="11"/>
        <rFont val="Calibri"/>
        <family val="2"/>
        <charset val="1"/>
      </rPr>
      <t xml:space="preserve">Abbaye de 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 </t>
    </r>
  </si>
  <si>
    <r>
      <rPr>
        <i val="true"/>
        <sz val="11"/>
        <rFont val="Calibri"/>
        <family val="2"/>
        <charset val="1"/>
      </rPr>
      <t xml:space="preserve">Vide Bourse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</si>
  <si>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Vide Bourse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</si>
  <si>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Vide Bourse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</si>
  <si>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Vide Bourse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</si>
  <si>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Vide Bourse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2022</t>
    </r>
  </si>
  <si>
    <r>
      <rPr>
        <i val="true"/>
        <sz val="11"/>
        <rFont val="Calibri"/>
        <family val="2"/>
        <charset val="1"/>
      </rPr>
      <t xml:space="preserve">Vide Bourse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2023</t>
    </r>
  </si>
  <si>
    <r>
      <rPr>
        <i val="true"/>
        <sz val="11"/>
        <rFont val="Calibri"/>
        <family val="2"/>
        <charset val="1"/>
      </rPr>
      <t xml:space="preserve">Clos Saint Jean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</si>
  <si>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Clos Saint Jean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</si>
  <si>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Clos Saint Jean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2022</t>
    </r>
  </si>
  <si>
    <r>
      <rPr>
        <i val="true"/>
        <sz val="11"/>
        <rFont val="Calibri"/>
        <family val="2"/>
        <charset val="1"/>
      </rPr>
      <t xml:space="preserve">Clos Saint Jean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2023</t>
    </r>
  </si>
  <si>
    <r>
      <rPr>
        <i val="true"/>
        <sz val="11"/>
        <rFont val="Calibri"/>
        <family val="2"/>
        <charset val="1"/>
      </rPr>
      <t xml:space="preserve">Les Chenevottes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</si>
  <si>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Les Chenevottes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</si>
  <si>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Les Chenevottes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2022</t>
    </r>
  </si>
  <si>
    <r>
      <rPr>
        <i val="true"/>
        <sz val="11"/>
        <rFont val="Calibri"/>
        <family val="2"/>
        <charset val="1"/>
      </rPr>
      <t xml:space="preserve">Les Chenevottes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2023</t>
    </r>
  </si>
  <si>
    <r>
      <rPr>
        <i val="true"/>
        <sz val="11"/>
        <rFont val="Calibri"/>
        <family val="2"/>
        <charset val="1"/>
      </rPr>
      <t xml:space="preserve">Les Macherelles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</si>
  <si>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Les Macherelles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2022</t>
    </r>
  </si>
  <si>
    <r>
      <rPr>
        <i val="true"/>
        <sz val="11"/>
        <rFont val="Calibri"/>
        <family val="2"/>
        <charset val="1"/>
      </rPr>
      <t xml:space="preserve">Les Macherelles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2023</t>
    </r>
  </si>
  <si>
    <r>
      <rPr>
        <i val="true"/>
        <sz val="11"/>
        <rFont val="Calibri"/>
        <family val="2"/>
        <charset val="1"/>
      </rPr>
      <t xml:space="preserve">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</si>
  <si>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2022</t>
    </r>
  </si>
  <si>
    <r>
      <rPr>
        <i val="true"/>
        <sz val="11"/>
        <rFont val="Calibri"/>
        <family val="2"/>
        <charset val="1"/>
      </rPr>
      <t xml:space="preserve">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2023</t>
    </r>
  </si>
  <si>
    <r>
      <rPr>
        <sz val="11"/>
        <rFont val="Calibri"/>
        <family val="2"/>
        <charset val="1"/>
      </rPr>
      <t xml:space="preserve">Les Embazées</t>
    </r>
    <r>
      <rPr>
        <i val="true"/>
        <sz val="11"/>
        <rFont val="Calibri"/>
        <family val="2"/>
        <charset val="1"/>
      </rPr>
      <t xml:space="preserve">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</si>
  <si>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sz val="11"/>
        <rFont val="Calibri"/>
        <family val="2"/>
        <charset val="1"/>
      </rPr>
      <t xml:space="preserve">Les Embazées</t>
    </r>
    <r>
      <rPr>
        <i val="true"/>
        <sz val="11"/>
        <rFont val="Calibri"/>
        <family val="2"/>
        <charset val="1"/>
      </rPr>
      <t xml:space="preserve">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2022</t>
    </r>
  </si>
  <si>
    <r>
      <rPr>
        <sz val="11"/>
        <rFont val="Calibri"/>
        <family val="2"/>
        <charset val="1"/>
      </rPr>
      <t xml:space="preserve">Les Embazées</t>
    </r>
    <r>
      <rPr>
        <i val="true"/>
        <sz val="11"/>
        <rFont val="Calibri"/>
        <family val="2"/>
        <charset val="1"/>
      </rPr>
      <t xml:space="preserve">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2023</t>
    </r>
  </si>
  <si>
    <r>
      <rPr>
        <i val="true"/>
        <sz val="11"/>
        <rFont val="Calibri"/>
        <family val="2"/>
        <charset val="1"/>
      </rPr>
      <t xml:space="preserve">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2015</t>
    </r>
  </si>
  <si>
    <r>
      <rPr>
        <i val="true"/>
        <sz val="11"/>
        <rFont val="Calibri"/>
        <family val="2"/>
        <charset val="1"/>
      </rPr>
      <t xml:space="preserve">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</si>
  <si>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</si>
  <si>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</si>
  <si>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r>
      <rPr>
        <i val="true"/>
        <sz val="11"/>
        <rFont val="Calibri"/>
        <family val="2"/>
        <charset val="1"/>
      </rPr>
      <t xml:space="preserve">Blanchot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</si>
  <si>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"/>
        <family val="2"/>
        <charset val="1"/>
      </rPr>
      <t xml:space="preserve">Blanchot Dessus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</si>
  <si>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t xml:space="preserve">Michel Niellon</t>
  </si>
  <si>
    <r>
      <rPr>
        <i val="true"/>
        <sz val="11"/>
        <rFont val="Calibri"/>
        <family val="2"/>
        <charset val="1"/>
      </rPr>
      <t xml:space="preserve">Les Chaumees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</si>
  <si>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t xml:space="preserve">Domaine Tawse</t>
  </si>
  <si>
    <r>
      <rPr>
        <i val="true"/>
        <sz val="11"/>
        <rFont val="Calibri"/>
        <family val="2"/>
        <charset val="1"/>
      </rPr>
      <t xml:space="preserve">Abbaye de Morgeot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2018</t>
    </r>
  </si>
  <si>
    <r>
      <rPr>
        <i val="true"/>
        <sz val="11"/>
        <rFont val="Calibri Light"/>
        <family val="2"/>
        <charset val="1"/>
      </rPr>
      <t xml:space="preserve">Les Blanchots Dessous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</si>
  <si>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r>
      <rPr>
        <i val="true"/>
        <sz val="11"/>
        <rFont val="Calibri Light"/>
        <family val="2"/>
        <charset val="1"/>
      </rPr>
      <t xml:space="preserve">Les Blanchots Dessous</t>
    </r>
    <r>
      <rPr>
        <sz val="11"/>
        <rFont val="Calibri Light"/>
        <family val="2"/>
        <charset val="1"/>
      </rPr>
      <t xml:space="preserve"> </t>
    </r>
    <r>
      <rPr>
        <i val="true"/>
        <sz val="11"/>
        <rFont val="Calibri Light"/>
        <family val="2"/>
        <charset val="1"/>
      </rPr>
      <t xml:space="preserve">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</si>
  <si>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r>
      <rPr>
        <i val="true"/>
        <sz val="11"/>
        <rFont val="Calibri Light"/>
        <family val="2"/>
        <charset val="1"/>
      </rPr>
      <t xml:space="preserve">Les Caillerets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2020</t>
    </r>
  </si>
  <si>
    <r>
      <rPr>
        <i val="true"/>
        <sz val="11"/>
        <rFont val="Calibri Light"/>
        <family val="2"/>
        <charset val="1"/>
      </rPr>
      <t xml:space="preserve">Les Caillerets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2022</t>
    </r>
  </si>
  <si>
    <r>
      <rPr>
        <i val="true"/>
        <sz val="11"/>
        <rFont val="Calibri Light"/>
        <family val="2"/>
        <charset val="1"/>
      </rPr>
      <t xml:space="preserve">Grandes Montagnes 1</t>
    </r>
    <r>
      <rPr>
        <i val="true"/>
        <vertAlign val="superscript"/>
        <sz val="11"/>
        <rFont val="Calibri Light"/>
        <family val="2"/>
        <charset val="1"/>
      </rPr>
      <t xml:space="preserve">er</t>
    </r>
    <r>
      <rPr>
        <i val="true"/>
        <sz val="11"/>
        <rFont val="Calibri Light"/>
        <family val="2"/>
        <charset val="1"/>
      </rPr>
      <t xml:space="preserve"> Cru 2021</t>
    </r>
  </si>
  <si>
    <t xml:space="preserve">Batard Montrachet</t>
  </si>
  <si>
    <t xml:space="preserve">Grand Cru 2023</t>
  </si>
  <si>
    <t xml:space="preserve">Bachelet Monnot</t>
  </si>
  <si>
    <t xml:space="preserve">Montrachet</t>
  </si>
  <si>
    <t xml:space="preserve">Chevalier Montrachet</t>
  </si>
  <si>
    <t xml:space="preserve">Saint Romain</t>
  </si>
  <si>
    <t xml:space="preserve">La Combe Bazin 2020</t>
  </si>
  <si>
    <t xml:space="preserve">La Perriere 2021</t>
  </si>
  <si>
    <t xml:space="preserve">La Perriere 2022</t>
  </si>
  <si>
    <t xml:space="preserve">Sous le Château 2020</t>
  </si>
  <si>
    <t xml:space="preserve">Sous le Château 2021</t>
  </si>
  <si>
    <t xml:space="preserve">Sous le Château 2022</t>
  </si>
  <si>
    <t xml:space="preserve">Sous la Valle 2020</t>
  </si>
  <si>
    <t xml:space="preserve">Sous la Valle 2021</t>
  </si>
  <si>
    <t xml:space="preserve">Sous la Valle 2022</t>
  </si>
  <si>
    <t xml:space="preserve">Les Remilly 2021</t>
  </si>
  <si>
    <t xml:space="preserve">Saint Romain 2020</t>
  </si>
  <si>
    <t xml:space="preserve">Saint Romain 2021</t>
  </si>
  <si>
    <t xml:space="preserve">Moulin aux Moines Monopole 2014</t>
  </si>
  <si>
    <t xml:space="preserve">Moulin aux Moines Monopole 2015</t>
  </si>
  <si>
    <t xml:space="preserve">Moulin aux Moines Monopole 2017</t>
  </si>
  <si>
    <t xml:space="preserve">Francois de Givry</t>
  </si>
  <si>
    <r>
      <rPr>
        <sz val="11"/>
        <rFont val="Calibri"/>
        <family val="2"/>
        <charset val="1"/>
      </rPr>
      <t xml:space="preserve">L</t>
    </r>
    <r>
      <rPr>
        <i val="true"/>
        <sz val="11"/>
        <rFont val="Calibri"/>
        <family val="2"/>
        <charset val="1"/>
      </rPr>
      <t xml:space="preserve">es Riames Monopole 2017</t>
    </r>
  </si>
  <si>
    <t xml:space="preserve">Les Riames Monopole 2018</t>
  </si>
  <si>
    <t xml:space="preserve">Les Riames Monopole 2022</t>
  </si>
  <si>
    <t xml:space="preserve">Agnes Paquet</t>
  </si>
  <si>
    <t xml:space="preserve">Patience Nr. 12 2019</t>
  </si>
  <si>
    <t xml:space="preserve">Savigny Les Beaune</t>
  </si>
  <si>
    <t xml:space="preserve">Saint Veran</t>
  </si>
  <si>
    <t xml:space="preserve">La Soufandriere</t>
  </si>
  <si>
    <t xml:space="preserve">Ovoide La Bonnode 2021</t>
  </si>
  <si>
    <t xml:space="preserve">La Combe des Roches 2021</t>
  </si>
  <si>
    <t xml:space="preserve">Saint Aubin</t>
  </si>
  <si>
    <t xml:space="preserve">Le Banc 2019</t>
  </si>
  <si>
    <t xml:space="preserve">Le Banc 2020</t>
  </si>
  <si>
    <t xml:space="preserve">En L`Ebaupin 2020</t>
  </si>
  <si>
    <t xml:space="preserve">En L`Ebaupin 2022</t>
  </si>
  <si>
    <r>
      <rPr>
        <sz val="11"/>
        <rFont val="Calibri"/>
        <family val="2"/>
        <charset val="1"/>
      </rPr>
      <t xml:space="preserve">Saint Aubin 1</t>
    </r>
    <r>
      <rPr>
        <vertAlign val="superscript"/>
        <sz val="11"/>
        <rFont val="Calibri"/>
        <family val="2"/>
        <charset val="1"/>
      </rPr>
      <t xml:space="preserve">er</t>
    </r>
    <r>
      <rPr>
        <sz val="11"/>
        <rFont val="Calibri"/>
        <family val="2"/>
        <charset val="1"/>
      </rPr>
      <t xml:space="preserve"> Cru</t>
    </r>
  </si>
  <si>
    <r>
      <rPr>
        <i val="true"/>
        <sz val="11"/>
        <rFont val="Calibri"/>
        <family val="2"/>
        <charset val="1"/>
      </rPr>
      <t xml:space="preserve">Le Sentier du Clou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</si>
  <si>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Le Sentier du Clou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</si>
  <si>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Le Sentier du Clou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</si>
  <si>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t xml:space="preserve">Maison Mores Blanc</t>
  </si>
  <si>
    <r>
      <rPr>
        <sz val="11"/>
        <rFont val="Calibri"/>
        <family val="2"/>
        <charset val="1"/>
      </rPr>
      <t xml:space="preserve">Saint Aubin</t>
    </r>
    <r>
      <rPr>
        <i val="true"/>
        <sz val="11"/>
        <rFont val="Calibri"/>
        <family val="2"/>
        <charset val="1"/>
      </rPr>
      <t xml:space="preserve">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2012</t>
    </r>
  </si>
  <si>
    <r>
      <rPr>
        <sz val="11"/>
        <rFont val="Calibri"/>
        <family val="2"/>
        <charset val="1"/>
      </rPr>
      <t xml:space="preserve">Saint Aubin</t>
    </r>
    <r>
      <rPr>
        <i val="true"/>
        <sz val="11"/>
        <rFont val="Calibri"/>
        <family val="2"/>
        <charset val="1"/>
      </rPr>
      <t xml:space="preserve">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2014</t>
    </r>
  </si>
  <si>
    <r>
      <rPr>
        <i val="true"/>
        <sz val="11"/>
        <rFont val="Calibri"/>
        <family val="2"/>
        <charset val="1"/>
      </rPr>
      <t xml:space="preserve">Murgers des dents de chain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 2013</t>
    </r>
  </si>
  <si>
    <t xml:space="preserve">Jean Chartron</t>
  </si>
  <si>
    <r>
      <rPr>
        <i val="true"/>
        <sz val="11"/>
        <rFont val="Calibri"/>
        <family val="2"/>
        <charset val="1"/>
      </rPr>
      <t xml:space="preserve">Murgers des dents de chain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 2016</t>
    </r>
  </si>
  <si>
    <r>
      <rPr>
        <i val="true"/>
        <sz val="11"/>
        <rFont val="Calibri"/>
        <family val="2"/>
        <charset val="1"/>
      </rPr>
      <t xml:space="preserve">Les Remilly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</si>
  <si>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r>
      <rPr>
        <i val="true"/>
        <sz val="11"/>
        <rFont val="Calibri"/>
        <family val="2"/>
        <charset val="1"/>
      </rPr>
      <t xml:space="preserve">Les Remilly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2021</t>
    </r>
  </si>
  <si>
    <t xml:space="preserve">Domaine Larue</t>
  </si>
  <si>
    <r>
      <rPr>
        <i val="true"/>
        <sz val="11"/>
        <rFont val="Calibri"/>
        <family val="2"/>
        <charset val="1"/>
      </rPr>
      <t xml:space="preserve">Murgers d. dents de chain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</si>
  <si>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t xml:space="preserve">Pouilly Fuisse</t>
  </si>
  <si>
    <t xml:space="preserve">Climat En Chatenay ZEN AC 2018</t>
  </si>
  <si>
    <t xml:space="preserve">Climat En Chatenay ZEN AC 2019</t>
  </si>
  <si>
    <t xml:space="preserve">Vignes Blanches 2016</t>
  </si>
  <si>
    <t xml:space="preserve">Vignes Blanches 2019</t>
  </si>
  <si>
    <t xml:space="preserve">Vignes Blanches 2020</t>
  </si>
  <si>
    <t xml:space="preserve">Pouilly Fuisse 2018</t>
  </si>
  <si>
    <t xml:space="preserve">Château des Quarts</t>
  </si>
  <si>
    <t xml:space="preserve">Clos de Quarts 2017</t>
  </si>
  <si>
    <t xml:space="preserve">Clos de Quarts 2018</t>
  </si>
  <si>
    <t xml:space="preserve">Clos de Quarts 2020</t>
  </si>
  <si>
    <t xml:space="preserve">Pouilly Loche</t>
  </si>
  <si>
    <t xml:space="preserve">Pouilly Loche 2019</t>
  </si>
  <si>
    <t xml:space="preserve">Pouilly Loche 2020</t>
  </si>
  <si>
    <t xml:space="preserve">Pouilly Loche 2021</t>
  </si>
  <si>
    <t xml:space="preserve">Maconnais</t>
  </si>
  <si>
    <t xml:space="preserve">Cahrdonnay</t>
  </si>
  <si>
    <t xml:space="preserve">Domaine Leflaive</t>
  </si>
  <si>
    <t xml:space="preserve">Macon Verzè 2018</t>
  </si>
  <si>
    <r>
      <rPr>
        <i val="true"/>
        <sz val="11"/>
        <rFont val="Calibri"/>
        <family val="2"/>
        <charset val="1"/>
      </rPr>
      <t xml:space="preserve">Les Margotes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2016</t>
    </r>
  </si>
  <si>
    <r>
      <rPr>
        <i val="true"/>
        <sz val="11"/>
        <rFont val="Calibri"/>
        <family val="2"/>
        <charset val="1"/>
      </rPr>
      <t xml:space="preserve">Les Margotes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2017</t>
    </r>
  </si>
  <si>
    <r>
      <rPr>
        <i val="true"/>
        <sz val="11"/>
        <rFont val="Calibri"/>
        <family val="2"/>
        <charset val="1"/>
      </rPr>
      <t xml:space="preserve">Les Margotes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2019</t>
    </r>
  </si>
  <si>
    <r>
      <rPr>
        <i val="true"/>
        <sz val="11"/>
        <rFont val="Calibri"/>
        <family val="2"/>
        <charset val="1"/>
      </rPr>
      <t xml:space="preserve">Les Margotes 1</t>
    </r>
    <r>
      <rPr>
        <i val="true"/>
        <vertAlign val="superscript"/>
        <sz val="11"/>
        <rFont val="Calibri"/>
        <family val="2"/>
        <charset val="1"/>
      </rPr>
      <t xml:space="preserve">er </t>
    </r>
    <r>
      <rPr>
        <i val="true"/>
        <sz val="11"/>
        <rFont val="Calibri"/>
        <family val="2"/>
        <charset val="1"/>
      </rPr>
      <t xml:space="preserve">Cru 2020</t>
    </r>
  </si>
  <si>
    <t xml:space="preserve">Les Montpalais 2019 </t>
  </si>
  <si>
    <t xml:space="preserve">Les Montpalais 2020</t>
  </si>
  <si>
    <t xml:space="preserve">Raclot 2019</t>
  </si>
  <si>
    <t xml:space="preserve">Raclot 2020</t>
  </si>
  <si>
    <t xml:space="preserve">Gresigny 2019</t>
  </si>
  <si>
    <t xml:space="preserve">Champagne Coteaux</t>
  </si>
  <si>
    <t xml:space="preserve">Ambonnay blanc 2020</t>
  </si>
  <si>
    <t xml:space="preserve">Oger blanc 2020</t>
  </si>
  <si>
    <t xml:space="preserve">Les Crayons 2020</t>
  </si>
  <si>
    <t xml:space="preserve">Pessac Leognan</t>
  </si>
  <si>
    <t xml:space="preserve">Pique Caillou</t>
  </si>
  <si>
    <r>
      <rPr>
        <sz val="11"/>
        <rFont val="Calibri"/>
        <family val="2"/>
        <charset val="1"/>
      </rPr>
      <t xml:space="preserve">Sauvignon Blanc </t>
    </r>
    <r>
      <rPr>
        <i val="true"/>
        <sz val="11"/>
        <rFont val="Calibri"/>
        <family val="2"/>
        <charset val="1"/>
      </rPr>
      <t xml:space="preserve">2016</t>
    </r>
  </si>
  <si>
    <t xml:space="preserve">Les Hauts blanc (SB, SE) 2019</t>
  </si>
  <si>
    <t xml:space="preserve">Les Hauts blanc (SB, SE) 2020</t>
  </si>
  <si>
    <t xml:space="preserve">blanc (SB, SG, SE) 2017</t>
  </si>
  <si>
    <t xml:space="preserve">blanc (SB, SG, SE) 2018</t>
  </si>
  <si>
    <t xml:space="preserve">blanc (SB, SG, SE) 2019</t>
  </si>
  <si>
    <t xml:space="preserve">blanc (SB, SG, SE) 2020</t>
  </si>
  <si>
    <t xml:space="preserve">blanc (SB, SG, SE) 2021</t>
  </si>
  <si>
    <t xml:space="preserve">Domaine de Chevalier</t>
  </si>
  <si>
    <t xml:space="preserve">Blanc (SB, SE) 2021</t>
  </si>
  <si>
    <t xml:space="preserve">Margaux</t>
  </si>
  <si>
    <t xml:space="preserve">Blanc 2018</t>
  </si>
  <si>
    <t xml:space="preserve">Blanc 2019</t>
  </si>
  <si>
    <t xml:space="preserve">Blanc 2020</t>
  </si>
  <si>
    <t xml:space="preserve">Sauternes</t>
  </si>
  <si>
    <t xml:space="preserve">d'Yquem</t>
  </si>
  <si>
    <t xml:space="preserve">Ygrec (SB, SE) 2018</t>
  </si>
  <si>
    <t xml:space="preserve">Ygrec (SB, SE) 2020</t>
  </si>
  <si>
    <t xml:space="preserve">Saint Emilion</t>
  </si>
  <si>
    <t xml:space="preserve">Cheval Blanc</t>
  </si>
  <si>
    <t xml:space="preserve">Le Petit Cheval Blanc 2019</t>
  </si>
  <si>
    <t xml:space="preserve">Lafleur</t>
  </si>
  <si>
    <r>
      <rPr>
        <sz val="11"/>
        <rFont val="Calibri"/>
        <family val="2"/>
        <charset val="1"/>
      </rPr>
      <t xml:space="preserve"> </t>
    </r>
    <r>
      <rPr>
        <i val="true"/>
        <sz val="11"/>
        <rFont val="Calibri"/>
        <family val="2"/>
        <charset val="1"/>
      </rPr>
      <t xml:space="preserve">Les Champs libres 2018</t>
    </r>
  </si>
  <si>
    <t xml:space="preserve">Les Champs libres 2019</t>
  </si>
  <si>
    <t xml:space="preserve">Les Champs libres 2022</t>
  </si>
  <si>
    <t xml:space="preserve">Pauillac</t>
  </si>
  <si>
    <t xml:space="preserve">Lynch-Bages</t>
  </si>
  <si>
    <t xml:space="preserve">Blanc de Lynch-Bages 2023</t>
  </si>
  <si>
    <t xml:space="preserve">Domaine Huet</t>
  </si>
  <si>
    <t xml:space="preserve">Le Clos de Bourg 2014</t>
  </si>
  <si>
    <t xml:space="preserve">Le Mont (halbtrocken) 2014</t>
  </si>
  <si>
    <t xml:space="preserve">Melon de Bourgogne</t>
  </si>
  <si>
    <t xml:space="preserve">Gaec du Haut Planty</t>
  </si>
  <si>
    <t xml:space="preserve">Les Yonnieres V. V. 2014</t>
  </si>
  <si>
    <t xml:space="preserve">Domaine Luneau Papin</t>
  </si>
  <si>
    <t xml:space="preserve">L d`Or 2018</t>
  </si>
  <si>
    <t xml:space="preserve">Claude Riffault</t>
  </si>
  <si>
    <t xml:space="preserve">Sancerre Les Denisottes 2019</t>
  </si>
  <si>
    <t xml:space="preserve">Sancerre Les Denisottes 2021</t>
  </si>
  <si>
    <t xml:space="preserve">Sancerre Les Chailloux 2019</t>
  </si>
  <si>
    <t xml:space="preserve">Sancerre Les Chailloux 2021</t>
  </si>
  <si>
    <t xml:space="preserve">Sancerre Monoparcelle 469 2019</t>
  </si>
  <si>
    <t xml:space="preserve">Sancerre Monoparcelle 469 2021</t>
  </si>
  <si>
    <t xml:space="preserve">Sancerre Monoparcelle 469 2022</t>
  </si>
  <si>
    <t xml:space="preserve">Sancerre Monoparcelle 538 2019</t>
  </si>
  <si>
    <t xml:space="preserve">Sancerre Monoparcelle 538 2021</t>
  </si>
  <si>
    <t xml:space="preserve">Sancerre Monoparcelle 538 2022</t>
  </si>
  <si>
    <t xml:space="preserve">Francois Crochet</t>
  </si>
  <si>
    <t xml:space="preserve">Le Chene Marchand 2019</t>
  </si>
  <si>
    <t xml:space="preserve">Le Vallon 2019</t>
  </si>
  <si>
    <t xml:space="preserve">Fournier Pere &amp; Fils</t>
  </si>
  <si>
    <t xml:space="preserve">Sancerre L‘ Ancienne 2018</t>
  </si>
  <si>
    <t xml:space="preserve">Du Bouchot</t>
  </si>
  <si>
    <t xml:space="preserve">Pouilly Fume Caillottes 2019</t>
  </si>
  <si>
    <t xml:space="preserve">Pouilly Fume MCMLV, 2019</t>
  </si>
  <si>
    <t xml:space="preserve">Saumur Blanc</t>
  </si>
  <si>
    <t xml:space="preserve">Saumur Blanc 2021</t>
  </si>
  <si>
    <t xml:space="preserve">Domaine 2020</t>
  </si>
  <si>
    <t xml:space="preserve">Clos de Carmes 2017</t>
  </si>
  <si>
    <t xml:space="preserve">Thibauld Boudignon</t>
  </si>
  <si>
    <t xml:space="preserve">Clos de la Hutte 2020</t>
  </si>
  <si>
    <t xml:space="preserve">Clos de la Hutte 2021</t>
  </si>
  <si>
    <t xml:space="preserve">Anjou</t>
  </si>
  <si>
    <t xml:space="preserve">Anlou blanc 2022</t>
  </si>
  <si>
    <t xml:space="preserve">Montlouis</t>
  </si>
  <si>
    <t xml:space="preserve">Francois Chidaine</t>
  </si>
  <si>
    <t xml:space="preserve">Les Choisilles 2022</t>
  </si>
  <si>
    <t xml:space="preserve">Baudoin 2022</t>
  </si>
  <si>
    <t xml:space="preserve">Semillon</t>
  </si>
  <si>
    <t xml:space="preserve">SE</t>
  </si>
  <si>
    <t xml:space="preserve">Chateau Climens</t>
  </si>
  <si>
    <t xml:space="preserve">Asphodele 2019</t>
  </si>
  <si>
    <t xml:space="preserve">Diplomate d empire 2018</t>
  </si>
  <si>
    <t xml:space="preserve">General de la Révolution 2017</t>
  </si>
  <si>
    <t xml:space="preserve">La Peira en Damaisela</t>
  </si>
  <si>
    <t xml:space="preserve">Deusyls de la Peira (VI, RS) 2013</t>
  </si>
  <si>
    <t xml:space="preserve">Maccabeu</t>
  </si>
  <si>
    <t xml:space="preserve">MC</t>
  </si>
  <si>
    <t xml:space="preserve">Maccabeu 2018</t>
  </si>
  <si>
    <t xml:space="preserve">Viognier</t>
  </si>
  <si>
    <t xml:space="preserve">VI</t>
  </si>
  <si>
    <t xml:space="preserve">Crozes Hermitage Les Meysonniers 2018</t>
  </si>
  <si>
    <t xml:space="preserve">Ermitage de L`Oree 2016</t>
  </si>
  <si>
    <t xml:space="preserve">Rene Rostaing</t>
  </si>
  <si>
    <t xml:space="preserve">Condrieu La Bonnette AOC 2015</t>
  </si>
  <si>
    <t xml:space="preserve">Condrieu La Bonnette AOC 2014</t>
  </si>
  <si>
    <t xml:space="preserve">Condrieu La Bonnette AOC 2011</t>
  </si>
  <si>
    <t xml:space="preserve">Montez Monteillet</t>
  </si>
  <si>
    <t xml:space="preserve">Condrieu Grande Chaillees  2012</t>
  </si>
  <si>
    <t xml:space="preserve">Condrieu La Doriane 2014</t>
  </si>
  <si>
    <t xml:space="preserve">Domaine Vernay</t>
  </si>
  <si>
    <t xml:space="preserve">Viognier Le Pied de Samson 2019</t>
  </si>
  <si>
    <t xml:space="preserve">Domaine Merlin Francois</t>
  </si>
  <si>
    <t xml:space="preserve">Terroirs 2019</t>
  </si>
  <si>
    <t xml:space="preserve">Beaucastel Perrin</t>
  </si>
  <si>
    <t xml:space="preserve">Chateauneuf du Pape blanc 2014</t>
  </si>
  <si>
    <t xml:space="preserve">Jura</t>
  </si>
  <si>
    <t xml:space="preserve">Domaine Pignier</t>
  </si>
  <si>
    <t xml:space="preserve">Chardonnay a la Percenette 2015</t>
  </si>
  <si>
    <t xml:space="preserve">Chardonnay a la Percenette 2016</t>
  </si>
  <si>
    <t xml:space="preserve">Chardonnay a la Percenette 2017</t>
  </si>
  <si>
    <t xml:space="preserve">Chardonnay de la Reculee 2019</t>
  </si>
  <si>
    <t xml:space="preserve">Terra de Cuques (MUS, PX) 2012</t>
  </si>
  <si>
    <t xml:space="preserve">Xarel-lo</t>
  </si>
  <si>
    <t xml:space="preserve">XA</t>
  </si>
  <si>
    <t xml:space="preserve">Xarel-lo 2013</t>
  </si>
  <si>
    <t xml:space="preserve">Muscat 2013</t>
  </si>
  <si>
    <t xml:space="preserve">Terra Vamella</t>
  </si>
  <si>
    <t xml:space="preserve">TV</t>
  </si>
  <si>
    <t xml:space="preserve">Terra Vermella 2019</t>
  </si>
  <si>
    <t xml:space="preserve">Terra Vermella 2020</t>
  </si>
  <si>
    <t xml:space="preserve">Selma 2019</t>
  </si>
  <si>
    <t xml:space="preserve">Selma 2020</t>
  </si>
  <si>
    <t xml:space="preserve">Viura</t>
  </si>
  <si>
    <t xml:space="preserve">VA</t>
  </si>
  <si>
    <t xml:space="preserve">Vina Gravonia Crianza 2011</t>
  </si>
  <si>
    <t xml:space="preserve">Vina Gravonia Crianza 2012</t>
  </si>
  <si>
    <t xml:space="preserve">Vina Gravonia Crianza 2013</t>
  </si>
  <si>
    <t xml:space="preserve">Vina Tondonia Reserva 2008</t>
  </si>
  <si>
    <t xml:space="preserve">Vina Tondonia Reserva 2009</t>
  </si>
  <si>
    <t xml:space="preserve">Vina Tondonia Reserva 2010</t>
  </si>
  <si>
    <t xml:space="preserve">Jerez</t>
  </si>
  <si>
    <t xml:space="preserve">Pedro Ximenez</t>
  </si>
  <si>
    <t xml:space="preserve">PX</t>
  </si>
  <si>
    <t xml:space="preserve">Ximenez Spinola</t>
  </si>
  <si>
    <t xml:space="preserve">Exceptional Harvest (PX) 2022</t>
  </si>
  <si>
    <t xml:space="preserve">Fermentacion Lenta (PX) 2021</t>
  </si>
  <si>
    <t xml:space="preserve">Rias Baixas</t>
  </si>
  <si>
    <t xml:space="preserve">Albarino</t>
  </si>
  <si>
    <t xml:space="preserve">AR</t>
  </si>
  <si>
    <t xml:space="preserve">Attis</t>
  </si>
  <si>
    <t xml:space="preserve">Attis Mar (AR) 2014</t>
  </si>
  <si>
    <t xml:space="preserve">Andalusien</t>
  </si>
  <si>
    <t xml:space="preserve">Palomino</t>
  </si>
  <si>
    <t xml:space="preserve">PA</t>
  </si>
  <si>
    <t xml:space="preserve">Muchada - Leclapart</t>
  </si>
  <si>
    <t xml:space="preserve">Lumiere (PA) 2017</t>
  </si>
  <si>
    <t xml:space="preserve">Lumiere (PA) 2020</t>
  </si>
  <si>
    <t xml:space="preserve">Lumiere (PA) 2021</t>
  </si>
  <si>
    <t xml:space="preserve">Lumiere (PA) 2022</t>
  </si>
  <si>
    <t xml:space="preserve">Elixier 2020</t>
  </si>
  <si>
    <t xml:space="preserve">Elixier 2021</t>
  </si>
  <si>
    <t xml:space="preserve">Elixier 2022</t>
  </si>
  <si>
    <t xml:space="preserve">Univers 2020</t>
  </si>
  <si>
    <t xml:space="preserve">Univers 2021</t>
  </si>
  <si>
    <t xml:space="preserve">Univers 2022</t>
  </si>
  <si>
    <t xml:space="preserve">Penedes</t>
  </si>
  <si>
    <t xml:space="preserve">Xarel-Io</t>
  </si>
  <si>
    <t xml:space="preserve">Ton Rimbau</t>
  </si>
  <si>
    <t xml:space="preserve">Stol’n Xarel-lo 2016</t>
  </si>
  <si>
    <t xml:space="preserve">Porcellanic Vi Xarel-lo 2011</t>
  </si>
  <si>
    <t xml:space="preserve">Porcellanic Vi Xarel-lo 2016</t>
  </si>
  <si>
    <t xml:space="preserve">Enric Soler</t>
  </si>
  <si>
    <t xml:space="preserve">Espenyalluchs 2018</t>
  </si>
  <si>
    <t xml:space="preserve">Espenyalluchs 2019</t>
  </si>
  <si>
    <t xml:space="preserve">NUN Vina del Taus 2018</t>
  </si>
  <si>
    <t xml:space="preserve">NUN Vina del Taus 2019</t>
  </si>
  <si>
    <t xml:space="preserve">Tenerife</t>
  </si>
  <si>
    <t xml:space="preserve">Vidonia (LB, MJ, GU, BB) 2014</t>
  </si>
  <si>
    <t xml:space="preserve">Arintos dos Acores 2022</t>
  </si>
  <si>
    <t xml:space="preserve">Arintos dos Acores sur Lies 2020</t>
  </si>
  <si>
    <t xml:space="preserve">Gentenbein</t>
  </si>
  <si>
    <r>
      <rPr>
        <sz val="11"/>
        <rFont val="Calibri"/>
        <family val="2"/>
        <charset val="1"/>
      </rPr>
      <t xml:space="preserve">Gantenbein, </t>
    </r>
    <r>
      <rPr>
        <i val="true"/>
        <sz val="11"/>
        <rFont val="Calibri"/>
        <family val="2"/>
        <charset val="1"/>
      </rPr>
      <t xml:space="preserve">Chardonnay 2016</t>
    </r>
  </si>
  <si>
    <t xml:space="preserve">Skerpioen (CBL, PL) 2016</t>
  </si>
  <si>
    <t xml:space="preserve">Skerpioen (CBL, PL) 2020</t>
  </si>
  <si>
    <t xml:space="preserve">Palladius 2015</t>
  </si>
  <si>
    <t xml:space="preserve">Palladius 2019</t>
  </si>
  <si>
    <t xml:space="preserve">Mev Kirsten 2020</t>
  </si>
  <si>
    <t xml:space="preserve">Mev Kirsten 2021</t>
  </si>
  <si>
    <t xml:space="preserve">Kokerboom 2021</t>
  </si>
  <si>
    <t xml:space="preserve">Testalonga</t>
  </si>
  <si>
    <r>
      <rPr>
        <sz val="11"/>
        <rFont val="Calibri"/>
        <family val="2"/>
        <charset val="1"/>
      </rPr>
      <t xml:space="preserve"> </t>
    </r>
    <r>
      <rPr>
        <i val="true"/>
        <sz val="11"/>
        <rFont val="Calibri"/>
        <family val="2"/>
        <charset val="1"/>
      </rPr>
      <t xml:space="preserve">El Bandito 2012</t>
    </r>
  </si>
  <si>
    <t xml:space="preserve">Intellegowines</t>
  </si>
  <si>
    <t xml:space="preserve">Elementis Skin Contact 2012</t>
  </si>
  <si>
    <t xml:space="preserve">Chardonnay 2017</t>
  </si>
  <si>
    <t xml:space="preserve">Ridge Vineyards</t>
  </si>
  <si>
    <t xml:space="preserve">Chardonnay 2019</t>
  </si>
  <si>
    <t xml:space="preserve">Montebello 2018</t>
  </si>
  <si>
    <t xml:space="preserve">Dumol Winery</t>
  </si>
  <si>
    <t xml:space="preserve">Chardonnay Hyde Vineyard 2016</t>
  </si>
  <si>
    <t xml:space="preserve">Chardonnay The Terraces 2013</t>
  </si>
  <si>
    <t xml:space="preserve">Château Montelena</t>
  </si>
  <si>
    <t xml:space="preserve">Entre chien et loup 2015</t>
  </si>
  <si>
    <t xml:space="preserve">Oregon</t>
  </si>
  <si>
    <t xml:space="preserve">Estate Chardonnay 2019</t>
  </si>
  <si>
    <t xml:space="preserve">Mainque Chardonnay 2019</t>
  </si>
  <si>
    <t xml:space="preserve">Chacra Chardonnay 2019</t>
  </si>
  <si>
    <t xml:space="preserve">Pia Stehn</t>
  </si>
  <si>
    <r>
      <rPr>
        <sz val="11"/>
        <rFont val="Calibri"/>
        <family val="2"/>
        <charset val="1"/>
      </rPr>
      <t xml:space="preserve">Pia Strehn, </t>
    </r>
    <r>
      <rPr>
        <i val="true"/>
        <sz val="11"/>
        <rFont val="Calibri"/>
        <family val="2"/>
        <charset val="1"/>
      </rPr>
      <t xml:space="preserve">Rosa Elefant im Porzellanladen 2023</t>
    </r>
  </si>
  <si>
    <r>
      <rPr>
        <sz val="11"/>
        <rFont val="Calibri"/>
        <family val="2"/>
        <charset val="1"/>
      </rPr>
      <t xml:space="preserve">Pia Strehn, </t>
    </r>
    <r>
      <rPr>
        <i val="true"/>
        <sz val="11"/>
        <rFont val="Calibri"/>
        <family val="2"/>
        <charset val="1"/>
      </rPr>
      <t xml:space="preserve">Rosa Elefant im Porzellanladen 2024</t>
    </r>
  </si>
  <si>
    <t xml:space="preserve">Sushi (CS, BF) 2021</t>
  </si>
  <si>
    <t xml:space="preserve">Sushi (CS, BF) 2024</t>
  </si>
  <si>
    <t xml:space="preserve">Love Story 2020</t>
  </si>
  <si>
    <t xml:space="preserve">Love Story 2021</t>
  </si>
  <si>
    <t xml:space="preserve">Love Story 2022</t>
  </si>
  <si>
    <t xml:space="preserve">Birdscape pink 2020</t>
  </si>
  <si>
    <t xml:space="preserve">Birdscape pink 2023</t>
  </si>
  <si>
    <t xml:space="preserve">Himmel auf Erden (CF) 2021</t>
  </si>
  <si>
    <t xml:space="preserve">Himmel auf Erden (CF) 2022</t>
  </si>
  <si>
    <t xml:space="preserve">Himmel auf Erden (CF) 2024</t>
  </si>
  <si>
    <t xml:space="preserve">Gut Oggau</t>
  </si>
  <si>
    <t xml:space="preserve">Cuvee Brutal (BF, ZW) 2015</t>
  </si>
  <si>
    <t xml:space="preserve">Rose vom Stein 2023</t>
  </si>
  <si>
    <t xml:space="preserve">Rose 2023</t>
  </si>
  <si>
    <t xml:space="preserve">Wachter - Wiesler</t>
  </si>
  <si>
    <t xml:space="preserve">Handgemenge (BF, ZW, ME) 2022</t>
  </si>
  <si>
    <t xml:space="preserve">Belle Naturelle (ZW, PN, CS) 2020</t>
  </si>
  <si>
    <t xml:space="preserve">Rose JZ. Velue 2021</t>
  </si>
  <si>
    <t xml:space="preserve">Michael Auer</t>
  </si>
  <si>
    <t xml:space="preserve">Fancy Rose (ZW, BF) 2024</t>
  </si>
  <si>
    <t xml:space="preserve">Bernhard Ott</t>
  </si>
  <si>
    <t xml:space="preserve">Rosalie 2023</t>
  </si>
  <si>
    <t xml:space="preserve">Weinbergschnecke liebl. 2017</t>
  </si>
  <si>
    <r>
      <rPr>
        <sz val="11"/>
        <rFont val="Calibri"/>
        <family val="2"/>
        <charset val="1"/>
      </rPr>
      <t xml:space="preserve">S</t>
    </r>
    <r>
      <rPr>
        <i val="true"/>
        <sz val="11"/>
        <rFont val="Calibri"/>
        <family val="2"/>
        <charset val="1"/>
      </rPr>
      <t xml:space="preserve">pätburgunder Große Reserve 2016</t>
    </r>
  </si>
  <si>
    <t xml:space="preserve">TRO</t>
  </si>
  <si>
    <t xml:space="preserve">Trollinger Untertürkheimer Gips 2020</t>
  </si>
  <si>
    <t xml:space="preserve">Provence</t>
  </si>
  <si>
    <t xml:space="preserve">Maison Saint AIX</t>
  </si>
  <si>
    <t xml:space="preserve">AIX en Provence (GR, CA, CI) 2024</t>
  </si>
  <si>
    <t xml:space="preserve">AIX en Provence (GR, CA, CI) 2023</t>
  </si>
  <si>
    <t xml:space="preserve">AIX en Provence (GR, CA, CI) 2018</t>
  </si>
  <si>
    <t xml:space="preserve">Chateâu de Pibarnon</t>
  </si>
  <si>
    <t xml:space="preserve">Rose AOC (MV, CI) 2020</t>
  </si>
  <si>
    <t xml:space="preserve">Thibaud Boudignon</t>
  </si>
  <si>
    <t xml:space="preserve">Rose de Loire (CF) 2022</t>
  </si>
  <si>
    <t xml:space="preserve">La Rose de Manincor (LG, ME, CS) 2022</t>
  </si>
  <si>
    <t xml:space="preserve">La Rose de Manincor (LG, ME, CS) 2024</t>
  </si>
  <si>
    <t xml:space="preserve">Lagrein Kretzer 2020</t>
  </si>
  <si>
    <t xml:space="preserve">Lagrein Kretzer 2021</t>
  </si>
  <si>
    <t xml:space="preserve">Si Rose (SY) 2024</t>
  </si>
  <si>
    <t xml:space="preserve">Scalabrone Rosato (CSm ME, SY) 2024</t>
  </si>
  <si>
    <t xml:space="preserve">Conde Valdemar</t>
  </si>
  <si>
    <t xml:space="preserve">Rioja rose 2024 (GR, VI)</t>
  </si>
  <si>
    <t xml:space="preserve">Vina Tondonia Reserva Rosado (GR, TE, VI) 2010</t>
  </si>
  <si>
    <t xml:space="preserve">Vina Tondonia Reserva Rosadoc (GR, TE, VI) 2011</t>
  </si>
  <si>
    <t xml:space="preserve">Vina Tondonia Reserva Rosado (GR, TE, VI) 2012</t>
  </si>
  <si>
    <t xml:space="preserve">GA</t>
  </si>
  <si>
    <t xml:space="preserve">Roc d’ Aubaga 2013</t>
  </si>
  <si>
    <t xml:space="preserve">Ribera Del Duero</t>
  </si>
  <si>
    <t xml:space="preserve">Felix Callejo</t>
  </si>
  <si>
    <t xml:space="preserve">Vina Pilar Clarete (TE, AL) 2022</t>
  </si>
  <si>
    <t xml:space="preserve">Picaro del Águila Clarete 2019</t>
  </si>
  <si>
    <t xml:space="preserve">Franz Türk</t>
  </si>
  <si>
    <t xml:space="preserve">Riesling Ausbruch 2014</t>
  </si>
  <si>
    <t xml:space="preserve">Kracher</t>
  </si>
  <si>
    <t xml:space="preserve">Beerenauslese 2012</t>
  </si>
  <si>
    <t xml:space="preserve">Trockenbeerenauslese Noble Reserve</t>
  </si>
  <si>
    <t xml:space="preserve">Auslesecuvee 2023</t>
  </si>
  <si>
    <t xml:space="preserve">Rosenmuskateller 2021</t>
  </si>
  <si>
    <t xml:space="preserve">Riesling Beerenauslese 2017</t>
  </si>
  <si>
    <t xml:space="preserve">Welschriesling Grassnitzberg 2015</t>
  </si>
  <si>
    <t xml:space="preserve">Armin Tement</t>
  </si>
  <si>
    <t xml:space="preserve">BA.T (SB) 2017</t>
  </si>
  <si>
    <t xml:space="preserve">Knoll</t>
  </si>
  <si>
    <t xml:space="preserve">Riesling Beerenauslese</t>
  </si>
  <si>
    <t xml:space="preserve">Domaine Ciringa / Tement</t>
  </si>
  <si>
    <t xml:space="preserve">Fosilni Breg (SB) 2017</t>
  </si>
  <si>
    <t xml:space="preserve">Riesling Mönchberg Eiswein 2021</t>
  </si>
  <si>
    <t xml:space="preserve">Lorcher Schlissberg 2020 Auslese</t>
  </si>
  <si>
    <t xml:space="preserve">Klosterberg 2020 Auslese</t>
  </si>
  <si>
    <t xml:space="preserve">Tokaji Cuvee Ilona 2008</t>
  </si>
  <si>
    <t xml:space="preserve">Egly Ouiret</t>
  </si>
  <si>
    <t xml:space="preserve">Ratafia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</si>
</sst>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 €&quot;"/>
    <numFmt numFmtId="166" formatCode="General"/>
    <numFmt numFmtId="167" formatCode="0.00"/>
    <numFmt numFmtId="168" formatCode="0.000"/>
  </numFmts>
  <fonts count="31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4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name val="Calibri Light"/>
      <family val="2"/>
      <charset val="1"/>
    </font>
    <font>
      <sz val="11"/>
      <name val="Calibri Light"/>
      <family val="2"/>
      <charset val="1"/>
    </font>
    <font>
      <sz val="11"/>
      <color rgb="FF00B050"/>
      <name val="Calibri Light"/>
      <family val="2"/>
      <charset val="1"/>
    </font>
    <font>
      <sz val="11"/>
      <color rgb="FFFF0000"/>
      <name val="Calibri Light"/>
      <family val="2"/>
      <charset val="1"/>
    </font>
    <font>
      <i val="true"/>
      <vertAlign val="superscript"/>
      <sz val="11"/>
      <name val="Calibri Light"/>
      <family val="2"/>
      <charset val="1"/>
    </font>
    <font>
      <i val="true"/>
      <vertAlign val="superscript"/>
      <sz val="11"/>
      <name val="Calibri"/>
      <family val="2"/>
      <charset val="1"/>
    </font>
    <font>
      <i val="true"/>
      <sz val="12"/>
      <name val="Calibri Light"/>
      <family val="2"/>
      <charset val="1"/>
    </font>
    <font>
      <i val="true"/>
      <sz val="11"/>
      <color rgb="FF00B050"/>
      <name val="Calibri Light"/>
      <family val="2"/>
      <charset val="1"/>
    </font>
    <font>
      <sz val="11"/>
      <color rgb="FFED0000"/>
      <name val="Calibri"/>
      <family val="2"/>
      <charset val="1"/>
    </font>
    <font>
      <b val="true"/>
      <sz val="11"/>
      <color rgb="FFFF0000"/>
      <name val="Calibri Light"/>
      <family val="2"/>
      <charset val="1"/>
    </font>
    <font>
      <i val="true"/>
      <sz val="12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B0F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11"/>
      <color rgb="FF333333"/>
      <name val="Arial"/>
      <family val="2"/>
      <charset val="1"/>
    </font>
    <font>
      <vertAlign val="superscript"/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5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5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5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2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ED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416"/>
  <sheetViews>
    <sheetView showFormulas="false" showGridLines="true" showRowColHeaders="true" showZeros="true" rightToLeft="false" tabSelected="true" showOutlineSymbols="true" defaultGridColor="true" view="normal" topLeftCell="A1330" colorId="64" zoomScale="80" zoomScaleNormal="80" zoomScalePageLayoutView="100" workbookViewId="0">
      <selection pane="topLeft" activeCell="C1367" activeCellId="0" sqref="C1367"/>
    </sheetView>
  </sheetViews>
  <sheetFormatPr defaultColWidth="8.859375" defaultRowHeight="13.8" zeroHeight="false" outlineLevelRow="0" outlineLevelCol="0"/>
  <cols>
    <col collapsed="false" customWidth="true" hidden="false" outlineLevel="0" max="3" min="3" style="0" width="11.43"/>
    <col collapsed="false" customWidth="true" hidden="false" outlineLevel="0" max="4" min="4" style="0" width="27.13"/>
    <col collapsed="false" customWidth="true" hidden="false" outlineLevel="0" max="5" min="5" style="0" width="9.14"/>
    <col collapsed="false" customWidth="true" hidden="false" outlineLevel="0" max="6" min="6" style="0" width="18.45"/>
    <col collapsed="false" customWidth="true" hidden="false" outlineLevel="0" max="7" min="7" style="0" width="28.14"/>
    <col collapsed="false" customWidth="true" hidden="false" outlineLevel="0" max="8" min="8" style="0" width="46.43"/>
    <col collapsed="false" customWidth="true" hidden="false" outlineLevel="0" max="9" min="9" style="0" width="24"/>
    <col collapsed="false" customWidth="true" hidden="false" outlineLevel="0" max="10" min="10" style="0" width="4.14"/>
    <col collapsed="false" customWidth="true" hidden="false" outlineLevel="0" max="11" min="11" style="0" width="9"/>
    <col collapsed="false" customWidth="true" hidden="false" outlineLevel="0" max="12" min="12" style="0" width="6.85"/>
    <col collapsed="false" customWidth="true" hidden="false" outlineLevel="0" max="13" min="13" style="0" width="11.28"/>
    <col collapsed="false" customWidth="true" hidden="false" outlineLevel="0" max="14" min="14" style="0" width="9"/>
    <col collapsed="false" customWidth="true" hidden="false" outlineLevel="0" max="15" min="15" style="0" width="12.57"/>
    <col collapsed="false" customWidth="false" hidden="true" outlineLevel="0" max="16" min="16" style="0" width="8.85"/>
  </cols>
  <sheetData>
    <row r="1" customFormat="false" ht="39" hidden="false" customHeight="true" outlineLevel="0" collapsed="false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/>
      <c r="L1" s="2" t="s">
        <v>8</v>
      </c>
      <c r="M1" s="2"/>
      <c r="N1" s="2" t="s">
        <v>9</v>
      </c>
      <c r="O1" s="4"/>
    </row>
    <row r="2" customFormat="false" ht="39" hidden="false" customHeight="true" outlineLevel="0" collapsed="false">
      <c r="C2" s="5"/>
      <c r="D2" s="6"/>
      <c r="E2" s="7"/>
      <c r="F2" s="7"/>
      <c r="G2" s="7"/>
      <c r="H2" s="8"/>
      <c r="I2" s="9" t="s">
        <v>10</v>
      </c>
      <c r="J2" s="10" t="n">
        <v>1</v>
      </c>
      <c r="K2" s="10" t="n">
        <v>2</v>
      </c>
      <c r="L2" s="10" t="s">
        <v>11</v>
      </c>
      <c r="M2" s="10" t="s">
        <v>12</v>
      </c>
      <c r="N2" s="10" t="s">
        <v>13</v>
      </c>
      <c r="O2" s="11" t="s">
        <v>14</v>
      </c>
    </row>
    <row r="3" customFormat="false" ht="19.5" hidden="false" customHeight="true" outlineLevel="0" collapsed="false">
      <c r="C3" s="5"/>
      <c r="D3" s="6"/>
      <c r="E3" s="6"/>
      <c r="F3" s="6"/>
      <c r="G3" s="6"/>
      <c r="H3" s="12"/>
      <c r="I3" s="7"/>
      <c r="J3" s="7"/>
      <c r="K3" s="7"/>
      <c r="L3" s="7"/>
      <c r="M3" s="7"/>
      <c r="N3" s="7"/>
      <c r="O3" s="13"/>
    </row>
    <row r="4" s="14" customFormat="true" ht="15.75" hidden="false" customHeight="true" outlineLevel="0" collapsed="false">
      <c r="B4" s="0" t="n">
        <v>300001</v>
      </c>
      <c r="C4" s="5" t="s">
        <v>15</v>
      </c>
      <c r="D4" s="6" t="s">
        <v>16</v>
      </c>
      <c r="E4" s="15"/>
      <c r="F4" s="15"/>
      <c r="G4" s="6" t="s">
        <v>17</v>
      </c>
      <c r="H4" s="7" t="s">
        <v>18</v>
      </c>
      <c r="I4" s="7" t="n">
        <v>55</v>
      </c>
      <c r="J4" s="7"/>
      <c r="K4" s="7"/>
      <c r="L4" s="7" t="n">
        <v>0.375</v>
      </c>
      <c r="M4" s="7" t="n">
        <v>1</v>
      </c>
      <c r="N4" s="7" t="n">
        <v>29.9</v>
      </c>
      <c r="O4" s="13" t="n">
        <f aca="false">IF(M4="","",N4*M4)</f>
        <v>29.9</v>
      </c>
      <c r="Q4" s="14" t="n">
        <f aca="false">(N4+25)*1.3</f>
        <v>71.37</v>
      </c>
    </row>
    <row r="5" customFormat="false" ht="15.75" hidden="false" customHeight="true" outlineLevel="0" collapsed="false">
      <c r="B5" s="0" t="n">
        <v>300002</v>
      </c>
      <c r="C5" s="5" t="s">
        <v>15</v>
      </c>
      <c r="D5" s="16" t="s">
        <v>19</v>
      </c>
      <c r="E5" s="6"/>
      <c r="F5" s="6"/>
      <c r="G5" s="6" t="s">
        <v>20</v>
      </c>
      <c r="H5" s="17" t="s">
        <v>21</v>
      </c>
      <c r="I5" s="7" t="n">
        <v>190</v>
      </c>
      <c r="J5" s="7"/>
      <c r="K5" s="7"/>
      <c r="L5" s="7" t="n">
        <v>0.375</v>
      </c>
      <c r="M5" s="7" t="n">
        <v>2</v>
      </c>
      <c r="N5" s="7" t="n">
        <v>99.9</v>
      </c>
      <c r="O5" s="13" t="n">
        <f aca="false">IF(M5="","",N5*M5)</f>
        <v>199.8</v>
      </c>
      <c r="Q5" s="14" t="n">
        <f aca="false">(N5+25)*1.3</f>
        <v>162.37</v>
      </c>
    </row>
    <row r="6" customFormat="false" ht="15.75" hidden="false" customHeight="true" outlineLevel="0" collapsed="false">
      <c r="C6" s="5"/>
      <c r="D6" s="6"/>
      <c r="E6" s="6"/>
      <c r="F6" s="6"/>
      <c r="G6" s="6"/>
      <c r="H6" s="12"/>
      <c r="I6" s="7"/>
      <c r="J6" s="7"/>
      <c r="K6" s="7"/>
      <c r="L6" s="7"/>
      <c r="M6" s="7"/>
      <c r="N6" s="7"/>
      <c r="O6" s="13" t="str">
        <f aca="false">IF(M6="","",N6*M6)</f>
        <v/>
      </c>
      <c r="Q6" s="14" t="n">
        <f aca="false">(N6+25)*1.3</f>
        <v>32.5</v>
      </c>
    </row>
    <row r="7" customFormat="false" ht="13.8" hidden="false" customHeight="false" outlineLevel="0" collapsed="false">
      <c r="B7" s="0" t="n">
        <v>300500</v>
      </c>
      <c r="C7" s="5" t="s">
        <v>15</v>
      </c>
      <c r="D7" s="6" t="s">
        <v>16</v>
      </c>
      <c r="E7" s="6"/>
      <c r="F7" s="6"/>
      <c r="G7" s="6" t="s">
        <v>17</v>
      </c>
      <c r="H7" s="17" t="s">
        <v>22</v>
      </c>
      <c r="I7" s="7" t="n">
        <v>95</v>
      </c>
      <c r="J7" s="7"/>
      <c r="K7" s="7"/>
      <c r="L7" s="7" t="n">
        <v>0.75</v>
      </c>
      <c r="M7" s="7" t="n">
        <v>24</v>
      </c>
      <c r="N7" s="7" t="n">
        <v>35.25</v>
      </c>
      <c r="O7" s="13" t="n">
        <f aca="false">IF(M7="","",N7*M7)</f>
        <v>846</v>
      </c>
      <c r="Q7" s="14" t="n">
        <f aca="false">(N7+25)*1.3</f>
        <v>78.325</v>
      </c>
    </row>
    <row r="8" customFormat="false" ht="13.8" hidden="false" customHeight="false" outlineLevel="0" collapsed="false">
      <c r="B8" s="0" t="n">
        <v>300501</v>
      </c>
      <c r="C8" s="5" t="s">
        <v>15</v>
      </c>
      <c r="D8" s="6" t="s">
        <v>16</v>
      </c>
      <c r="E8" s="6"/>
      <c r="F8" s="6"/>
      <c r="G8" s="6" t="s">
        <v>17</v>
      </c>
      <c r="H8" s="17" t="s">
        <v>22</v>
      </c>
      <c r="I8" s="7" t="n">
        <v>190</v>
      </c>
      <c r="J8" s="7"/>
      <c r="K8" s="7" t="s">
        <v>23</v>
      </c>
      <c r="L8" s="7" t="n">
        <v>1.5</v>
      </c>
      <c r="M8" s="6" t="n">
        <v>18</v>
      </c>
      <c r="N8" s="7" t="n">
        <v>82.5</v>
      </c>
      <c r="O8" s="13" t="n">
        <f aca="false">IF(M8="","",N8*M8)</f>
        <v>1485</v>
      </c>
      <c r="Q8" s="14" t="n">
        <f aca="false">(N8+25)*1.3</f>
        <v>139.75</v>
      </c>
    </row>
    <row r="9" customFormat="false" ht="13.8" hidden="false" customHeight="false" outlineLevel="0" collapsed="false">
      <c r="B9" s="0" t="n">
        <v>300502</v>
      </c>
      <c r="C9" s="5" t="s">
        <v>15</v>
      </c>
      <c r="D9" s="6" t="s">
        <v>16</v>
      </c>
      <c r="E9" s="6"/>
      <c r="F9" s="6"/>
      <c r="G9" s="6" t="s">
        <v>17</v>
      </c>
      <c r="H9" s="17" t="s">
        <v>24</v>
      </c>
      <c r="I9" s="7" t="n">
        <v>395</v>
      </c>
      <c r="J9" s="7"/>
      <c r="K9" s="7" t="s">
        <v>25</v>
      </c>
      <c r="L9" s="7" t="n">
        <v>3</v>
      </c>
      <c r="M9" s="7" t="n">
        <v>1</v>
      </c>
      <c r="N9" s="7" t="n">
        <v>187.5</v>
      </c>
      <c r="O9" s="13" t="n">
        <f aca="false">IF(M9="","",N9*M9)</f>
        <v>187.5</v>
      </c>
      <c r="Q9" s="14" t="n">
        <f aca="false">(N9+25)*1.3</f>
        <v>276.25</v>
      </c>
    </row>
    <row r="10" customFormat="false" ht="13.8" hidden="false" customHeight="false" outlineLevel="0" collapsed="false">
      <c r="B10" s="0" t="n">
        <v>300503</v>
      </c>
      <c r="C10" s="5" t="s">
        <v>15</v>
      </c>
      <c r="D10" s="6" t="s">
        <v>16</v>
      </c>
      <c r="E10" s="6"/>
      <c r="F10" s="6"/>
      <c r="G10" s="6" t="s">
        <v>17</v>
      </c>
      <c r="H10" s="17" t="s">
        <v>26</v>
      </c>
      <c r="I10" s="7" t="n">
        <v>160</v>
      </c>
      <c r="J10" s="7"/>
      <c r="K10" s="7"/>
      <c r="L10" s="7" t="n">
        <v>0.75</v>
      </c>
      <c r="M10" s="7" t="n">
        <v>4</v>
      </c>
      <c r="N10" s="7" t="n">
        <v>85</v>
      </c>
      <c r="O10" s="13" t="n">
        <f aca="false">IF(M10="","",N10*M10)</f>
        <v>340</v>
      </c>
      <c r="Q10" s="14" t="n">
        <f aca="false">(N10+25)*1.3</f>
        <v>143</v>
      </c>
    </row>
    <row r="11" customFormat="false" ht="13.8" hidden="false" customHeight="false" outlineLevel="0" collapsed="false">
      <c r="B11" s="0" t="n">
        <v>300504</v>
      </c>
      <c r="C11" s="5" t="s">
        <v>15</v>
      </c>
      <c r="D11" s="6" t="s">
        <v>16</v>
      </c>
      <c r="E11" s="6"/>
      <c r="F11" s="6"/>
      <c r="G11" s="6" t="s">
        <v>17</v>
      </c>
      <c r="H11" s="17" t="s">
        <v>27</v>
      </c>
      <c r="I11" s="7" t="n">
        <v>185</v>
      </c>
      <c r="J11" s="7"/>
      <c r="K11" s="7"/>
      <c r="L11" s="7" t="n">
        <v>0.75</v>
      </c>
      <c r="M11" s="7" t="n">
        <v>12</v>
      </c>
      <c r="N11" s="7" t="n">
        <v>100</v>
      </c>
      <c r="O11" s="13" t="n">
        <f aca="false">IF(M11="","",N11*M11)</f>
        <v>1200</v>
      </c>
      <c r="Q11" s="14" t="n">
        <f aca="false">(N11+25)*1.3</f>
        <v>162.5</v>
      </c>
    </row>
    <row r="12" customFormat="false" ht="13.8" hidden="false" customHeight="false" outlineLevel="0" collapsed="false">
      <c r="B12" s="0" t="n">
        <v>300505</v>
      </c>
      <c r="C12" s="5" t="s">
        <v>15</v>
      </c>
      <c r="D12" s="6" t="s">
        <v>16</v>
      </c>
      <c r="E12" s="6"/>
      <c r="F12" s="6"/>
      <c r="G12" s="6" t="s">
        <v>17</v>
      </c>
      <c r="H12" s="17" t="s">
        <v>28</v>
      </c>
      <c r="I12" s="7" t="n">
        <v>185</v>
      </c>
      <c r="J12" s="7"/>
      <c r="K12" s="7"/>
      <c r="L12" s="7" t="n">
        <v>0.75</v>
      </c>
      <c r="M12" s="7" t="n">
        <v>11</v>
      </c>
      <c r="N12" s="7" t="n">
        <v>100</v>
      </c>
      <c r="O12" s="13" t="n">
        <f aca="false">IF(M12="","",N12*M12)</f>
        <v>1100</v>
      </c>
      <c r="Q12" s="14" t="n">
        <f aca="false">(N12+25)*1.3</f>
        <v>162.5</v>
      </c>
    </row>
    <row r="13" customFormat="false" ht="13.8" hidden="false" customHeight="false" outlineLevel="0" collapsed="false">
      <c r="B13" s="0" t="n">
        <v>300506</v>
      </c>
      <c r="C13" s="5" t="s">
        <v>15</v>
      </c>
      <c r="D13" s="6" t="s">
        <v>16</v>
      </c>
      <c r="E13" s="6"/>
      <c r="F13" s="6"/>
      <c r="G13" s="6" t="s">
        <v>17</v>
      </c>
      <c r="H13" s="17" t="s">
        <v>28</v>
      </c>
      <c r="I13" s="7" t="n">
        <v>395</v>
      </c>
      <c r="J13" s="7"/>
      <c r="K13" s="7" t="s">
        <v>23</v>
      </c>
      <c r="L13" s="7" t="n">
        <v>1.5</v>
      </c>
      <c r="M13" s="7" t="n">
        <v>2</v>
      </c>
      <c r="N13" s="7" t="n">
        <v>190</v>
      </c>
      <c r="O13" s="13" t="n">
        <f aca="false">IF(M13="","",N13*M13)</f>
        <v>380</v>
      </c>
      <c r="Q13" s="14" t="n">
        <f aca="false">(N13+25)*1.3</f>
        <v>279.5</v>
      </c>
    </row>
    <row r="14" customFormat="false" ht="13.8" hidden="false" customHeight="false" outlineLevel="0" collapsed="false">
      <c r="B14" s="0" t="n">
        <v>300507</v>
      </c>
      <c r="C14" s="5" t="s">
        <v>15</v>
      </c>
      <c r="D14" s="6" t="s">
        <v>16</v>
      </c>
      <c r="E14" s="6"/>
      <c r="F14" s="6"/>
      <c r="G14" s="6" t="s">
        <v>17</v>
      </c>
      <c r="H14" s="17" t="s">
        <v>29</v>
      </c>
      <c r="I14" s="7" t="n">
        <v>135</v>
      </c>
      <c r="J14" s="7" t="s">
        <v>30</v>
      </c>
      <c r="K14" s="7"/>
      <c r="L14" s="7" t="n">
        <v>0.75</v>
      </c>
      <c r="M14" s="7" t="n">
        <v>5</v>
      </c>
      <c r="N14" s="7" t="n">
        <v>65</v>
      </c>
      <c r="O14" s="13" t="n">
        <f aca="false">IF(M14="","",N14*M14)</f>
        <v>325</v>
      </c>
      <c r="Q14" s="14" t="n">
        <f aca="false">(N14+25)*1.3</f>
        <v>117</v>
      </c>
    </row>
    <row r="15" customFormat="false" ht="13.8" hidden="false" customHeight="false" outlineLevel="0" collapsed="false">
      <c r="B15" s="0" t="n">
        <v>300508</v>
      </c>
      <c r="C15" s="5" t="s">
        <v>15</v>
      </c>
      <c r="D15" s="6" t="s">
        <v>16</v>
      </c>
      <c r="E15" s="6"/>
      <c r="F15" s="6"/>
      <c r="G15" s="6" t="s">
        <v>17</v>
      </c>
      <c r="H15" s="17" t="s">
        <v>31</v>
      </c>
      <c r="I15" s="7" t="n">
        <v>135</v>
      </c>
      <c r="J15" s="7" t="s">
        <v>30</v>
      </c>
      <c r="K15" s="7"/>
      <c r="L15" s="7" t="n">
        <v>0.75</v>
      </c>
      <c r="M15" s="7" t="n">
        <v>10</v>
      </c>
      <c r="N15" s="7" t="n">
        <v>67</v>
      </c>
      <c r="O15" s="13" t="n">
        <f aca="false">IF(M15="","",N15*M15)</f>
        <v>670</v>
      </c>
      <c r="Q15" s="14" t="n">
        <f aca="false">(N15+25)*1.3</f>
        <v>119.6</v>
      </c>
    </row>
    <row r="16" s="14" customFormat="true" ht="13.8" hidden="false" customHeight="false" outlineLevel="0" collapsed="false">
      <c r="B16" s="0" t="n">
        <v>300509</v>
      </c>
      <c r="C16" s="5" t="s">
        <v>15</v>
      </c>
      <c r="D16" s="6" t="s">
        <v>16</v>
      </c>
      <c r="E16" s="15"/>
      <c r="F16" s="15"/>
      <c r="G16" s="6" t="s">
        <v>17</v>
      </c>
      <c r="H16" s="17" t="s">
        <v>31</v>
      </c>
      <c r="I16" s="7" t="n">
        <v>280</v>
      </c>
      <c r="J16" s="7"/>
      <c r="K16" s="7" t="s">
        <v>23</v>
      </c>
      <c r="L16" s="7" t="n">
        <v>1.5</v>
      </c>
      <c r="M16" s="7" t="n">
        <v>4</v>
      </c>
      <c r="N16" s="7" t="n">
        <v>150</v>
      </c>
      <c r="O16" s="13" t="n">
        <f aca="false">IF(M16="","",N16*M16)</f>
        <v>600</v>
      </c>
      <c r="Q16" s="14" t="n">
        <f aca="false">(N16+25)*1.3</f>
        <v>227.5</v>
      </c>
    </row>
    <row r="17" s="14" customFormat="true" ht="13.8" hidden="false" customHeight="false" outlineLevel="0" collapsed="false">
      <c r="B17" s="0" t="n">
        <v>300510</v>
      </c>
      <c r="C17" s="5" t="s">
        <v>15</v>
      </c>
      <c r="D17" s="6" t="s">
        <v>16</v>
      </c>
      <c r="E17" s="15"/>
      <c r="F17" s="15"/>
      <c r="G17" s="6" t="s">
        <v>17</v>
      </c>
      <c r="H17" s="7" t="s">
        <v>32</v>
      </c>
      <c r="I17" s="7" t="n">
        <v>135</v>
      </c>
      <c r="J17" s="7"/>
      <c r="K17" s="7"/>
      <c r="L17" s="7" t="n">
        <v>0.75</v>
      </c>
      <c r="M17" s="7" t="n">
        <v>12</v>
      </c>
      <c r="N17" s="7" t="n">
        <v>70</v>
      </c>
      <c r="O17" s="13" t="n">
        <f aca="false">IF(M17="","",N17*M17)</f>
        <v>840</v>
      </c>
      <c r="Q17" s="14" t="n">
        <f aca="false">(N17+25)*1.3</f>
        <v>123.5</v>
      </c>
    </row>
    <row r="18" s="14" customFormat="true" ht="13.8" hidden="false" customHeight="false" outlineLevel="0" collapsed="false">
      <c r="B18" s="0" t="n">
        <v>300511</v>
      </c>
      <c r="C18" s="5" t="s">
        <v>15</v>
      </c>
      <c r="D18" s="6" t="s">
        <v>16</v>
      </c>
      <c r="E18" s="15"/>
      <c r="F18" s="15"/>
      <c r="G18" s="6" t="s">
        <v>17</v>
      </c>
      <c r="H18" s="7" t="s">
        <v>32</v>
      </c>
      <c r="I18" s="7" t="n">
        <v>270</v>
      </c>
      <c r="J18" s="7"/>
      <c r="K18" s="7" t="s">
        <v>23</v>
      </c>
      <c r="L18" s="7" t="n">
        <v>1.5</v>
      </c>
      <c r="M18" s="7" t="n">
        <v>6</v>
      </c>
      <c r="N18" s="7" t="n">
        <v>159</v>
      </c>
      <c r="O18" s="13" t="n">
        <f aca="false">IF(M18="","",N18*M18)</f>
        <v>954</v>
      </c>
      <c r="Q18" s="14" t="n">
        <f aca="false">(N18+25)*1.3</f>
        <v>239.2</v>
      </c>
    </row>
    <row r="19" s="14" customFormat="true" ht="13.8" hidden="false" customHeight="false" outlineLevel="0" collapsed="false">
      <c r="B19" s="0" t="n">
        <v>300512</v>
      </c>
      <c r="C19" s="5" t="s">
        <v>15</v>
      </c>
      <c r="D19" s="6" t="s">
        <v>16</v>
      </c>
      <c r="E19" s="15"/>
      <c r="F19" s="15"/>
      <c r="G19" s="6" t="s">
        <v>17</v>
      </c>
      <c r="H19" s="7" t="s">
        <v>33</v>
      </c>
      <c r="I19" s="7" t="n">
        <v>135</v>
      </c>
      <c r="J19" s="7"/>
      <c r="K19" s="7"/>
      <c r="L19" s="7" t="n">
        <v>0.75</v>
      </c>
      <c r="M19" s="7" t="n">
        <v>13</v>
      </c>
      <c r="N19" s="7" t="n">
        <v>80</v>
      </c>
      <c r="O19" s="13" t="n">
        <f aca="false">IF(M19="","",N19*M19)</f>
        <v>1040</v>
      </c>
      <c r="Q19" s="14" t="n">
        <f aca="false">(N19+25)*1.3</f>
        <v>136.5</v>
      </c>
    </row>
    <row r="20" s="14" customFormat="true" ht="13.8" hidden="false" customHeight="false" outlineLevel="0" collapsed="false">
      <c r="B20" s="0" t="n">
        <v>300513</v>
      </c>
      <c r="C20" s="5" t="s">
        <v>15</v>
      </c>
      <c r="D20" s="6" t="s">
        <v>16</v>
      </c>
      <c r="E20" s="15"/>
      <c r="F20" s="15"/>
      <c r="G20" s="6" t="s">
        <v>17</v>
      </c>
      <c r="H20" s="7" t="s">
        <v>33</v>
      </c>
      <c r="I20" s="7" t="n">
        <v>270</v>
      </c>
      <c r="J20" s="7"/>
      <c r="K20" s="7" t="s">
        <v>23</v>
      </c>
      <c r="L20" s="7" t="n">
        <v>1.5</v>
      </c>
      <c r="M20" s="7" t="n">
        <v>6</v>
      </c>
      <c r="N20" s="7" t="n">
        <v>160</v>
      </c>
      <c r="O20" s="13" t="n">
        <f aca="false">IF(M20="","",N20*M20)</f>
        <v>960</v>
      </c>
      <c r="Q20" s="14" t="n">
        <f aca="false">(N20+25)*1.3</f>
        <v>240.5</v>
      </c>
    </row>
    <row r="21" customFormat="false" ht="13.8" hidden="false" customHeight="false" outlineLevel="0" collapsed="false">
      <c r="B21" s="0" t="n">
        <v>300514</v>
      </c>
      <c r="C21" s="5" t="s">
        <v>15</v>
      </c>
      <c r="D21" s="6" t="s">
        <v>16</v>
      </c>
      <c r="E21" s="6"/>
      <c r="F21" s="6"/>
      <c r="G21" s="6" t="s">
        <v>17</v>
      </c>
      <c r="H21" s="6" t="s">
        <v>34</v>
      </c>
      <c r="I21" s="7" t="n">
        <v>290</v>
      </c>
      <c r="J21" s="7" t="s">
        <v>30</v>
      </c>
      <c r="K21" s="7"/>
      <c r="L21" s="7" t="n">
        <v>0.75</v>
      </c>
      <c r="M21" s="7" t="n">
        <v>5</v>
      </c>
      <c r="N21" s="7" t="n">
        <v>158.1</v>
      </c>
      <c r="O21" s="13" t="n">
        <f aca="false">IF(M21="","",N21*M21)</f>
        <v>790.5</v>
      </c>
      <c r="Q21" s="14" t="n">
        <f aca="false">(N21+25)*1.3</f>
        <v>238.03</v>
      </c>
    </row>
    <row r="22" customFormat="false" ht="13.8" hidden="false" customHeight="false" outlineLevel="0" collapsed="false">
      <c r="B22" s="0" t="n">
        <v>300515</v>
      </c>
      <c r="C22" s="5" t="s">
        <v>15</v>
      </c>
      <c r="D22" s="6" t="s">
        <v>16</v>
      </c>
      <c r="E22" s="6"/>
      <c r="F22" s="6"/>
      <c r="G22" s="6" t="s">
        <v>17</v>
      </c>
      <c r="H22" s="17" t="s">
        <v>35</v>
      </c>
      <c r="I22" s="7" t="n">
        <v>290</v>
      </c>
      <c r="J22" s="7"/>
      <c r="K22" s="7"/>
      <c r="L22" s="7" t="n">
        <v>0.75</v>
      </c>
      <c r="M22" s="7" t="n">
        <v>5</v>
      </c>
      <c r="N22" s="7" t="n">
        <v>156</v>
      </c>
      <c r="O22" s="13" t="n">
        <f aca="false">IF(M22="","",N22*M22)</f>
        <v>780</v>
      </c>
      <c r="Q22" s="14" t="n">
        <f aca="false">(N22+25)*1.3</f>
        <v>235.3</v>
      </c>
    </row>
    <row r="23" customFormat="false" ht="13.8" hidden="false" customHeight="false" outlineLevel="0" collapsed="false">
      <c r="B23" s="0" t="n">
        <v>300516</v>
      </c>
      <c r="C23" s="5" t="s">
        <v>15</v>
      </c>
      <c r="D23" s="6" t="s">
        <v>16</v>
      </c>
      <c r="E23" s="6"/>
      <c r="F23" s="6"/>
      <c r="G23" s="6" t="s">
        <v>17</v>
      </c>
      <c r="H23" s="17" t="s">
        <v>35</v>
      </c>
      <c r="I23" s="7" t="n">
        <v>580</v>
      </c>
      <c r="J23" s="7"/>
      <c r="K23" s="7" t="s">
        <v>23</v>
      </c>
      <c r="L23" s="7" t="n">
        <v>1.5</v>
      </c>
      <c r="M23" s="7" t="n">
        <v>3</v>
      </c>
      <c r="N23" s="7" t="n">
        <v>300</v>
      </c>
      <c r="O23" s="13" t="n">
        <f aca="false">IF(M23="","",N23*M23)</f>
        <v>900</v>
      </c>
      <c r="Q23" s="14" t="n">
        <f aca="false">(N23+25)*1.3</f>
        <v>422.5</v>
      </c>
    </row>
    <row r="24" customFormat="false" ht="13.8" hidden="false" customHeight="false" outlineLevel="0" collapsed="false">
      <c r="B24" s="0" t="n">
        <v>300517</v>
      </c>
      <c r="C24" s="5" t="s">
        <v>15</v>
      </c>
      <c r="D24" s="6" t="s">
        <v>16</v>
      </c>
      <c r="E24" s="6"/>
      <c r="F24" s="6"/>
      <c r="G24" s="6" t="s">
        <v>17</v>
      </c>
      <c r="H24" s="17" t="s">
        <v>36</v>
      </c>
      <c r="I24" s="7" t="n">
        <v>1500</v>
      </c>
      <c r="J24" s="7" t="s">
        <v>30</v>
      </c>
      <c r="K24" s="7"/>
      <c r="L24" s="7" t="n">
        <v>0.75</v>
      </c>
      <c r="M24" s="7" t="n">
        <v>2</v>
      </c>
      <c r="N24" s="7" t="n">
        <v>950</v>
      </c>
      <c r="O24" s="13" t="n">
        <f aca="false">IF(M24="","",N24*M24)</f>
        <v>1900</v>
      </c>
      <c r="Q24" s="14" t="n">
        <f aca="false">(N24+25)*1.3</f>
        <v>1267.5</v>
      </c>
    </row>
    <row r="25" customFormat="false" ht="13.8" hidden="false" customHeight="false" outlineLevel="0" collapsed="false">
      <c r="B25" s="0" t="n">
        <v>300518</v>
      </c>
      <c r="C25" s="5" t="s">
        <v>15</v>
      </c>
      <c r="D25" s="6" t="s">
        <v>16</v>
      </c>
      <c r="E25" s="6"/>
      <c r="F25" s="6"/>
      <c r="G25" s="6" t="s">
        <v>17</v>
      </c>
      <c r="H25" s="17" t="s">
        <v>18</v>
      </c>
      <c r="I25" s="7" t="n">
        <v>105</v>
      </c>
      <c r="J25" s="7"/>
      <c r="K25" s="7"/>
      <c r="L25" s="7" t="n">
        <v>0.75</v>
      </c>
      <c r="M25" s="7" t="n">
        <v>24</v>
      </c>
      <c r="N25" s="7" t="n">
        <v>45</v>
      </c>
      <c r="O25" s="13" t="n">
        <f aca="false">IF(M25="","",N25*M25)</f>
        <v>1080</v>
      </c>
      <c r="Q25" s="14" t="n">
        <f aca="false">(N25+25)*1.3</f>
        <v>91</v>
      </c>
    </row>
    <row r="26" customFormat="false" ht="13.8" hidden="false" customHeight="false" outlineLevel="0" collapsed="false">
      <c r="B26" s="0" t="n">
        <v>300519</v>
      </c>
      <c r="C26" s="5" t="s">
        <v>15</v>
      </c>
      <c r="D26" s="6" t="s">
        <v>16</v>
      </c>
      <c r="E26" s="6"/>
      <c r="F26" s="6"/>
      <c r="G26" s="6" t="s">
        <v>17</v>
      </c>
      <c r="H26" s="17" t="s">
        <v>37</v>
      </c>
      <c r="I26" s="7" t="n">
        <v>195</v>
      </c>
      <c r="J26" s="7"/>
      <c r="K26" s="7"/>
      <c r="L26" s="7" t="n">
        <v>0.75</v>
      </c>
      <c r="M26" s="7" t="n">
        <v>7</v>
      </c>
      <c r="N26" s="7" t="n">
        <v>124</v>
      </c>
      <c r="O26" s="13" t="n">
        <f aca="false">IF(M26="","",N26*M26)</f>
        <v>868</v>
      </c>
      <c r="Q26" s="14" t="n">
        <f aca="false">(N26+25)*1.3</f>
        <v>193.7</v>
      </c>
    </row>
    <row r="27" customFormat="false" ht="13.8" hidden="false" customHeight="false" outlineLevel="0" collapsed="false">
      <c r="B27" s="0" t="n">
        <v>300520</v>
      </c>
      <c r="C27" s="5" t="s">
        <v>15</v>
      </c>
      <c r="D27" s="6" t="s">
        <v>16</v>
      </c>
      <c r="E27" s="6"/>
      <c r="F27" s="6"/>
      <c r="G27" s="6" t="s">
        <v>17</v>
      </c>
      <c r="H27" s="17" t="s">
        <v>38</v>
      </c>
      <c r="I27" s="7" t="n">
        <v>195</v>
      </c>
      <c r="J27" s="7"/>
      <c r="K27" s="7"/>
      <c r="L27" s="7" t="n">
        <v>0.75</v>
      </c>
      <c r="M27" s="7" t="n">
        <v>7</v>
      </c>
      <c r="N27" s="7" t="n">
        <v>125</v>
      </c>
      <c r="O27" s="13" t="n">
        <f aca="false">IF(M27="","",N27*M27)</f>
        <v>875</v>
      </c>
      <c r="Q27" s="14" t="n">
        <f aca="false">(N27+25)*1.3</f>
        <v>195</v>
      </c>
    </row>
    <row r="28" customFormat="false" ht="13.8" hidden="false" customHeight="false" outlineLevel="0" collapsed="false">
      <c r="B28" s="0" t="n">
        <v>300521</v>
      </c>
      <c r="C28" s="5" t="s">
        <v>15</v>
      </c>
      <c r="D28" s="6" t="s">
        <v>16</v>
      </c>
      <c r="E28" s="6"/>
      <c r="F28" s="6"/>
      <c r="G28" s="6" t="s">
        <v>17</v>
      </c>
      <c r="H28" s="17" t="s">
        <v>39</v>
      </c>
      <c r="I28" s="7" t="n">
        <v>195</v>
      </c>
      <c r="J28" s="7"/>
      <c r="K28" s="7"/>
      <c r="L28" s="7" t="n">
        <v>0.75</v>
      </c>
      <c r="M28" s="7" t="n">
        <v>10</v>
      </c>
      <c r="N28" s="7" t="n">
        <v>130</v>
      </c>
      <c r="O28" s="13" t="n">
        <f aca="false">IF(M28="","",N28*M28)</f>
        <v>1300</v>
      </c>
      <c r="Q28" s="14" t="n">
        <f aca="false">(N28+25)*1.3</f>
        <v>201.5</v>
      </c>
    </row>
    <row r="29" customFormat="false" ht="15.75" hidden="false" customHeight="false" outlineLevel="0" collapsed="false">
      <c r="C29" s="5"/>
      <c r="D29" s="16"/>
      <c r="E29" s="16"/>
      <c r="F29" s="16"/>
      <c r="G29" s="16"/>
      <c r="H29" s="18"/>
      <c r="I29" s="7"/>
      <c r="J29" s="7"/>
      <c r="K29" s="7"/>
      <c r="L29" s="7" t="n">
        <v>0.75</v>
      </c>
      <c r="M29" s="7"/>
      <c r="N29" s="7"/>
      <c r="O29" s="13" t="str">
        <f aca="false">IF(M29="","",N29*M29)</f>
        <v/>
      </c>
      <c r="Q29" s="14" t="n">
        <f aca="false">(N29+25)*1.3</f>
        <v>32.5</v>
      </c>
    </row>
    <row r="30" customFormat="false" ht="13.8" hidden="false" customHeight="false" outlineLevel="0" collapsed="false">
      <c r="B30" s="0" t="n">
        <v>301000</v>
      </c>
      <c r="C30" s="5" t="s">
        <v>15</v>
      </c>
      <c r="D30" s="6" t="s">
        <v>16</v>
      </c>
      <c r="E30" s="6"/>
      <c r="F30" s="6"/>
      <c r="G30" s="6" t="s">
        <v>40</v>
      </c>
      <c r="H30" s="17" t="s">
        <v>41</v>
      </c>
      <c r="I30" s="7" t="n">
        <v>75</v>
      </c>
      <c r="J30" s="7"/>
      <c r="K30" s="7"/>
      <c r="L30" s="7" t="n">
        <v>0.75</v>
      </c>
      <c r="M30" s="7" t="n">
        <v>18</v>
      </c>
      <c r="N30" s="7" t="n">
        <v>35.1</v>
      </c>
      <c r="O30" s="13" t="n">
        <f aca="false">IF(M30="","",N30*M30)</f>
        <v>631.8</v>
      </c>
      <c r="Q30" s="14" t="n">
        <f aca="false">(N30+25)*1.3</f>
        <v>78.13</v>
      </c>
    </row>
    <row r="31" customFormat="false" ht="13.8" hidden="false" customHeight="false" outlineLevel="0" collapsed="false">
      <c r="B31" s="0" t="n">
        <v>301001</v>
      </c>
      <c r="C31" s="5" t="s">
        <v>15</v>
      </c>
      <c r="D31" s="6" t="s">
        <v>16</v>
      </c>
      <c r="E31" s="6"/>
      <c r="F31" s="6"/>
      <c r="G31" s="6" t="s">
        <v>40</v>
      </c>
      <c r="H31" s="17" t="s">
        <v>42</v>
      </c>
      <c r="I31" s="7" t="n">
        <v>110</v>
      </c>
      <c r="J31" s="7"/>
      <c r="K31" s="7"/>
      <c r="L31" s="7" t="n">
        <v>0.75</v>
      </c>
      <c r="M31" s="7" t="n">
        <v>9</v>
      </c>
      <c r="N31" s="7" t="n">
        <v>42.5</v>
      </c>
      <c r="O31" s="13" t="n">
        <f aca="false">IF(M31="","",N31*M31)</f>
        <v>382.5</v>
      </c>
      <c r="Q31" s="14" t="n">
        <f aca="false">(N31+25)*1.3</f>
        <v>87.75</v>
      </c>
    </row>
    <row r="32" customFormat="false" ht="13.8" hidden="false" customHeight="false" outlineLevel="0" collapsed="false">
      <c r="B32" s="0" t="n">
        <v>301002</v>
      </c>
      <c r="C32" s="5" t="s">
        <v>15</v>
      </c>
      <c r="D32" s="6" t="s">
        <v>16</v>
      </c>
      <c r="E32" s="6"/>
      <c r="F32" s="6"/>
      <c r="G32" s="6" t="s">
        <v>40</v>
      </c>
      <c r="H32" s="17" t="s">
        <v>43</v>
      </c>
      <c r="I32" s="7" t="n">
        <v>110</v>
      </c>
      <c r="J32" s="7"/>
      <c r="K32" s="7"/>
      <c r="L32" s="7" t="n">
        <v>0.75</v>
      </c>
      <c r="M32" s="7" t="n">
        <v>12</v>
      </c>
      <c r="N32" s="7" t="n">
        <v>54</v>
      </c>
      <c r="O32" s="13" t="n">
        <f aca="false">IF(M32="","",N32*M32)</f>
        <v>648</v>
      </c>
      <c r="Q32" s="14" t="n">
        <f aca="false">(N32+25)*1.3</f>
        <v>102.7</v>
      </c>
    </row>
    <row r="33" customFormat="false" ht="13.8" hidden="false" customHeight="false" outlineLevel="0" collapsed="false">
      <c r="B33" s="0" t="n">
        <v>301003</v>
      </c>
      <c r="C33" s="5" t="s">
        <v>15</v>
      </c>
      <c r="D33" s="6" t="s">
        <v>16</v>
      </c>
      <c r="E33" s="6"/>
      <c r="F33" s="6"/>
      <c r="G33" s="6" t="s">
        <v>40</v>
      </c>
      <c r="H33" s="17" t="s">
        <v>44</v>
      </c>
      <c r="I33" s="7" t="n">
        <v>120</v>
      </c>
      <c r="J33" s="7"/>
      <c r="K33" s="7"/>
      <c r="L33" s="7" t="n">
        <v>0.75</v>
      </c>
      <c r="M33" s="7" t="n">
        <v>3</v>
      </c>
      <c r="N33" s="7" t="n">
        <v>67.95</v>
      </c>
      <c r="O33" s="13" t="n">
        <f aca="false">IF(M33="","",N33*M33)</f>
        <v>203.85</v>
      </c>
      <c r="Q33" s="14" t="n">
        <f aca="false">(N33+25)*1.3</f>
        <v>120.835</v>
      </c>
    </row>
    <row r="34" customFormat="false" ht="13.8" hidden="false" customHeight="false" outlineLevel="0" collapsed="false">
      <c r="B34" s="0" t="n">
        <v>301004</v>
      </c>
      <c r="C34" s="5" t="s">
        <v>15</v>
      </c>
      <c r="D34" s="6" t="s">
        <v>16</v>
      </c>
      <c r="E34" s="6"/>
      <c r="F34" s="6"/>
      <c r="G34" s="6" t="s">
        <v>40</v>
      </c>
      <c r="H34" s="17" t="s">
        <v>45</v>
      </c>
      <c r="I34" s="7" t="n">
        <v>120</v>
      </c>
      <c r="J34" s="7"/>
      <c r="K34" s="7"/>
      <c r="L34" s="7" t="n">
        <v>0.75</v>
      </c>
      <c r="M34" s="7" t="n">
        <v>14</v>
      </c>
      <c r="N34" s="7" t="n">
        <v>67.95</v>
      </c>
      <c r="O34" s="13" t="n">
        <f aca="false">IF(M34="","",N34*M34)</f>
        <v>951.3</v>
      </c>
      <c r="Q34" s="14" t="n">
        <f aca="false">(N34+25)*1.3</f>
        <v>120.835</v>
      </c>
    </row>
    <row r="35" customFormat="false" ht="13.8" hidden="false" customHeight="false" outlineLevel="0" collapsed="false">
      <c r="B35" s="0" t="n">
        <v>301005</v>
      </c>
      <c r="C35" s="5" t="s">
        <v>15</v>
      </c>
      <c r="D35" s="6" t="s">
        <v>16</v>
      </c>
      <c r="E35" s="6"/>
      <c r="F35" s="6"/>
      <c r="G35" s="6" t="s">
        <v>40</v>
      </c>
      <c r="H35" s="17" t="s">
        <v>46</v>
      </c>
      <c r="I35" s="7" t="n">
        <v>120</v>
      </c>
      <c r="J35" s="7"/>
      <c r="K35" s="7"/>
      <c r="L35" s="7" t="n">
        <v>0.75</v>
      </c>
      <c r="M35" s="7" t="n">
        <v>6</v>
      </c>
      <c r="N35" s="7" t="n">
        <v>84.6</v>
      </c>
      <c r="O35" s="13" t="n">
        <f aca="false">IF(M35="","",N35*M35)</f>
        <v>507.6</v>
      </c>
      <c r="Q35" s="14" t="n">
        <f aca="false">(N35+25)*1.3</f>
        <v>142.48</v>
      </c>
    </row>
    <row r="36" customFormat="false" ht="13.8" hidden="false" customHeight="false" outlineLevel="0" collapsed="false">
      <c r="B36" s="0" t="n">
        <v>301006</v>
      </c>
      <c r="C36" s="5" t="s">
        <v>15</v>
      </c>
      <c r="D36" s="6" t="s">
        <v>16</v>
      </c>
      <c r="E36" s="6"/>
      <c r="F36" s="6"/>
      <c r="G36" s="6" t="s">
        <v>40</v>
      </c>
      <c r="H36" s="17" t="s">
        <v>47</v>
      </c>
      <c r="I36" s="7" t="n">
        <v>230</v>
      </c>
      <c r="J36" s="7" t="s">
        <v>30</v>
      </c>
      <c r="K36" s="7"/>
      <c r="L36" s="7" t="n">
        <v>0.75</v>
      </c>
      <c r="M36" s="7" t="n">
        <v>6</v>
      </c>
      <c r="N36" s="7" t="n">
        <v>155.8</v>
      </c>
      <c r="O36" s="13" t="n">
        <f aca="false">IF(M36="","",N36*M36)</f>
        <v>934.8</v>
      </c>
      <c r="Q36" s="14" t="n">
        <f aca="false">(N36+25)*1.3</f>
        <v>235.04</v>
      </c>
    </row>
    <row r="37" customFormat="false" ht="15.75" hidden="false" customHeight="false" outlineLevel="0" collapsed="false">
      <c r="C37" s="5"/>
      <c r="D37" s="6" t="s">
        <v>16</v>
      </c>
      <c r="E37" s="6"/>
      <c r="F37" s="6"/>
      <c r="G37" s="6"/>
      <c r="H37" s="18"/>
      <c r="I37" s="7"/>
      <c r="J37" s="7"/>
      <c r="K37" s="7"/>
      <c r="L37" s="7"/>
      <c r="M37" s="7"/>
      <c r="N37" s="7"/>
      <c r="O37" s="13" t="str">
        <f aca="false">IF(M37="","",N37*M37)</f>
        <v/>
      </c>
      <c r="Q37" s="14" t="n">
        <f aca="false">(N37+25)*1.3</f>
        <v>32.5</v>
      </c>
    </row>
    <row r="38" customFormat="false" ht="13.8" hidden="false" customHeight="false" outlineLevel="0" collapsed="false">
      <c r="B38" s="0" t="n">
        <v>301200</v>
      </c>
      <c r="C38" s="5" t="s">
        <v>15</v>
      </c>
      <c r="D38" s="6" t="s">
        <v>16</v>
      </c>
      <c r="E38" s="6"/>
      <c r="F38" s="6"/>
      <c r="G38" s="6" t="s">
        <v>48</v>
      </c>
      <c r="H38" s="17" t="s">
        <v>49</v>
      </c>
      <c r="I38" s="7" t="n">
        <v>105</v>
      </c>
      <c r="J38" s="7" t="s">
        <v>50</v>
      </c>
      <c r="K38" s="7"/>
      <c r="L38" s="7" t="n">
        <v>0.75</v>
      </c>
      <c r="M38" s="7" t="n">
        <v>14</v>
      </c>
      <c r="N38" s="7" t="n">
        <v>54.2</v>
      </c>
      <c r="O38" s="13" t="n">
        <f aca="false">IF(M38="","",N38*M38)</f>
        <v>758.8</v>
      </c>
      <c r="Q38" s="14" t="n">
        <f aca="false">(N38+25)*1.3</f>
        <v>102.96</v>
      </c>
    </row>
    <row r="39" customFormat="false" ht="13.8" hidden="false" customHeight="false" outlineLevel="0" collapsed="false">
      <c r="B39" s="0" t="n">
        <v>301201</v>
      </c>
      <c r="C39" s="5" t="s">
        <v>15</v>
      </c>
      <c r="D39" s="6" t="s">
        <v>16</v>
      </c>
      <c r="E39" s="6"/>
      <c r="F39" s="6"/>
      <c r="G39" s="6" t="s">
        <v>48</v>
      </c>
      <c r="H39" s="17" t="s">
        <v>49</v>
      </c>
      <c r="I39" s="7" t="n">
        <v>215</v>
      </c>
      <c r="J39" s="7"/>
      <c r="K39" s="7" t="s">
        <v>23</v>
      </c>
      <c r="L39" s="7" t="n">
        <v>1.5</v>
      </c>
      <c r="M39" s="7" t="n">
        <v>3</v>
      </c>
      <c r="N39" s="7" t="n">
        <v>113.45</v>
      </c>
      <c r="O39" s="13" t="n">
        <f aca="false">IF(M39="","",N39*M39)</f>
        <v>340.35</v>
      </c>
      <c r="Q39" s="14" t="n">
        <f aca="false">(N39+25)*1.3</f>
        <v>179.985</v>
      </c>
    </row>
    <row r="40" customFormat="false" ht="13.8" hidden="false" customHeight="false" outlineLevel="0" collapsed="false">
      <c r="B40" s="0" t="n">
        <v>301202</v>
      </c>
      <c r="C40" s="5" t="s">
        <v>15</v>
      </c>
      <c r="D40" s="6" t="s">
        <v>16</v>
      </c>
      <c r="E40" s="6"/>
      <c r="F40" s="6"/>
      <c r="G40" s="6" t="s">
        <v>48</v>
      </c>
      <c r="H40" s="17" t="s">
        <v>51</v>
      </c>
      <c r="I40" s="7" t="n">
        <v>95</v>
      </c>
      <c r="J40" s="7" t="s">
        <v>50</v>
      </c>
      <c r="K40" s="7"/>
      <c r="L40" s="7" t="n">
        <v>0.75</v>
      </c>
      <c r="M40" s="7" t="n">
        <v>9</v>
      </c>
      <c r="N40" s="7" t="n">
        <v>46.8</v>
      </c>
      <c r="O40" s="13" t="n">
        <f aca="false">IF(M40="","",N40*M40)</f>
        <v>421.2</v>
      </c>
      <c r="Q40" s="14" t="n">
        <f aca="false">(N40+25)*1.3</f>
        <v>93.34</v>
      </c>
    </row>
    <row r="41" customFormat="false" ht="13.8" hidden="false" customHeight="false" outlineLevel="0" collapsed="false">
      <c r="B41" s="0" t="n">
        <v>301203</v>
      </c>
      <c r="C41" s="5" t="s">
        <v>15</v>
      </c>
      <c r="D41" s="6" t="s">
        <v>16</v>
      </c>
      <c r="E41" s="6"/>
      <c r="F41" s="6"/>
      <c r="G41" s="6" t="s">
        <v>48</v>
      </c>
      <c r="H41" s="17" t="s">
        <v>52</v>
      </c>
      <c r="I41" s="7" t="n">
        <v>210</v>
      </c>
      <c r="J41" s="7" t="s">
        <v>50</v>
      </c>
      <c r="K41" s="7"/>
      <c r="L41" s="7" t="n">
        <v>0.75</v>
      </c>
      <c r="M41" s="7" t="n">
        <v>6</v>
      </c>
      <c r="N41" s="7" t="n">
        <v>136</v>
      </c>
      <c r="O41" s="13" t="n">
        <f aca="false">IF(M41="","",N41*M41)</f>
        <v>816</v>
      </c>
      <c r="Q41" s="14" t="n">
        <f aca="false">(N41+25)*1.3</f>
        <v>209.3</v>
      </c>
    </row>
    <row r="42" customFormat="false" ht="13.8" hidden="false" customHeight="false" outlineLevel="0" collapsed="false">
      <c r="B42" s="0" t="n">
        <v>301204</v>
      </c>
      <c r="C42" s="5" t="s">
        <v>15</v>
      </c>
      <c r="D42" s="6" t="s">
        <v>16</v>
      </c>
      <c r="E42" s="6"/>
      <c r="F42" s="6"/>
      <c r="G42" s="6" t="s">
        <v>48</v>
      </c>
      <c r="H42" s="17" t="s">
        <v>53</v>
      </c>
      <c r="I42" s="7" t="n">
        <v>130</v>
      </c>
      <c r="J42" s="7" t="s">
        <v>50</v>
      </c>
      <c r="K42" s="7"/>
      <c r="L42" s="7" t="n">
        <v>0.75</v>
      </c>
      <c r="M42" s="7" t="n">
        <v>4</v>
      </c>
      <c r="N42" s="7" t="n">
        <v>75</v>
      </c>
      <c r="O42" s="13" t="n">
        <f aca="false">IF(M42="","",N42*M42)</f>
        <v>300</v>
      </c>
      <c r="Q42" s="14" t="n">
        <f aca="false">(N42+25)*1.3</f>
        <v>130</v>
      </c>
    </row>
    <row r="43" customFormat="false" ht="15.75" hidden="false" customHeight="false" outlineLevel="0" collapsed="false">
      <c r="C43" s="5"/>
      <c r="D43" s="6" t="s">
        <v>16</v>
      </c>
      <c r="E43" s="6"/>
      <c r="F43" s="6"/>
      <c r="G43" s="6"/>
      <c r="H43" s="18"/>
      <c r="I43" s="7"/>
      <c r="J43" s="7"/>
      <c r="K43" s="7"/>
      <c r="L43" s="7"/>
      <c r="M43" s="7"/>
      <c r="N43" s="7"/>
      <c r="O43" s="13" t="str">
        <f aca="false">IF(M43="","",N43*M43)</f>
        <v/>
      </c>
      <c r="Q43" s="14" t="n">
        <f aca="false">(N43+25)*1.3</f>
        <v>32.5</v>
      </c>
    </row>
    <row r="44" customFormat="false" ht="13.8" hidden="false" customHeight="false" outlineLevel="0" collapsed="false">
      <c r="B44" s="0" t="n">
        <v>301400</v>
      </c>
      <c r="C44" s="5" t="s">
        <v>15</v>
      </c>
      <c r="D44" s="6" t="s">
        <v>16</v>
      </c>
      <c r="E44" s="6"/>
      <c r="F44" s="6"/>
      <c r="G44" s="6" t="s">
        <v>54</v>
      </c>
      <c r="H44" s="17" t="s">
        <v>55</v>
      </c>
      <c r="I44" s="7" t="n">
        <v>85</v>
      </c>
      <c r="J44" s="7" t="s">
        <v>50</v>
      </c>
      <c r="K44" s="7"/>
      <c r="L44" s="7" t="n">
        <v>0.75</v>
      </c>
      <c r="M44" s="7" t="n">
        <v>18</v>
      </c>
      <c r="N44" s="7" t="n">
        <v>41</v>
      </c>
      <c r="O44" s="13" t="n">
        <f aca="false">IF(M44="","",N44*M44)</f>
        <v>738</v>
      </c>
      <c r="Q44" s="14" t="n">
        <f aca="false">(N44+25)*1.3</f>
        <v>85.8</v>
      </c>
    </row>
    <row r="45" customFormat="false" ht="13.8" hidden="false" customHeight="false" outlineLevel="0" collapsed="false">
      <c r="B45" s="0" t="n">
        <v>301401</v>
      </c>
      <c r="C45" s="5" t="s">
        <v>15</v>
      </c>
      <c r="D45" s="6" t="s">
        <v>16</v>
      </c>
      <c r="E45" s="6"/>
      <c r="F45" s="6"/>
      <c r="G45" s="6" t="s">
        <v>54</v>
      </c>
      <c r="H45" s="17" t="s">
        <v>56</v>
      </c>
      <c r="I45" s="7" t="n">
        <v>155</v>
      </c>
      <c r="J45" s="7" t="s">
        <v>50</v>
      </c>
      <c r="K45" s="7" t="s">
        <v>23</v>
      </c>
      <c r="L45" s="7" t="n">
        <v>1.5</v>
      </c>
      <c r="M45" s="7" t="n">
        <v>2</v>
      </c>
      <c r="N45" s="7" t="n">
        <v>59.9</v>
      </c>
      <c r="O45" s="13" t="n">
        <f aca="false">IF(M45="","",N45*M45)</f>
        <v>119.8</v>
      </c>
      <c r="Q45" s="14" t="n">
        <f aca="false">(N45+25)*1.3</f>
        <v>110.37</v>
      </c>
    </row>
    <row r="46" customFormat="false" ht="15.75" hidden="false" customHeight="false" outlineLevel="0" collapsed="false">
      <c r="B46" s="0" t="n">
        <v>301402</v>
      </c>
      <c r="C46" s="5" t="s">
        <v>15</v>
      </c>
      <c r="D46" s="6" t="s">
        <v>16</v>
      </c>
      <c r="E46" s="6"/>
      <c r="F46" s="6"/>
      <c r="G46" s="6" t="s">
        <v>54</v>
      </c>
      <c r="H46" s="18" t="s">
        <v>57</v>
      </c>
      <c r="I46" s="7" t="n">
        <v>85</v>
      </c>
      <c r="J46" s="7"/>
      <c r="K46" s="7"/>
      <c r="L46" s="7" t="n">
        <v>0.75</v>
      </c>
      <c r="M46" s="7" t="n">
        <v>1</v>
      </c>
      <c r="N46" s="7" t="n">
        <v>38.9</v>
      </c>
      <c r="O46" s="13" t="n">
        <f aca="false">IF(M46="","",N46*M46)</f>
        <v>38.9</v>
      </c>
      <c r="Q46" s="14" t="n">
        <f aca="false">(N46+25)*1.3</f>
        <v>83.07</v>
      </c>
    </row>
    <row r="47" customFormat="false" ht="13.8" hidden="false" customHeight="false" outlineLevel="0" collapsed="false">
      <c r="B47" s="0" t="n">
        <v>301403</v>
      </c>
      <c r="C47" s="5" t="s">
        <v>15</v>
      </c>
      <c r="D47" s="6" t="s">
        <v>16</v>
      </c>
      <c r="E47" s="6"/>
      <c r="F47" s="6"/>
      <c r="G47" s="6" t="s">
        <v>58</v>
      </c>
      <c r="H47" s="19" t="s">
        <v>59</v>
      </c>
      <c r="I47" s="0" t="n">
        <v>115</v>
      </c>
      <c r="K47" s="20"/>
      <c r="L47" s="7" t="n">
        <v>0.75</v>
      </c>
      <c r="M47" s="0" t="n">
        <v>3</v>
      </c>
      <c r="N47" s="0" t="n">
        <v>58.5</v>
      </c>
      <c r="O47" s="13" t="n">
        <f aca="false">IF(M47="","",N47*M47)</f>
        <v>175.5</v>
      </c>
      <c r="Q47" s="14" t="n">
        <f aca="false">(N47+25)*1.3</f>
        <v>108.55</v>
      </c>
    </row>
    <row r="48" customFormat="false" ht="13.8" hidden="false" customHeight="false" outlineLevel="0" collapsed="false">
      <c r="B48" s="0" t="n">
        <v>301404</v>
      </c>
      <c r="C48" s="5" t="s">
        <v>15</v>
      </c>
      <c r="D48" s="6" t="s">
        <v>16</v>
      </c>
      <c r="E48" s="6"/>
      <c r="F48" s="6"/>
      <c r="G48" s="6" t="s">
        <v>58</v>
      </c>
      <c r="H48" s="19" t="s">
        <v>60</v>
      </c>
      <c r="I48" s="0" t="n">
        <v>115</v>
      </c>
      <c r="L48" s="7" t="n">
        <v>0.75</v>
      </c>
      <c r="M48" s="21" t="n">
        <v>6</v>
      </c>
      <c r="N48" s="0" t="n">
        <v>63.5</v>
      </c>
      <c r="O48" s="13" t="n">
        <f aca="false">IF(M48="","",N48*M48)</f>
        <v>381</v>
      </c>
      <c r="Q48" s="14" t="n">
        <f aca="false">(N48+25)*1.3</f>
        <v>115.05</v>
      </c>
    </row>
    <row r="49" customFormat="false" ht="13.8" hidden="false" customHeight="false" outlineLevel="0" collapsed="false">
      <c r="B49" s="0" t="n">
        <v>301405</v>
      </c>
      <c r="C49" s="5" t="s">
        <v>15</v>
      </c>
      <c r="D49" s="6" t="s">
        <v>16</v>
      </c>
      <c r="E49" s="6"/>
      <c r="F49" s="6"/>
      <c r="G49" s="6" t="s">
        <v>58</v>
      </c>
      <c r="H49" s="19" t="s">
        <v>61</v>
      </c>
      <c r="I49" s="0" t="n">
        <v>180</v>
      </c>
      <c r="L49" s="7" t="n">
        <v>0.75</v>
      </c>
      <c r="M49" s="0" t="n">
        <v>3</v>
      </c>
      <c r="N49" s="22" t="n">
        <v>100</v>
      </c>
      <c r="O49" s="13" t="n">
        <f aca="false">IF(M49="","",N49*M49)</f>
        <v>300</v>
      </c>
      <c r="Q49" s="14" t="n">
        <f aca="false">(N49+25)*1.3</f>
        <v>162.5</v>
      </c>
    </row>
    <row r="50" customFormat="false" ht="13.8" hidden="false" customHeight="false" outlineLevel="0" collapsed="false">
      <c r="B50" s="0" t="n">
        <v>301406</v>
      </c>
      <c r="C50" s="5" t="s">
        <v>15</v>
      </c>
      <c r="D50" s="6" t="s">
        <v>16</v>
      </c>
      <c r="E50" s="6"/>
      <c r="F50" s="6"/>
      <c r="G50" s="6" t="s">
        <v>58</v>
      </c>
      <c r="H50" s="19" t="s">
        <v>62</v>
      </c>
      <c r="I50" s="0" t="n">
        <v>195</v>
      </c>
      <c r="L50" s="7" t="n">
        <v>0.75</v>
      </c>
      <c r="M50" s="0" t="n">
        <v>6</v>
      </c>
      <c r="N50" s="0" t="n">
        <v>125</v>
      </c>
      <c r="O50" s="13" t="n">
        <f aca="false">IF(M50="","",N50*M50)</f>
        <v>750</v>
      </c>
      <c r="Q50" s="14" t="n">
        <f aca="false">(N50+25)*1.3</f>
        <v>195</v>
      </c>
    </row>
    <row r="51" customFormat="false" ht="15.75" hidden="false" customHeight="false" outlineLevel="0" collapsed="false">
      <c r="C51" s="5"/>
      <c r="D51" s="6" t="s">
        <v>16</v>
      </c>
      <c r="E51" s="6"/>
      <c r="F51" s="6"/>
      <c r="G51" s="6"/>
      <c r="H51" s="18"/>
      <c r="I51" s="7"/>
      <c r="J51" s="7"/>
      <c r="K51" s="7"/>
      <c r="L51" s="7"/>
      <c r="M51" s="7"/>
      <c r="N51" s="7"/>
      <c r="O51" s="13" t="str">
        <f aca="false">IF(M51="","",N51*M51)</f>
        <v/>
      </c>
      <c r="Q51" s="14" t="n">
        <f aca="false">(N51+25)*1.3</f>
        <v>32.5</v>
      </c>
    </row>
    <row r="52" customFormat="false" ht="13.8" hidden="false" customHeight="false" outlineLevel="0" collapsed="false">
      <c r="B52" s="0" t="n">
        <v>301600</v>
      </c>
      <c r="C52" s="5" t="s">
        <v>15</v>
      </c>
      <c r="D52" s="6" t="s">
        <v>16</v>
      </c>
      <c r="E52" s="6"/>
      <c r="F52" s="6"/>
      <c r="G52" s="6" t="s">
        <v>63</v>
      </c>
      <c r="H52" s="17" t="s">
        <v>64</v>
      </c>
      <c r="I52" s="7" t="n">
        <v>225</v>
      </c>
      <c r="J52" s="7" t="s">
        <v>30</v>
      </c>
      <c r="K52" s="7"/>
      <c r="L52" s="7" t="n">
        <v>0.75</v>
      </c>
      <c r="M52" s="7" t="n">
        <v>3</v>
      </c>
      <c r="N52" s="7" t="n">
        <v>98.5</v>
      </c>
      <c r="O52" s="13" t="n">
        <f aca="false">IF(M52="","",N52*M52)</f>
        <v>295.5</v>
      </c>
      <c r="Q52" s="14" t="n">
        <f aca="false">(N52+25)*1.3</f>
        <v>160.55</v>
      </c>
    </row>
    <row r="53" customFormat="false" ht="13.8" hidden="false" customHeight="false" outlineLevel="0" collapsed="false">
      <c r="B53" s="0" t="n">
        <v>301601</v>
      </c>
      <c r="C53" s="5" t="s">
        <v>15</v>
      </c>
      <c r="D53" s="6" t="s">
        <v>16</v>
      </c>
      <c r="E53" s="6"/>
      <c r="F53" s="6"/>
      <c r="G53" s="6" t="s">
        <v>63</v>
      </c>
      <c r="H53" s="17" t="s">
        <v>65</v>
      </c>
      <c r="I53" s="7" t="n">
        <v>225</v>
      </c>
      <c r="J53" s="7" t="s">
        <v>30</v>
      </c>
      <c r="K53" s="7"/>
      <c r="L53" s="7" t="n">
        <v>0.75</v>
      </c>
      <c r="M53" s="7" t="n">
        <v>6</v>
      </c>
      <c r="N53" s="7" t="n">
        <v>98.5</v>
      </c>
      <c r="O53" s="13" t="n">
        <f aca="false">IF(M53="","",N53*M53)</f>
        <v>591</v>
      </c>
      <c r="Q53" s="14" t="n">
        <f aca="false">(N53+25)*1.3</f>
        <v>160.55</v>
      </c>
    </row>
    <row r="54" customFormat="false" ht="13.8" hidden="false" customHeight="false" outlineLevel="0" collapsed="false">
      <c r="B54" s="0" t="n">
        <v>301602</v>
      </c>
      <c r="C54" s="5" t="s">
        <v>15</v>
      </c>
      <c r="D54" s="6" t="s">
        <v>16</v>
      </c>
      <c r="E54" s="6"/>
      <c r="F54" s="6"/>
      <c r="G54" s="6" t="s">
        <v>63</v>
      </c>
      <c r="H54" s="17" t="s">
        <v>66</v>
      </c>
      <c r="I54" s="7" t="n">
        <v>225</v>
      </c>
      <c r="J54" s="7"/>
      <c r="K54" s="7"/>
      <c r="L54" s="7" t="n">
        <v>0.75</v>
      </c>
      <c r="M54" s="7" t="n">
        <v>6</v>
      </c>
      <c r="N54" s="7" t="n">
        <v>100</v>
      </c>
      <c r="O54" s="13" t="n">
        <f aca="false">IF(M54="","",N54*M54)</f>
        <v>600</v>
      </c>
      <c r="Q54" s="14" t="n">
        <f aca="false">(N54+25)*1.3</f>
        <v>162.5</v>
      </c>
    </row>
    <row r="55" customFormat="false" ht="13.8" hidden="false" customHeight="false" outlineLevel="0" collapsed="false">
      <c r="B55" s="0" t="n">
        <v>301603</v>
      </c>
      <c r="C55" s="5" t="s">
        <v>15</v>
      </c>
      <c r="D55" s="6" t="s">
        <v>16</v>
      </c>
      <c r="E55" s="6"/>
      <c r="F55" s="6"/>
      <c r="G55" s="6" t="s">
        <v>63</v>
      </c>
      <c r="H55" s="17" t="s">
        <v>67</v>
      </c>
      <c r="I55" s="7" t="n">
        <v>225</v>
      </c>
      <c r="J55" s="7" t="s">
        <v>30</v>
      </c>
      <c r="K55" s="7"/>
      <c r="L55" s="7" t="n">
        <v>0.75</v>
      </c>
      <c r="M55" s="7" t="n">
        <v>0</v>
      </c>
      <c r="N55" s="7" t="n">
        <v>98.5</v>
      </c>
      <c r="O55" s="13" t="n">
        <f aca="false">IF(M55="","",N55*M55)</f>
        <v>0</v>
      </c>
      <c r="Q55" s="14" t="n">
        <f aca="false">(N55+25)*1.3</f>
        <v>160.55</v>
      </c>
    </row>
    <row r="56" customFormat="false" ht="13.8" hidden="false" customHeight="false" outlineLevel="0" collapsed="false">
      <c r="B56" s="0" t="n">
        <v>301604</v>
      </c>
      <c r="C56" s="5" t="s">
        <v>15</v>
      </c>
      <c r="D56" s="6" t="s">
        <v>16</v>
      </c>
      <c r="E56" s="6"/>
      <c r="F56" s="6"/>
      <c r="G56" s="6" t="s">
        <v>63</v>
      </c>
      <c r="H56" s="17" t="s">
        <v>68</v>
      </c>
      <c r="I56" s="7" t="n">
        <v>225</v>
      </c>
      <c r="J56" s="7"/>
      <c r="K56" s="7"/>
      <c r="L56" s="7" t="n">
        <v>0.75</v>
      </c>
      <c r="M56" s="7" t="n">
        <v>3</v>
      </c>
      <c r="N56" s="7" t="n">
        <v>101</v>
      </c>
      <c r="O56" s="13" t="n">
        <f aca="false">IF(M56="","",N56*M56)</f>
        <v>303</v>
      </c>
      <c r="Q56" s="14" t="n">
        <f aca="false">(N56+25)*1.3</f>
        <v>163.8</v>
      </c>
    </row>
    <row r="57" customFormat="false" ht="13.8" hidden="false" customHeight="false" outlineLevel="0" collapsed="false">
      <c r="B57" s="0" t="n">
        <v>301605</v>
      </c>
      <c r="C57" s="5" t="s">
        <v>15</v>
      </c>
      <c r="D57" s="6" t="s">
        <v>16</v>
      </c>
      <c r="E57" s="6"/>
      <c r="F57" s="6"/>
      <c r="G57" s="6" t="s">
        <v>63</v>
      </c>
      <c r="H57" s="17" t="s">
        <v>69</v>
      </c>
      <c r="I57" s="7" t="n">
        <v>235</v>
      </c>
      <c r="J57" s="7"/>
      <c r="K57" s="7"/>
      <c r="L57" s="7" t="n">
        <v>0.75</v>
      </c>
      <c r="M57" s="7"/>
      <c r="N57" s="7"/>
      <c r="O57" s="13" t="str">
        <f aca="false">IF(M57="","",N57*M57)</f>
        <v/>
      </c>
      <c r="Q57" s="14" t="n">
        <f aca="false">(N57+25)*1.3</f>
        <v>32.5</v>
      </c>
    </row>
    <row r="58" customFormat="false" ht="13.8" hidden="false" customHeight="false" outlineLevel="0" collapsed="false">
      <c r="B58" s="0" t="n">
        <v>301606</v>
      </c>
      <c r="C58" s="5" t="s">
        <v>15</v>
      </c>
      <c r="D58" s="6" t="s">
        <v>16</v>
      </c>
      <c r="E58" s="6"/>
      <c r="F58" s="6"/>
      <c r="G58" s="6" t="s">
        <v>63</v>
      </c>
      <c r="H58" s="17" t="s">
        <v>70</v>
      </c>
      <c r="I58" s="7" t="n">
        <v>235</v>
      </c>
      <c r="J58" s="7" t="s">
        <v>30</v>
      </c>
      <c r="K58" s="7"/>
      <c r="L58" s="7" t="n">
        <v>0.75</v>
      </c>
      <c r="M58" s="7" t="n">
        <v>1</v>
      </c>
      <c r="N58" s="7" t="n">
        <v>84</v>
      </c>
      <c r="O58" s="13" t="n">
        <f aca="false">IF(M58="","",N58*M58)</f>
        <v>84</v>
      </c>
      <c r="Q58" s="14" t="n">
        <f aca="false">(N58+25)*1.3</f>
        <v>141.7</v>
      </c>
    </row>
    <row r="59" customFormat="false" ht="13.8" hidden="false" customHeight="false" outlineLevel="0" collapsed="false">
      <c r="B59" s="0" t="n">
        <v>301607</v>
      </c>
      <c r="C59" s="5" t="s">
        <v>15</v>
      </c>
      <c r="D59" s="6" t="s">
        <v>16</v>
      </c>
      <c r="E59" s="6"/>
      <c r="F59" s="6"/>
      <c r="G59" s="6" t="s">
        <v>63</v>
      </c>
      <c r="H59" s="17" t="s">
        <v>71</v>
      </c>
      <c r="I59" s="7" t="n">
        <v>235</v>
      </c>
      <c r="J59" s="7" t="s">
        <v>30</v>
      </c>
      <c r="K59" s="7"/>
      <c r="L59" s="7" t="n">
        <v>0.75</v>
      </c>
      <c r="M59" s="7" t="n">
        <v>7</v>
      </c>
      <c r="N59" s="7" t="n">
        <v>84</v>
      </c>
      <c r="O59" s="13" t="n">
        <f aca="false">IF(M59="","",N59*M59)</f>
        <v>588</v>
      </c>
      <c r="Q59" s="14" t="n">
        <f aca="false">(N59+25)*1.3</f>
        <v>141.7</v>
      </c>
    </row>
    <row r="60" customFormat="false" ht="13.8" hidden="false" customHeight="false" outlineLevel="0" collapsed="false">
      <c r="B60" s="0" t="n">
        <v>301608</v>
      </c>
      <c r="C60" s="5" t="s">
        <v>15</v>
      </c>
      <c r="D60" s="6"/>
      <c r="E60" s="6"/>
      <c r="F60" s="6"/>
      <c r="G60" s="6" t="s">
        <v>63</v>
      </c>
      <c r="H60" s="17" t="s">
        <v>72</v>
      </c>
      <c r="I60" s="7" t="n">
        <v>235</v>
      </c>
      <c r="J60" s="7" t="s">
        <v>30</v>
      </c>
      <c r="K60" s="7"/>
      <c r="L60" s="7" t="n">
        <v>0.75</v>
      </c>
      <c r="M60" s="7" t="n">
        <v>6</v>
      </c>
      <c r="N60" s="7" t="n">
        <v>84</v>
      </c>
      <c r="O60" s="13" t="n">
        <f aca="false">IF(M60="","",N60*M60)</f>
        <v>504</v>
      </c>
      <c r="Q60" s="14" t="n">
        <f aca="false">(N60+25)*1.3</f>
        <v>141.7</v>
      </c>
    </row>
    <row r="61" customFormat="false" ht="13.8" hidden="false" customHeight="false" outlineLevel="0" collapsed="false">
      <c r="B61" s="0" t="n">
        <v>301609</v>
      </c>
      <c r="C61" s="5" t="s">
        <v>15</v>
      </c>
      <c r="D61" s="6"/>
      <c r="E61" s="6"/>
      <c r="F61" s="6"/>
      <c r="G61" s="6" t="s">
        <v>63</v>
      </c>
      <c r="H61" s="17" t="s">
        <v>73</v>
      </c>
      <c r="I61" s="7" t="n">
        <v>235</v>
      </c>
      <c r="J61" s="7"/>
      <c r="K61" s="7"/>
      <c r="L61" s="7" t="n">
        <v>0.75</v>
      </c>
      <c r="M61" s="7" t="n">
        <v>6</v>
      </c>
      <c r="N61" s="7" t="n">
        <v>120</v>
      </c>
      <c r="O61" s="13" t="n">
        <f aca="false">IF(M61="","",N61*M61)</f>
        <v>720</v>
      </c>
      <c r="Q61" s="14" t="n">
        <f aca="false">(N61+25)*1.3</f>
        <v>188.5</v>
      </c>
    </row>
    <row r="62" customFormat="false" ht="13.8" hidden="false" customHeight="false" outlineLevel="0" collapsed="false">
      <c r="B62" s="0" t="n">
        <v>301610</v>
      </c>
      <c r="C62" s="5" t="s">
        <v>15</v>
      </c>
      <c r="D62" s="6"/>
      <c r="E62" s="6"/>
      <c r="F62" s="6"/>
      <c r="G62" s="6" t="s">
        <v>63</v>
      </c>
      <c r="H62" s="17" t="s">
        <v>74</v>
      </c>
      <c r="I62" s="7" t="n">
        <v>380</v>
      </c>
      <c r="J62" s="7" t="s">
        <v>30</v>
      </c>
      <c r="K62" s="7"/>
      <c r="L62" s="7" t="n">
        <v>0.75</v>
      </c>
      <c r="M62" s="7" t="n">
        <v>0</v>
      </c>
      <c r="N62" s="7" t="n">
        <v>188</v>
      </c>
      <c r="O62" s="13" t="n">
        <v>0</v>
      </c>
      <c r="Q62" s="14" t="n">
        <f aca="false">(N62+25)*1.3</f>
        <v>276.9</v>
      </c>
    </row>
    <row r="63" customFormat="false" ht="13.8" hidden="false" customHeight="false" outlineLevel="0" collapsed="false">
      <c r="B63" s="0" t="n">
        <v>301611</v>
      </c>
      <c r="C63" s="5" t="s">
        <v>15</v>
      </c>
      <c r="D63" s="6"/>
      <c r="E63" s="6"/>
      <c r="F63" s="6"/>
      <c r="G63" s="6" t="s">
        <v>63</v>
      </c>
      <c r="H63" s="17" t="s">
        <v>75</v>
      </c>
      <c r="I63" s="7" t="n">
        <v>380</v>
      </c>
      <c r="J63" s="7"/>
      <c r="K63" s="7"/>
      <c r="L63" s="7" t="n">
        <v>0.75</v>
      </c>
      <c r="M63" s="7" t="n">
        <v>0</v>
      </c>
      <c r="N63" s="7" t="n">
        <v>188</v>
      </c>
      <c r="O63" s="13" t="n">
        <v>0</v>
      </c>
      <c r="Q63" s="14" t="n">
        <f aca="false">(N63+25)*1.3</f>
        <v>276.9</v>
      </c>
    </row>
    <row r="64" customFormat="false" ht="15.75" hidden="false" customHeight="false" outlineLevel="0" collapsed="false">
      <c r="C64" s="5"/>
      <c r="D64" s="6"/>
      <c r="E64" s="6"/>
      <c r="F64" s="6"/>
      <c r="G64" s="6"/>
      <c r="H64" s="18"/>
      <c r="I64" s="7"/>
      <c r="J64" s="7"/>
      <c r="K64" s="7"/>
      <c r="L64" s="7" t="n">
        <v>0.75</v>
      </c>
      <c r="M64" s="7"/>
      <c r="N64" s="7"/>
      <c r="O64" s="13" t="str">
        <f aca="false">IF(M64="","",N64*M64)</f>
        <v/>
      </c>
      <c r="Q64" s="14" t="n">
        <f aca="false">(N64+25)*1.3</f>
        <v>32.5</v>
      </c>
    </row>
    <row r="65" customFormat="false" ht="13.8" hidden="false" customHeight="false" outlineLevel="0" collapsed="false">
      <c r="B65" s="0" t="n">
        <v>301800</v>
      </c>
      <c r="C65" s="5" t="s">
        <v>15</v>
      </c>
      <c r="D65" s="6"/>
      <c r="E65" s="6"/>
      <c r="F65" s="6"/>
      <c r="G65" s="6" t="s">
        <v>76</v>
      </c>
      <c r="H65" s="17" t="s">
        <v>77</v>
      </c>
      <c r="I65" s="7" t="n">
        <v>95</v>
      </c>
      <c r="J65" s="7"/>
      <c r="K65" s="7"/>
      <c r="L65" s="7" t="n">
        <v>0.75</v>
      </c>
      <c r="M65" s="7" t="n">
        <v>6</v>
      </c>
      <c r="N65" s="7" t="n">
        <v>39.9</v>
      </c>
      <c r="O65" s="13" t="n">
        <f aca="false">IF(M65="","",N65*M65)</f>
        <v>239.4</v>
      </c>
      <c r="Q65" s="14" t="n">
        <f aca="false">(N65+25)*1.3</f>
        <v>84.37</v>
      </c>
    </row>
    <row r="66" customFormat="false" ht="13.8" hidden="false" customHeight="false" outlineLevel="0" collapsed="false">
      <c r="B66" s="0" t="n">
        <v>301801</v>
      </c>
      <c r="C66" s="5" t="s">
        <v>15</v>
      </c>
      <c r="D66" s="6"/>
      <c r="E66" s="6"/>
      <c r="F66" s="6"/>
      <c r="G66" s="6" t="s">
        <v>76</v>
      </c>
      <c r="H66" s="17" t="s">
        <v>78</v>
      </c>
      <c r="I66" s="7" t="n">
        <v>125</v>
      </c>
      <c r="J66" s="7"/>
      <c r="K66" s="7"/>
      <c r="L66" s="7" t="n">
        <v>0.75</v>
      </c>
      <c r="M66" s="7" t="n">
        <v>8</v>
      </c>
      <c r="N66" s="7" t="n">
        <v>69.9</v>
      </c>
      <c r="O66" s="13" t="n">
        <f aca="false">IF(M66="","",N66*M66)</f>
        <v>559.2</v>
      </c>
      <c r="Q66" s="14" t="n">
        <f aca="false">(N66+25)*1.3</f>
        <v>123.37</v>
      </c>
    </row>
    <row r="67" customFormat="false" ht="15.75" hidden="false" customHeight="false" outlineLevel="0" collapsed="false">
      <c r="C67" s="5"/>
      <c r="D67" s="6"/>
      <c r="E67" s="6"/>
      <c r="F67" s="6"/>
      <c r="G67" s="6"/>
      <c r="H67" s="18"/>
      <c r="I67" s="7"/>
      <c r="J67" s="7"/>
      <c r="K67" s="7"/>
      <c r="L67" s="7" t="n">
        <v>0.75</v>
      </c>
      <c r="M67" s="7"/>
      <c r="N67" s="7"/>
      <c r="O67" s="13" t="str">
        <f aca="false">IF(M67="","",N67*M67)</f>
        <v/>
      </c>
      <c r="Q67" s="14" t="n">
        <f aca="false">(N67+25)*1.3</f>
        <v>32.5</v>
      </c>
    </row>
    <row r="68" customFormat="false" ht="15" hidden="false" customHeight="false" outlineLevel="0" collapsed="false">
      <c r="B68" s="0" t="n">
        <v>302000</v>
      </c>
      <c r="C68" s="5" t="s">
        <v>15</v>
      </c>
      <c r="D68" s="6"/>
      <c r="E68" s="6"/>
      <c r="F68" s="6"/>
      <c r="G68" s="6" t="s">
        <v>79</v>
      </c>
      <c r="H68" s="17" t="s">
        <v>80</v>
      </c>
      <c r="I68" s="7" t="n">
        <v>80</v>
      </c>
      <c r="J68" s="7"/>
      <c r="K68" s="7"/>
      <c r="L68" s="7" t="n">
        <v>0.75</v>
      </c>
      <c r="M68" s="7" t="n">
        <v>8</v>
      </c>
      <c r="N68" s="7" t="n">
        <v>44.2</v>
      </c>
      <c r="O68" s="13" t="n">
        <f aca="false">IF(M68="","",N68*M68)</f>
        <v>353.6</v>
      </c>
      <c r="Q68" s="14" t="n">
        <f aca="false">(N68+25)*1.3</f>
        <v>89.96</v>
      </c>
    </row>
    <row r="69" customFormat="false" ht="15.75" hidden="false" customHeight="false" outlineLevel="0" collapsed="false">
      <c r="C69" s="5"/>
      <c r="D69" s="6"/>
      <c r="E69" s="6"/>
      <c r="F69" s="6"/>
      <c r="G69" s="6"/>
      <c r="H69" s="18"/>
      <c r="I69" s="7"/>
      <c r="J69" s="7"/>
      <c r="K69" s="7"/>
      <c r="L69" s="7" t="n">
        <v>0.75</v>
      </c>
      <c r="M69" s="7"/>
      <c r="N69" s="7"/>
      <c r="O69" s="13" t="str">
        <f aca="false">IF(M69="","",N69*M69)</f>
        <v/>
      </c>
      <c r="Q69" s="14" t="n">
        <f aca="false">(N69+25)*1.3</f>
        <v>32.5</v>
      </c>
    </row>
    <row r="70" customFormat="false" ht="13.8" hidden="false" customHeight="false" outlineLevel="0" collapsed="false">
      <c r="B70" s="0" t="n">
        <v>302200</v>
      </c>
      <c r="C70" s="5" t="s">
        <v>15</v>
      </c>
      <c r="D70" s="6"/>
      <c r="E70" s="6"/>
      <c r="F70" s="6"/>
      <c r="G70" s="6" t="s">
        <v>81</v>
      </c>
      <c r="H70" s="17" t="s">
        <v>82</v>
      </c>
      <c r="I70" s="7" t="n">
        <v>85</v>
      </c>
      <c r="J70" s="7" t="s">
        <v>30</v>
      </c>
      <c r="K70" s="7"/>
      <c r="L70" s="7" t="n">
        <v>0.75</v>
      </c>
      <c r="M70" s="7" t="n">
        <v>8</v>
      </c>
      <c r="N70" s="7" t="n">
        <v>45.6</v>
      </c>
      <c r="O70" s="13" t="n">
        <f aca="false">IF(M70="","",N70*M70)</f>
        <v>364.8</v>
      </c>
      <c r="Q70" s="14" t="n">
        <f aca="false">(N70+25)*1.3</f>
        <v>91.78</v>
      </c>
    </row>
    <row r="71" customFormat="false" ht="13.8" hidden="false" customHeight="false" outlineLevel="0" collapsed="false">
      <c r="B71" s="0" t="n">
        <v>302201</v>
      </c>
      <c r="C71" s="5" t="s">
        <v>15</v>
      </c>
      <c r="D71" s="6"/>
      <c r="E71" s="6"/>
      <c r="F71" s="6"/>
      <c r="G71" s="6" t="s">
        <v>81</v>
      </c>
      <c r="H71" s="17" t="s">
        <v>83</v>
      </c>
      <c r="I71" s="7" t="n">
        <v>85</v>
      </c>
      <c r="J71" s="7" t="s">
        <v>30</v>
      </c>
      <c r="K71" s="7"/>
      <c r="L71" s="7" t="n">
        <v>0.75</v>
      </c>
      <c r="M71" s="7" t="n">
        <v>11</v>
      </c>
      <c r="N71" s="7" t="n">
        <v>45.6</v>
      </c>
      <c r="O71" s="13" t="n">
        <f aca="false">IF(M71="","",N71*M71)</f>
        <v>501.6</v>
      </c>
      <c r="Q71" s="14" t="n">
        <f aca="false">(N71+25)*1.3</f>
        <v>91.78</v>
      </c>
    </row>
    <row r="72" customFormat="false" ht="13.8" hidden="false" customHeight="false" outlineLevel="0" collapsed="false">
      <c r="B72" s="0" t="n">
        <v>302202</v>
      </c>
      <c r="C72" s="5" t="s">
        <v>15</v>
      </c>
      <c r="D72" s="6"/>
      <c r="E72" s="6"/>
      <c r="F72" s="6"/>
      <c r="G72" s="6" t="s">
        <v>81</v>
      </c>
      <c r="H72" s="17" t="s">
        <v>84</v>
      </c>
      <c r="I72" s="7" t="n">
        <v>85</v>
      </c>
      <c r="J72" s="7" t="s">
        <v>30</v>
      </c>
      <c r="K72" s="7"/>
      <c r="L72" s="7" t="n">
        <v>0.75</v>
      </c>
      <c r="M72" s="7" t="n">
        <v>10</v>
      </c>
      <c r="N72" s="7" t="n">
        <v>45.6</v>
      </c>
      <c r="O72" s="13" t="n">
        <f aca="false">IF(M72="","",N72*M72)</f>
        <v>456</v>
      </c>
      <c r="Q72" s="14" t="n">
        <f aca="false">(N72+25)*1.3</f>
        <v>91.78</v>
      </c>
    </row>
    <row r="73" customFormat="false" ht="15.75" hidden="false" customHeight="false" outlineLevel="0" collapsed="false">
      <c r="C73" s="5"/>
      <c r="D73" s="6"/>
      <c r="E73" s="6"/>
      <c r="F73" s="6"/>
      <c r="G73" s="6"/>
      <c r="H73" s="18"/>
      <c r="I73" s="7"/>
      <c r="J73" s="7"/>
      <c r="K73" s="7"/>
      <c r="L73" s="7" t="n">
        <v>0.75</v>
      </c>
      <c r="M73" s="7"/>
      <c r="N73" s="7"/>
      <c r="O73" s="13" t="str">
        <f aca="false">IF(M73="","",N73*M73)</f>
        <v/>
      </c>
      <c r="Q73" s="14" t="n">
        <f aca="false">(N73+25)*1.3</f>
        <v>32.5</v>
      </c>
    </row>
    <row r="74" customFormat="false" ht="13.8" hidden="false" customHeight="false" outlineLevel="0" collapsed="false">
      <c r="B74" s="0" t="n">
        <v>302400</v>
      </c>
      <c r="C74" s="5" t="s">
        <v>15</v>
      </c>
      <c r="D74" s="6"/>
      <c r="E74" s="6"/>
      <c r="F74" s="6"/>
      <c r="G74" s="6" t="s">
        <v>85</v>
      </c>
      <c r="H74" s="17" t="s">
        <v>86</v>
      </c>
      <c r="I74" s="7" t="n">
        <v>85</v>
      </c>
      <c r="J74" s="7" t="s">
        <v>50</v>
      </c>
      <c r="K74" s="7"/>
      <c r="L74" s="7" t="n">
        <v>0.75</v>
      </c>
      <c r="M74" s="7" t="n">
        <v>25</v>
      </c>
      <c r="N74" s="7" t="n">
        <v>40.45</v>
      </c>
      <c r="O74" s="13" t="n">
        <f aca="false">IF(M74="","",N74*M74)</f>
        <v>1011.25</v>
      </c>
      <c r="Q74" s="14" t="n">
        <f aca="false">(N74+25)*1.3</f>
        <v>85.085</v>
      </c>
    </row>
    <row r="75" customFormat="false" ht="13.8" hidden="false" customHeight="false" outlineLevel="0" collapsed="false">
      <c r="C75" s="5"/>
      <c r="D75" s="6"/>
      <c r="E75" s="6"/>
      <c r="F75" s="6"/>
      <c r="G75" s="6"/>
      <c r="H75" s="17"/>
      <c r="I75" s="7"/>
      <c r="J75" s="7"/>
      <c r="K75" s="7"/>
      <c r="L75" s="7" t="n">
        <v>0.75</v>
      </c>
      <c r="M75" s="7"/>
      <c r="N75" s="7"/>
      <c r="O75" s="13" t="str">
        <f aca="false">IF(M75="","",N75*M75)</f>
        <v/>
      </c>
      <c r="Q75" s="14" t="n">
        <f aca="false">(N75+25)*1.3</f>
        <v>32.5</v>
      </c>
    </row>
    <row r="76" customFormat="false" ht="13.8" hidden="false" customHeight="false" outlineLevel="0" collapsed="false">
      <c r="B76" s="0" t="n">
        <v>302600</v>
      </c>
      <c r="C76" s="5" t="s">
        <v>15</v>
      </c>
      <c r="D76" s="6"/>
      <c r="E76" s="6"/>
      <c r="F76" s="6"/>
      <c r="G76" s="6" t="s">
        <v>87</v>
      </c>
      <c r="H76" s="19" t="s">
        <v>88</v>
      </c>
      <c r="I76" s="0" t="n">
        <v>75</v>
      </c>
      <c r="J76" s="23"/>
      <c r="K76" s="7"/>
      <c r="L76" s="7" t="n">
        <v>0.75</v>
      </c>
      <c r="M76" s="7" t="n">
        <v>12</v>
      </c>
      <c r="N76" s="7" t="n">
        <v>33.9</v>
      </c>
      <c r="O76" s="13" t="n">
        <f aca="false">IF(M76="","",N76*M76)</f>
        <v>406.8</v>
      </c>
      <c r="Q76" s="14" t="n">
        <f aca="false">(N76+25)*1.3</f>
        <v>76.57</v>
      </c>
    </row>
    <row r="77" customFormat="false" ht="13.8" hidden="false" customHeight="false" outlineLevel="0" collapsed="false">
      <c r="B77" s="0" t="n">
        <v>302601</v>
      </c>
      <c r="C77" s="5" t="s">
        <v>15</v>
      </c>
      <c r="D77" s="6"/>
      <c r="E77" s="6"/>
      <c r="F77" s="6"/>
      <c r="G77" s="6" t="s">
        <v>87</v>
      </c>
      <c r="H77" s="19" t="s">
        <v>89</v>
      </c>
      <c r="I77" s="0" t="n">
        <v>115</v>
      </c>
      <c r="J77" s="23"/>
      <c r="K77" s="7"/>
      <c r="L77" s="7" t="n">
        <v>0.75</v>
      </c>
      <c r="M77" s="7" t="n">
        <v>6</v>
      </c>
      <c r="N77" s="7" t="n">
        <v>60</v>
      </c>
      <c r="O77" s="13" t="n">
        <f aca="false">IF(M77="","",N77*M77)</f>
        <v>360</v>
      </c>
      <c r="Q77" s="14" t="n">
        <f aca="false">(N77+25)*1.3</f>
        <v>110.5</v>
      </c>
    </row>
    <row r="78" customFormat="false" ht="13.8" hidden="false" customHeight="false" outlineLevel="0" collapsed="false">
      <c r="B78" s="0" t="n">
        <v>302602</v>
      </c>
      <c r="C78" s="5" t="s">
        <v>15</v>
      </c>
      <c r="D78" s="6"/>
      <c r="E78" s="6"/>
      <c r="F78" s="6"/>
      <c r="G78" s="6" t="s">
        <v>87</v>
      </c>
      <c r="H78" s="19" t="s">
        <v>90</v>
      </c>
      <c r="I78" s="0" t="n">
        <v>100</v>
      </c>
      <c r="J78" s="23"/>
      <c r="K78" s="7"/>
      <c r="L78" s="7" t="n">
        <v>0.75</v>
      </c>
      <c r="M78" s="7" t="n">
        <v>7</v>
      </c>
      <c r="N78" s="7" t="n">
        <v>53.07</v>
      </c>
      <c r="O78" s="13" t="n">
        <f aca="false">IF(M78="","",N78*M78)</f>
        <v>371.49</v>
      </c>
      <c r="Q78" s="14" t="n">
        <f aca="false">(N78+25)*1.3</f>
        <v>101.491</v>
      </c>
    </row>
    <row r="79" customFormat="false" ht="13.8" hidden="false" customHeight="false" outlineLevel="0" collapsed="false">
      <c r="B79" s="0" t="n">
        <v>302603</v>
      </c>
      <c r="C79" s="5" t="s">
        <v>15</v>
      </c>
      <c r="D79" s="6"/>
      <c r="E79" s="6"/>
      <c r="F79" s="6"/>
      <c r="G79" s="6" t="s">
        <v>87</v>
      </c>
      <c r="H79" s="19" t="s">
        <v>91</v>
      </c>
      <c r="I79" s="0" t="n">
        <v>110</v>
      </c>
      <c r="J79" s="23"/>
      <c r="K79" s="7"/>
      <c r="L79" s="7" t="n">
        <v>0.75</v>
      </c>
      <c r="M79" s="7" t="n">
        <v>6</v>
      </c>
      <c r="N79" s="7" t="n">
        <v>60</v>
      </c>
      <c r="O79" s="13" t="n">
        <f aca="false">IF(M79="","",N79*M79)</f>
        <v>360</v>
      </c>
      <c r="Q79" s="14" t="n">
        <f aca="false">(N79+25)*1.3</f>
        <v>110.5</v>
      </c>
    </row>
    <row r="80" customFormat="false" ht="13.8" hidden="false" customHeight="false" outlineLevel="0" collapsed="false">
      <c r="C80" s="5"/>
      <c r="D80" s="6"/>
      <c r="E80" s="6"/>
      <c r="F80" s="6"/>
      <c r="G80" s="6"/>
      <c r="H80" s="17"/>
      <c r="I80" s="7"/>
      <c r="J80" s="7"/>
      <c r="K80" s="7"/>
      <c r="L80" s="7" t="n">
        <v>0.75</v>
      </c>
      <c r="M80" s="7"/>
      <c r="N80" s="7"/>
      <c r="O80" s="13" t="str">
        <f aca="false">IF(M80="","",N80*M80)</f>
        <v/>
      </c>
      <c r="Q80" s="14" t="n">
        <f aca="false">(N80+25)*1.3</f>
        <v>32.5</v>
      </c>
    </row>
    <row r="81" customFormat="false" ht="13.8" hidden="false" customHeight="false" outlineLevel="0" collapsed="false">
      <c r="B81" s="0" t="n">
        <v>302800</v>
      </c>
      <c r="C81" s="5" t="s">
        <v>15</v>
      </c>
      <c r="D81" s="6"/>
      <c r="E81" s="6"/>
      <c r="F81" s="6"/>
      <c r="G81" s="6" t="s">
        <v>92</v>
      </c>
      <c r="H81" s="19" t="s">
        <v>93</v>
      </c>
      <c r="I81" s="24" t="n">
        <v>105</v>
      </c>
      <c r="J81" s="25"/>
      <c r="L81" s="7" t="n">
        <v>0.75</v>
      </c>
      <c r="M81" s="7" t="n">
        <v>6</v>
      </c>
      <c r="N81" s="7" t="n">
        <v>53</v>
      </c>
      <c r="O81" s="13" t="n">
        <f aca="false">IF(M81="","",N81*M81)</f>
        <v>318</v>
      </c>
      <c r="P81" s="0" t="n">
        <v>6</v>
      </c>
      <c r="Q81" s="14" t="n">
        <f aca="false">(N81+25)*1.3</f>
        <v>101.4</v>
      </c>
    </row>
    <row r="82" customFormat="false" ht="15" hidden="false" customHeight="false" outlineLevel="0" collapsed="false">
      <c r="B82" s="0" t="n">
        <v>302801</v>
      </c>
      <c r="C82" s="5" t="s">
        <v>15</v>
      </c>
      <c r="D82" s="6"/>
      <c r="E82" s="6"/>
      <c r="F82" s="6"/>
      <c r="G82" s="6" t="s">
        <v>92</v>
      </c>
      <c r="H82" s="19" t="s">
        <v>94</v>
      </c>
      <c r="I82" s="0" t="n">
        <v>120</v>
      </c>
      <c r="J82" s="23"/>
      <c r="K82" s="25"/>
      <c r="L82" s="7" t="n">
        <v>0.75</v>
      </c>
      <c r="M82" s="7" t="n">
        <v>3</v>
      </c>
      <c r="N82" s="7" t="n">
        <v>68.48</v>
      </c>
      <c r="O82" s="13" t="n">
        <f aca="false">IF(M82="","",N82*M82)</f>
        <v>205.44</v>
      </c>
      <c r="Q82" s="14" t="n">
        <f aca="false">(N82+25)*1.3</f>
        <v>121.524</v>
      </c>
    </row>
    <row r="83" customFormat="false" ht="13.8" hidden="false" customHeight="false" outlineLevel="0" collapsed="false">
      <c r="B83" s="0" t="n">
        <v>302802</v>
      </c>
      <c r="C83" s="5" t="s">
        <v>15</v>
      </c>
      <c r="D83" s="6"/>
      <c r="E83" s="6"/>
      <c r="F83" s="6"/>
      <c r="G83" s="6" t="s">
        <v>92</v>
      </c>
      <c r="H83" s="19" t="s">
        <v>95</v>
      </c>
      <c r="I83" s="0" t="n">
        <v>120</v>
      </c>
      <c r="J83" s="23"/>
      <c r="K83" s="25"/>
      <c r="L83" s="7" t="n">
        <v>0.75</v>
      </c>
      <c r="M83" s="7" t="n">
        <v>3</v>
      </c>
      <c r="N83" s="7" t="n">
        <v>68.48</v>
      </c>
      <c r="O83" s="13" t="n">
        <f aca="false">IF(M83="","",N83*M83)</f>
        <v>205.44</v>
      </c>
      <c r="Q83" s="14" t="n">
        <f aca="false">(N83+25)*1.3</f>
        <v>121.524</v>
      </c>
    </row>
    <row r="84" customFormat="false" ht="13.8" hidden="false" customHeight="false" outlineLevel="0" collapsed="false">
      <c r="B84" s="0" t="n">
        <v>302803</v>
      </c>
      <c r="C84" s="5" t="s">
        <v>15</v>
      </c>
      <c r="D84" s="6"/>
      <c r="E84" s="6"/>
      <c r="F84" s="6"/>
      <c r="G84" s="6" t="s">
        <v>92</v>
      </c>
      <c r="H84" s="19" t="s">
        <v>96</v>
      </c>
      <c r="I84" s="0" t="n">
        <v>120</v>
      </c>
      <c r="J84" s="23"/>
      <c r="K84" s="25"/>
      <c r="L84" s="7" t="n">
        <v>0.75</v>
      </c>
      <c r="M84" s="7" t="n">
        <v>3</v>
      </c>
      <c r="N84" s="7" t="n">
        <v>68.48</v>
      </c>
      <c r="O84" s="13" t="n">
        <f aca="false">IF(M84="","",N84*M84)</f>
        <v>205.44</v>
      </c>
      <c r="P84" s="0" t="n">
        <v>3</v>
      </c>
      <c r="Q84" s="14" t="n">
        <f aca="false">(N84+25)*1.3</f>
        <v>121.524</v>
      </c>
    </row>
    <row r="85" customFormat="false" ht="13.8" hidden="false" customHeight="false" outlineLevel="0" collapsed="false">
      <c r="B85" s="0" t="n">
        <v>302804</v>
      </c>
      <c r="C85" s="5" t="s">
        <v>15</v>
      </c>
      <c r="D85" s="6"/>
      <c r="E85" s="6"/>
      <c r="F85" s="6"/>
      <c r="G85" s="6" t="s">
        <v>92</v>
      </c>
      <c r="H85" s="19" t="s">
        <v>97</v>
      </c>
      <c r="I85" s="0" t="n">
        <v>130</v>
      </c>
      <c r="K85" s="23"/>
      <c r="L85" s="7" t="n">
        <v>0.75</v>
      </c>
      <c r="M85" s="7" t="n">
        <v>3</v>
      </c>
      <c r="N85" s="7" t="n">
        <v>78</v>
      </c>
      <c r="O85" s="13" t="n">
        <f aca="false">IF(M85="","",N85*M85)</f>
        <v>234</v>
      </c>
      <c r="Q85" s="14" t="n">
        <f aca="false">(N85+25)*1.3</f>
        <v>133.9</v>
      </c>
    </row>
    <row r="86" customFormat="false" ht="13.8" hidden="false" customHeight="false" outlineLevel="0" collapsed="false">
      <c r="B86" s="0" t="n">
        <v>302805</v>
      </c>
      <c r="C86" s="5" t="s">
        <v>15</v>
      </c>
      <c r="D86" s="6"/>
      <c r="E86" s="6"/>
      <c r="F86" s="6"/>
      <c r="G86" s="6" t="s">
        <v>92</v>
      </c>
      <c r="H86" s="19" t="s">
        <v>98</v>
      </c>
      <c r="I86" s="0" t="n">
        <v>130</v>
      </c>
      <c r="K86" s="23"/>
      <c r="L86" s="7" t="n">
        <v>0.75</v>
      </c>
      <c r="M86" s="7" t="n">
        <v>3</v>
      </c>
      <c r="N86" s="7" t="n">
        <v>78</v>
      </c>
      <c r="O86" s="13" t="n">
        <f aca="false">IF(M86="","",N86*M86)</f>
        <v>234</v>
      </c>
      <c r="Q86" s="14" t="n">
        <f aca="false">(N86+25)*1.3</f>
        <v>133.9</v>
      </c>
    </row>
    <row r="87" customFormat="false" ht="13.8" hidden="false" customHeight="false" outlineLevel="0" collapsed="false">
      <c r="B87" s="0" t="n">
        <v>302806</v>
      </c>
      <c r="C87" s="5" t="s">
        <v>15</v>
      </c>
      <c r="D87" s="6"/>
      <c r="E87" s="6"/>
      <c r="F87" s="6"/>
      <c r="G87" s="6" t="s">
        <v>92</v>
      </c>
      <c r="H87" s="19" t="s">
        <v>99</v>
      </c>
      <c r="I87" s="0" t="n">
        <v>130</v>
      </c>
      <c r="K87" s="23"/>
      <c r="L87" s="7" t="n">
        <v>0.75</v>
      </c>
      <c r="M87" s="7" t="n">
        <v>3</v>
      </c>
      <c r="N87" s="7" t="n">
        <v>78</v>
      </c>
      <c r="O87" s="13" t="n">
        <f aca="false">IF(M87="","",N87*M87)</f>
        <v>234</v>
      </c>
      <c r="P87" s="0" t="n">
        <v>3</v>
      </c>
      <c r="Q87" s="14" t="n">
        <f aca="false">(N87+25)*1.3</f>
        <v>133.9</v>
      </c>
    </row>
    <row r="88" customFormat="false" ht="13.8" hidden="false" customHeight="false" outlineLevel="0" collapsed="false">
      <c r="B88" s="0" t="n">
        <v>302807</v>
      </c>
      <c r="C88" s="5" t="s">
        <v>15</v>
      </c>
      <c r="D88" s="6"/>
      <c r="E88" s="6"/>
      <c r="F88" s="6"/>
      <c r="G88" s="6" t="s">
        <v>92</v>
      </c>
      <c r="H88" s="19" t="s">
        <v>100</v>
      </c>
      <c r="I88" s="0" t="n">
        <v>190</v>
      </c>
      <c r="J88" s="25"/>
      <c r="L88" s="7" t="n">
        <v>0.75</v>
      </c>
      <c r="M88" s="7" t="n">
        <v>6</v>
      </c>
      <c r="N88" s="7" t="n">
        <v>120</v>
      </c>
      <c r="O88" s="13" t="n">
        <f aca="false">IF(M88="","",N88*M88)</f>
        <v>720</v>
      </c>
      <c r="Q88" s="14" t="n">
        <f aca="false">(N88+25)*1.3</f>
        <v>188.5</v>
      </c>
    </row>
    <row r="89" customFormat="false" ht="13.8" hidden="false" customHeight="false" outlineLevel="0" collapsed="false">
      <c r="B89" s="0" t="n">
        <v>302808</v>
      </c>
      <c r="C89" s="5" t="s">
        <v>15</v>
      </c>
      <c r="D89" s="6"/>
      <c r="E89" s="6"/>
      <c r="F89" s="6"/>
      <c r="G89" s="6" t="s">
        <v>92</v>
      </c>
      <c r="H89" s="17" t="s">
        <v>101</v>
      </c>
      <c r="I89" s="7" t="n">
        <v>190</v>
      </c>
      <c r="J89" s="7"/>
      <c r="K89" s="7"/>
      <c r="L89" s="7" t="n">
        <v>0.75</v>
      </c>
      <c r="M89" s="7"/>
      <c r="N89" s="7" t="n">
        <v>120</v>
      </c>
      <c r="O89" s="13" t="str">
        <f aca="false">IF(M89="","",N89*M89)</f>
        <v/>
      </c>
      <c r="P89" s="0" t="n">
        <v>3</v>
      </c>
      <c r="Q89" s="14" t="n">
        <f aca="false">(N89+25)*1.3</f>
        <v>188.5</v>
      </c>
    </row>
    <row r="90" customFormat="false" ht="15" hidden="false" customHeight="false" outlineLevel="0" collapsed="false">
      <c r="C90" s="5"/>
      <c r="D90" s="16"/>
      <c r="E90" s="16"/>
      <c r="F90" s="16"/>
      <c r="G90" s="16"/>
      <c r="H90" s="18"/>
      <c r="I90" s="7"/>
      <c r="J90" s="7"/>
      <c r="K90" s="7"/>
      <c r="L90" s="7" t="n">
        <v>0.75</v>
      </c>
      <c r="M90" s="7"/>
      <c r="N90" s="7"/>
      <c r="O90" s="13" t="str">
        <f aca="false">IF(M90="","",N90*M90)</f>
        <v/>
      </c>
      <c r="Q90" s="14" t="n">
        <f aca="false">(N90+25)*1.3</f>
        <v>32.5</v>
      </c>
    </row>
    <row r="91" customFormat="false" ht="15" hidden="false" customHeight="false" outlineLevel="0" collapsed="false">
      <c r="B91" s="0" t="n">
        <v>303000</v>
      </c>
      <c r="C91" s="5" t="s">
        <v>15</v>
      </c>
      <c r="D91" s="16" t="s">
        <v>102</v>
      </c>
      <c r="E91" s="16"/>
      <c r="F91" s="16"/>
      <c r="G91" s="16" t="s">
        <v>103</v>
      </c>
      <c r="H91" s="17" t="s">
        <v>104</v>
      </c>
      <c r="I91" s="7" t="n">
        <v>95</v>
      </c>
      <c r="J91" s="7"/>
      <c r="K91" s="7"/>
      <c r="L91" s="7" t="n">
        <v>0.75</v>
      </c>
      <c r="M91" s="7" t="n">
        <v>28</v>
      </c>
      <c r="N91" s="7" t="n">
        <v>46.5</v>
      </c>
      <c r="O91" s="13" t="n">
        <f aca="false">IF(M91="","",N91*M91)</f>
        <v>1302</v>
      </c>
      <c r="Q91" s="14" t="n">
        <f aca="false">(N91+25)*1.3</f>
        <v>92.95</v>
      </c>
    </row>
    <row r="92" customFormat="false" ht="13.8" hidden="false" customHeight="false" outlineLevel="0" collapsed="false">
      <c r="B92" s="0" t="n">
        <v>303001</v>
      </c>
      <c r="C92" s="5" t="s">
        <v>15</v>
      </c>
      <c r="D92" s="6"/>
      <c r="E92" s="6"/>
      <c r="F92" s="6"/>
      <c r="G92" s="6" t="s">
        <v>103</v>
      </c>
      <c r="H92" s="17" t="s">
        <v>105</v>
      </c>
      <c r="I92" s="7" t="n">
        <v>95</v>
      </c>
      <c r="J92" s="7"/>
      <c r="K92" s="7"/>
      <c r="L92" s="7" t="n">
        <v>0.75</v>
      </c>
      <c r="M92" s="7" t="n">
        <v>12</v>
      </c>
      <c r="N92" s="7" t="n">
        <v>46.5</v>
      </c>
      <c r="O92" s="13" t="n">
        <f aca="false">IF(M92="","",N92*M92)</f>
        <v>558</v>
      </c>
      <c r="Q92" s="14" t="n">
        <f aca="false">(N92+25)*1.3</f>
        <v>92.95</v>
      </c>
    </row>
    <row r="93" customFormat="false" ht="13.8" hidden="false" customHeight="false" outlineLevel="0" collapsed="false">
      <c r="B93" s="0" t="n">
        <v>303002</v>
      </c>
      <c r="C93" s="5" t="s">
        <v>15</v>
      </c>
      <c r="D93" s="6"/>
      <c r="E93" s="6"/>
      <c r="F93" s="6"/>
      <c r="G93" s="6" t="s">
        <v>103</v>
      </c>
      <c r="H93" s="17" t="s">
        <v>106</v>
      </c>
      <c r="I93" s="7" t="n">
        <v>95</v>
      </c>
      <c r="J93" s="7"/>
      <c r="K93" s="7"/>
      <c r="L93" s="7" t="n">
        <v>0.75</v>
      </c>
      <c r="M93" s="7" t="n">
        <v>11</v>
      </c>
      <c r="N93" s="7" t="n">
        <v>46.5</v>
      </c>
      <c r="O93" s="13" t="n">
        <f aca="false">IF(M93="","",N93*M93)</f>
        <v>511.5</v>
      </c>
      <c r="Q93" s="14" t="n">
        <f aca="false">(N93+25)*1.3</f>
        <v>92.95</v>
      </c>
    </row>
    <row r="94" customFormat="false" ht="13.8" hidden="false" customHeight="false" outlineLevel="0" collapsed="false">
      <c r="B94" s="0" t="n">
        <v>303003</v>
      </c>
      <c r="C94" s="5" t="s">
        <v>15</v>
      </c>
      <c r="D94" s="6"/>
      <c r="E94" s="6"/>
      <c r="F94" s="6"/>
      <c r="G94" s="6" t="s">
        <v>103</v>
      </c>
      <c r="H94" s="17" t="s">
        <v>107</v>
      </c>
      <c r="I94" s="7" t="n">
        <v>190</v>
      </c>
      <c r="J94" s="7"/>
      <c r="K94" s="7" t="s">
        <v>23</v>
      </c>
      <c r="L94" s="7" t="n">
        <v>1.5</v>
      </c>
      <c r="M94" s="7" t="n">
        <v>1</v>
      </c>
      <c r="N94" s="7" t="n">
        <v>105</v>
      </c>
      <c r="O94" s="13" t="n">
        <f aca="false">IF(M94="","",N94*M94)</f>
        <v>105</v>
      </c>
      <c r="Q94" s="14" t="n">
        <f aca="false">(N94+25)*1.3</f>
        <v>169</v>
      </c>
    </row>
    <row r="95" customFormat="false" ht="13.8" hidden="false" customHeight="false" outlineLevel="0" collapsed="false">
      <c r="B95" s="0" t="n">
        <v>303004</v>
      </c>
      <c r="C95" s="5" t="s">
        <v>15</v>
      </c>
      <c r="D95" s="6"/>
      <c r="E95" s="6"/>
      <c r="F95" s="6"/>
      <c r="G95" s="6" t="s">
        <v>103</v>
      </c>
      <c r="H95" s="17" t="s">
        <v>108</v>
      </c>
      <c r="I95" s="7" t="n">
        <v>190</v>
      </c>
      <c r="J95" s="7" t="s">
        <v>30</v>
      </c>
      <c r="K95" s="7"/>
      <c r="L95" s="7" t="n">
        <v>0.75</v>
      </c>
      <c r="M95" s="7" t="n">
        <v>9</v>
      </c>
      <c r="N95" s="7" t="n">
        <v>105</v>
      </c>
      <c r="O95" s="13" t="n">
        <f aca="false">IF(M95="","",N95*M95)</f>
        <v>945</v>
      </c>
      <c r="Q95" s="14" t="n">
        <f aca="false">(N95+25)*1.3</f>
        <v>169</v>
      </c>
    </row>
    <row r="96" customFormat="false" ht="13.8" hidden="false" customHeight="false" outlineLevel="0" collapsed="false">
      <c r="B96" s="0" t="n">
        <v>303005</v>
      </c>
      <c r="C96" s="5" t="s">
        <v>15</v>
      </c>
      <c r="D96" s="6"/>
      <c r="E96" s="6"/>
      <c r="F96" s="6"/>
      <c r="G96" s="6" t="s">
        <v>103</v>
      </c>
      <c r="H96" s="17" t="s">
        <v>109</v>
      </c>
      <c r="I96" s="7" t="n">
        <v>260</v>
      </c>
      <c r="J96" s="7" t="s">
        <v>30</v>
      </c>
      <c r="K96" s="7"/>
      <c r="L96" s="7" t="n">
        <v>0.75</v>
      </c>
      <c r="M96" s="7" t="n">
        <v>2</v>
      </c>
      <c r="N96" s="7" t="n">
        <v>160</v>
      </c>
      <c r="O96" s="13" t="n">
        <f aca="false">IF(M96="","",N96*M96)</f>
        <v>320</v>
      </c>
      <c r="Q96" s="14" t="n">
        <f aca="false">(N96+25)*1.3</f>
        <v>240.5</v>
      </c>
    </row>
    <row r="97" customFormat="false" ht="13.8" hidden="false" customHeight="false" outlineLevel="0" collapsed="false">
      <c r="B97" s="0" t="n">
        <v>303006</v>
      </c>
      <c r="C97" s="5" t="s">
        <v>15</v>
      </c>
      <c r="D97" s="6"/>
      <c r="E97" s="6"/>
      <c r="F97" s="6"/>
      <c r="G97" s="6" t="s">
        <v>103</v>
      </c>
      <c r="H97" s="17" t="s">
        <v>110</v>
      </c>
      <c r="I97" s="7" t="n">
        <v>185</v>
      </c>
      <c r="J97" s="7"/>
      <c r="K97" s="7"/>
      <c r="L97" s="7" t="n">
        <v>0.75</v>
      </c>
      <c r="M97" s="7" t="n">
        <v>6</v>
      </c>
      <c r="N97" s="7" t="n">
        <v>120</v>
      </c>
      <c r="O97" s="13" t="n">
        <f aca="false">IF(M97="","",N97*M97)</f>
        <v>720</v>
      </c>
      <c r="Q97" s="14" t="n">
        <f aca="false">(N97+25)*1.3</f>
        <v>188.5</v>
      </c>
    </row>
    <row r="98" customFormat="false" ht="13.8" hidden="false" customHeight="false" outlineLevel="0" collapsed="false">
      <c r="B98" s="0" t="n">
        <v>303007</v>
      </c>
      <c r="C98" s="5" t="s">
        <v>15</v>
      </c>
      <c r="D98" s="6"/>
      <c r="E98" s="6"/>
      <c r="F98" s="6"/>
      <c r="G98" s="6" t="s">
        <v>103</v>
      </c>
      <c r="H98" s="17" t="s">
        <v>111</v>
      </c>
      <c r="I98" s="7" t="n">
        <v>185</v>
      </c>
      <c r="J98" s="7"/>
      <c r="K98" s="7"/>
      <c r="L98" s="7" t="n">
        <v>0.75</v>
      </c>
      <c r="M98" s="7" t="n">
        <v>6</v>
      </c>
      <c r="N98" s="7" t="n">
        <v>120</v>
      </c>
      <c r="O98" s="13" t="n">
        <f aca="false">IF(M98="","",N98*M98)</f>
        <v>720</v>
      </c>
      <c r="Q98" s="14" t="n">
        <f aca="false">(N98+25)*1.3</f>
        <v>188.5</v>
      </c>
    </row>
    <row r="99" customFormat="false" ht="15.75" hidden="false" customHeight="false" outlineLevel="0" collapsed="false">
      <c r="C99" s="5"/>
      <c r="D99" s="6"/>
      <c r="E99" s="6"/>
      <c r="F99" s="6"/>
      <c r="G99" s="6"/>
      <c r="H99" s="18"/>
      <c r="I99" s="7"/>
      <c r="J99" s="7"/>
      <c r="K99" s="7"/>
      <c r="L99" s="7" t="n">
        <v>0.75</v>
      </c>
      <c r="M99" s="7"/>
      <c r="N99" s="7"/>
      <c r="O99" s="13" t="str">
        <f aca="false">IF(M99="","",N99*M99)</f>
        <v/>
      </c>
      <c r="Q99" s="14" t="n">
        <f aca="false">(N99+25)*1.3</f>
        <v>32.5</v>
      </c>
    </row>
    <row r="100" customFormat="false" ht="15" hidden="false" customHeight="false" outlineLevel="0" collapsed="false">
      <c r="B100" s="0" t="n">
        <v>303200</v>
      </c>
      <c r="C100" s="5" t="s">
        <v>15</v>
      </c>
      <c r="D100" s="6"/>
      <c r="E100" s="6"/>
      <c r="F100" s="6"/>
      <c r="G100" s="6" t="s">
        <v>112</v>
      </c>
      <c r="H100" s="17" t="s">
        <v>113</v>
      </c>
      <c r="I100" s="7" t="n">
        <v>95</v>
      </c>
      <c r="J100" s="7"/>
      <c r="K100" s="7"/>
      <c r="L100" s="7" t="n">
        <v>0.75</v>
      </c>
      <c r="M100" s="7" t="n">
        <v>11</v>
      </c>
      <c r="N100" s="7" t="n">
        <v>49.9</v>
      </c>
      <c r="O100" s="13" t="n">
        <f aca="false">IF(M100="","",N100*M100)</f>
        <v>548.9</v>
      </c>
      <c r="Q100" s="14" t="n">
        <f aca="false">(N100+25)*1.3</f>
        <v>97.37</v>
      </c>
    </row>
    <row r="101" customFormat="false" ht="15.75" hidden="false" customHeight="false" outlineLevel="0" collapsed="false">
      <c r="C101" s="5"/>
      <c r="D101" s="6"/>
      <c r="E101" s="6"/>
      <c r="F101" s="6"/>
      <c r="G101" s="6"/>
      <c r="H101" s="18"/>
      <c r="I101" s="7"/>
      <c r="J101" s="7"/>
      <c r="K101" s="7"/>
      <c r="L101" s="7" t="n">
        <v>0.75</v>
      </c>
      <c r="M101" s="7"/>
      <c r="N101" s="7"/>
      <c r="O101" s="13" t="str">
        <f aca="false">IF(M101="","",N101*M101)</f>
        <v/>
      </c>
      <c r="Q101" s="14" t="n">
        <f aca="false">(N101+25)*1.3</f>
        <v>32.5</v>
      </c>
    </row>
    <row r="102" customFormat="false" ht="13.8" hidden="false" customHeight="false" outlineLevel="0" collapsed="false">
      <c r="B102" s="0" t="n">
        <v>303400</v>
      </c>
      <c r="C102" s="5" t="s">
        <v>15</v>
      </c>
      <c r="D102" s="6"/>
      <c r="E102" s="6"/>
      <c r="F102" s="6"/>
      <c r="G102" s="6" t="s">
        <v>114</v>
      </c>
      <c r="H102" s="17" t="s">
        <v>115</v>
      </c>
      <c r="I102" s="7" t="n">
        <v>115</v>
      </c>
      <c r="J102" s="7" t="s">
        <v>30</v>
      </c>
      <c r="K102" s="7"/>
      <c r="L102" s="7" t="n">
        <v>0.75</v>
      </c>
      <c r="M102" s="7" t="n">
        <v>7</v>
      </c>
      <c r="N102" s="7" t="n">
        <v>65</v>
      </c>
      <c r="O102" s="13" t="n">
        <f aca="false">IF(M102="","",N102*M102)</f>
        <v>455</v>
      </c>
      <c r="Q102" s="14" t="n">
        <f aca="false">(N102+25)*1.3</f>
        <v>117</v>
      </c>
    </row>
    <row r="103" customFormat="false" ht="13.8" hidden="false" customHeight="false" outlineLevel="0" collapsed="false">
      <c r="B103" s="0" t="n">
        <v>303401</v>
      </c>
      <c r="C103" s="5" t="s">
        <v>15</v>
      </c>
      <c r="D103" s="6"/>
      <c r="E103" s="6"/>
      <c r="F103" s="6"/>
      <c r="G103" s="6" t="s">
        <v>114</v>
      </c>
      <c r="H103" s="17" t="s">
        <v>116</v>
      </c>
      <c r="I103" s="7" t="n">
        <v>90</v>
      </c>
      <c r="J103" s="7" t="s">
        <v>30</v>
      </c>
      <c r="K103" s="7"/>
      <c r="L103" s="7" t="n">
        <v>0.75</v>
      </c>
      <c r="M103" s="7" t="n">
        <v>10</v>
      </c>
      <c r="N103" s="7" t="n">
        <v>45.5</v>
      </c>
      <c r="O103" s="13" t="n">
        <f aca="false">IF(M103="","",N103*M103)</f>
        <v>455</v>
      </c>
      <c r="Q103" s="14" t="n">
        <f aca="false">(N103+25)*1.3</f>
        <v>91.65</v>
      </c>
    </row>
    <row r="104" customFormat="false" ht="13.8" hidden="false" customHeight="false" outlineLevel="0" collapsed="false">
      <c r="B104" s="0" t="n">
        <v>303402</v>
      </c>
      <c r="C104" s="5" t="s">
        <v>15</v>
      </c>
      <c r="D104" s="6"/>
      <c r="E104" s="6"/>
      <c r="F104" s="6"/>
      <c r="G104" s="6" t="s">
        <v>114</v>
      </c>
      <c r="H104" s="17" t="s">
        <v>117</v>
      </c>
      <c r="I104" s="7" t="n">
        <v>145</v>
      </c>
      <c r="J104" s="7" t="s">
        <v>30</v>
      </c>
      <c r="K104" s="7"/>
      <c r="L104" s="7" t="n">
        <v>0.75</v>
      </c>
      <c r="M104" s="7" t="n">
        <v>4</v>
      </c>
      <c r="N104" s="7" t="n">
        <v>85</v>
      </c>
      <c r="O104" s="13" t="n">
        <f aca="false">IF(M104="","",N104*M104)</f>
        <v>340</v>
      </c>
      <c r="Q104" s="14" t="n">
        <f aca="false">(N104+25)*1.3</f>
        <v>143</v>
      </c>
    </row>
    <row r="105" customFormat="false" ht="15.75" hidden="false" customHeight="false" outlineLevel="0" collapsed="false">
      <c r="C105" s="5"/>
      <c r="D105" s="6"/>
      <c r="E105" s="6"/>
      <c r="F105" s="6"/>
      <c r="G105" s="6"/>
      <c r="H105" s="18"/>
      <c r="I105" s="7"/>
      <c r="J105" s="7"/>
      <c r="K105" s="7"/>
      <c r="L105" s="7" t="n">
        <v>0.75</v>
      </c>
      <c r="M105" s="7"/>
      <c r="N105" s="7"/>
      <c r="O105" s="13" t="str">
        <f aca="false">IF(M105="","",N105*M105)</f>
        <v/>
      </c>
      <c r="Q105" s="14" t="n">
        <f aca="false">(N105+25)*1.3</f>
        <v>32.5</v>
      </c>
    </row>
    <row r="106" customFormat="false" ht="13.8" hidden="false" customHeight="false" outlineLevel="0" collapsed="false">
      <c r="B106" s="0" t="n">
        <v>303600</v>
      </c>
      <c r="C106" s="5" t="s">
        <v>15</v>
      </c>
      <c r="D106" s="6"/>
      <c r="E106" s="6"/>
      <c r="F106" s="6"/>
      <c r="G106" s="6" t="s">
        <v>118</v>
      </c>
      <c r="H106" s="7" t="n">
        <v>2005</v>
      </c>
      <c r="I106" s="7" t="n">
        <v>270</v>
      </c>
      <c r="J106" s="7" t="s">
        <v>30</v>
      </c>
      <c r="K106" s="7"/>
      <c r="L106" s="7" t="n">
        <v>0.75</v>
      </c>
      <c r="M106" s="7" t="n">
        <v>2</v>
      </c>
      <c r="N106" s="7" t="n">
        <v>150</v>
      </c>
      <c r="O106" s="13" t="n">
        <f aca="false">IF(M106="","",N106*M106)</f>
        <v>300</v>
      </c>
      <c r="Q106" s="14" t="n">
        <f aca="false">(N106+25)*1.3</f>
        <v>227.5</v>
      </c>
    </row>
    <row r="107" customFormat="false" ht="13.8" hidden="false" customHeight="false" outlineLevel="0" collapsed="false">
      <c r="B107" s="0" t="n">
        <v>303601</v>
      </c>
      <c r="C107" s="5" t="s">
        <v>15</v>
      </c>
      <c r="D107" s="6"/>
      <c r="E107" s="6"/>
      <c r="F107" s="6"/>
      <c r="G107" s="6" t="s">
        <v>118</v>
      </c>
      <c r="H107" s="7" t="n">
        <v>2006</v>
      </c>
      <c r="I107" s="7" t="n">
        <v>260</v>
      </c>
      <c r="J107" s="7" t="s">
        <v>30</v>
      </c>
      <c r="K107" s="7"/>
      <c r="L107" s="7" t="n">
        <v>0.75</v>
      </c>
      <c r="M107" s="7" t="n">
        <v>1</v>
      </c>
      <c r="N107" s="7" t="n">
        <v>150</v>
      </c>
      <c r="O107" s="13" t="n">
        <f aca="false">IF(M107="","",N107*M107)</f>
        <v>150</v>
      </c>
      <c r="Q107" s="14" t="n">
        <f aca="false">(N107+25)*1.3</f>
        <v>227.5</v>
      </c>
    </row>
    <row r="108" customFormat="false" ht="13.8" hidden="false" customHeight="false" outlineLevel="0" collapsed="false">
      <c r="B108" s="0" t="n">
        <v>303602</v>
      </c>
      <c r="C108" s="5" t="s">
        <v>15</v>
      </c>
      <c r="D108" s="6"/>
      <c r="E108" s="6"/>
      <c r="F108" s="6"/>
      <c r="G108" s="6" t="s">
        <v>118</v>
      </c>
      <c r="H108" s="7" t="n">
        <v>2008</v>
      </c>
      <c r="I108" s="7" t="n">
        <v>290</v>
      </c>
      <c r="J108" s="7" t="s">
        <v>30</v>
      </c>
      <c r="K108" s="7"/>
      <c r="L108" s="7" t="n">
        <v>0.75</v>
      </c>
      <c r="M108" s="7" t="n">
        <v>12</v>
      </c>
      <c r="N108" s="7" t="n">
        <v>130</v>
      </c>
      <c r="O108" s="13" t="n">
        <f aca="false">IF(M108="","",N108*M108)</f>
        <v>1560</v>
      </c>
      <c r="Q108" s="14" t="n">
        <f aca="false">(N108+25)*1.3</f>
        <v>201.5</v>
      </c>
    </row>
    <row r="109" customFormat="false" ht="13.8" hidden="false" customHeight="false" outlineLevel="0" collapsed="false">
      <c r="B109" s="0" t="n">
        <v>303603</v>
      </c>
      <c r="C109" s="5" t="s">
        <v>15</v>
      </c>
      <c r="D109" s="6"/>
      <c r="E109" s="6"/>
      <c r="F109" s="6"/>
      <c r="G109" s="6" t="s">
        <v>118</v>
      </c>
      <c r="H109" s="7" t="n">
        <v>2012</v>
      </c>
      <c r="I109" s="7" t="n">
        <v>295</v>
      </c>
      <c r="J109" s="7" t="s">
        <v>30</v>
      </c>
      <c r="K109" s="7"/>
      <c r="L109" s="7" t="n">
        <v>0.75</v>
      </c>
      <c r="M109" s="7" t="n">
        <v>15</v>
      </c>
      <c r="N109" s="7" t="n">
        <v>160</v>
      </c>
      <c r="O109" s="13" t="n">
        <f aca="false">IF(M109="","",N109*M109)</f>
        <v>2400</v>
      </c>
      <c r="Q109" s="14" t="n">
        <f aca="false">(N109+25)*1.3</f>
        <v>240.5</v>
      </c>
    </row>
    <row r="110" customFormat="false" ht="13.8" hidden="false" customHeight="false" outlineLevel="0" collapsed="false">
      <c r="B110" s="0" t="n">
        <v>303604</v>
      </c>
      <c r="C110" s="5" t="s">
        <v>15</v>
      </c>
      <c r="D110" s="6"/>
      <c r="E110" s="6"/>
      <c r="F110" s="6"/>
      <c r="G110" s="6" t="s">
        <v>118</v>
      </c>
      <c r="H110" s="7" t="n">
        <v>2013</v>
      </c>
      <c r="I110" s="7" t="n">
        <v>320</v>
      </c>
      <c r="J110" s="7" t="s">
        <v>30</v>
      </c>
      <c r="K110" s="7"/>
      <c r="L110" s="7" t="n">
        <v>0.75</v>
      </c>
      <c r="M110" s="7" t="n">
        <v>10</v>
      </c>
      <c r="N110" s="7" t="n">
        <v>190</v>
      </c>
      <c r="O110" s="13" t="n">
        <f aca="false">IF(M110="","",N110*M110)</f>
        <v>1900</v>
      </c>
      <c r="Q110" s="14" t="n">
        <f aca="false">(N110+25)*1.3</f>
        <v>279.5</v>
      </c>
    </row>
    <row r="111" customFormat="false" ht="13.8" hidden="false" customHeight="false" outlineLevel="0" collapsed="false">
      <c r="B111" s="0" t="n">
        <v>303605</v>
      </c>
      <c r="C111" s="5" t="s">
        <v>15</v>
      </c>
      <c r="D111" s="6"/>
      <c r="E111" s="6"/>
      <c r="F111" s="6"/>
      <c r="G111" s="6" t="s">
        <v>118</v>
      </c>
      <c r="H111" s="7" t="n">
        <v>2010</v>
      </c>
      <c r="I111" s="7" t="n">
        <v>690</v>
      </c>
      <c r="J111" s="7" t="s">
        <v>30</v>
      </c>
      <c r="K111" s="7" t="s">
        <v>23</v>
      </c>
      <c r="L111" s="7" t="n">
        <v>1.5</v>
      </c>
      <c r="M111" s="7" t="n">
        <v>3</v>
      </c>
      <c r="N111" s="7" t="n">
        <v>439</v>
      </c>
      <c r="O111" s="13" t="n">
        <f aca="false">IF(M111="","",N111*M111)</f>
        <v>1317</v>
      </c>
      <c r="Q111" s="14" t="n">
        <f aca="false">(N111+25)*1.3</f>
        <v>603.2</v>
      </c>
    </row>
    <row r="112" customFormat="false" ht="13.8" hidden="false" customHeight="false" outlineLevel="0" collapsed="false">
      <c r="B112" s="0" t="n">
        <v>303606</v>
      </c>
      <c r="C112" s="5" t="s">
        <v>15</v>
      </c>
      <c r="D112" s="6"/>
      <c r="E112" s="6"/>
      <c r="F112" s="6"/>
      <c r="G112" s="6" t="s">
        <v>118</v>
      </c>
      <c r="H112" s="17" t="s">
        <v>119</v>
      </c>
      <c r="I112" s="7" t="n">
        <v>480</v>
      </c>
      <c r="J112" s="7" t="s">
        <v>30</v>
      </c>
      <c r="K112" s="7"/>
      <c r="L112" s="7" t="n">
        <v>0.75</v>
      </c>
      <c r="M112" s="7" t="n">
        <v>2</v>
      </c>
      <c r="N112" s="7" t="n">
        <v>295</v>
      </c>
      <c r="O112" s="13" t="n">
        <f aca="false">IF(M112="","",N112*M112)</f>
        <v>590</v>
      </c>
      <c r="Q112" s="14" t="n">
        <f aca="false">(N112+25)*1.3</f>
        <v>416</v>
      </c>
    </row>
    <row r="113" customFormat="false" ht="13.8" hidden="false" customHeight="false" outlineLevel="0" collapsed="false">
      <c r="B113" s="0" t="n">
        <v>303607</v>
      </c>
      <c r="C113" s="5" t="s">
        <v>15</v>
      </c>
      <c r="D113" s="6"/>
      <c r="E113" s="6"/>
      <c r="F113" s="6"/>
      <c r="G113" s="6" t="s">
        <v>118</v>
      </c>
      <c r="H113" s="17" t="s">
        <v>120</v>
      </c>
      <c r="I113" s="7" t="n">
        <v>450</v>
      </c>
      <c r="J113" s="7" t="s">
        <v>30</v>
      </c>
      <c r="K113" s="7"/>
      <c r="L113" s="7" t="n">
        <v>0.75</v>
      </c>
      <c r="M113" s="7" t="n">
        <v>1</v>
      </c>
      <c r="N113" s="7" t="n">
        <v>315</v>
      </c>
      <c r="O113" s="13" t="n">
        <f aca="false">IF(M113="","",N113*M113)</f>
        <v>315</v>
      </c>
      <c r="Q113" s="14" t="n">
        <f aca="false">(N113+25)*1.3</f>
        <v>442</v>
      </c>
    </row>
    <row r="114" customFormat="false" ht="15.75" hidden="false" customHeight="false" outlineLevel="0" collapsed="false">
      <c r="C114" s="5"/>
      <c r="D114" s="6"/>
      <c r="E114" s="6"/>
      <c r="F114" s="6"/>
      <c r="G114" s="6"/>
      <c r="H114" s="18"/>
      <c r="I114" s="7"/>
      <c r="J114" s="7"/>
      <c r="K114" s="7"/>
      <c r="L114" s="7" t="n">
        <v>0.75</v>
      </c>
      <c r="M114" s="7"/>
      <c r="N114" s="7"/>
      <c r="O114" s="13" t="str">
        <f aca="false">IF(M114="","",N114*M114)</f>
        <v/>
      </c>
      <c r="Q114" s="14" t="n">
        <f aca="false">(N114+25)*1.3</f>
        <v>32.5</v>
      </c>
    </row>
    <row r="115" customFormat="false" ht="15" hidden="false" customHeight="false" outlineLevel="0" collapsed="false">
      <c r="B115" s="0" t="n">
        <v>303800</v>
      </c>
      <c r="C115" s="5" t="s">
        <v>15</v>
      </c>
      <c r="D115" s="6"/>
      <c r="E115" s="6"/>
      <c r="F115" s="6"/>
      <c r="G115" s="6" t="s">
        <v>121</v>
      </c>
      <c r="H115" s="17" t="s">
        <v>122</v>
      </c>
      <c r="I115" s="7" t="n">
        <v>95</v>
      </c>
      <c r="J115" s="7" t="s">
        <v>123</v>
      </c>
      <c r="K115" s="7"/>
      <c r="L115" s="7" t="n">
        <v>0.75</v>
      </c>
      <c r="M115" s="7" t="n">
        <v>2</v>
      </c>
      <c r="N115" s="7" t="n">
        <v>49.9</v>
      </c>
      <c r="O115" s="13" t="n">
        <f aca="false">IF(M115="","",N115*M115)</f>
        <v>99.8</v>
      </c>
      <c r="Q115" s="14" t="n">
        <f aca="false">(N115+25)*1.3</f>
        <v>97.37</v>
      </c>
    </row>
    <row r="116" customFormat="false" ht="15" hidden="false" customHeight="false" outlineLevel="0" collapsed="false">
      <c r="B116" s="0" t="n">
        <v>303801</v>
      </c>
      <c r="C116" s="5" t="s">
        <v>15</v>
      </c>
      <c r="D116" s="6"/>
      <c r="E116" s="6"/>
      <c r="F116" s="6"/>
      <c r="G116" s="6" t="s">
        <v>121</v>
      </c>
      <c r="H116" s="7" t="s">
        <v>124</v>
      </c>
      <c r="I116" s="7" t="n">
        <v>105</v>
      </c>
      <c r="J116" s="7"/>
      <c r="K116" s="7"/>
      <c r="L116" s="7" t="n">
        <v>0.75</v>
      </c>
      <c r="M116" s="7" t="n">
        <v>5</v>
      </c>
      <c r="N116" s="7" t="n">
        <v>59.9</v>
      </c>
      <c r="O116" s="13" t="n">
        <f aca="false">IF(M116="","",N116*M116)</f>
        <v>299.5</v>
      </c>
      <c r="Q116" s="14" t="n">
        <f aca="false">(N116+25)*1.3</f>
        <v>110.37</v>
      </c>
    </row>
    <row r="117" customFormat="false" ht="13.8" hidden="false" customHeight="false" outlineLevel="0" collapsed="false">
      <c r="B117" s="0" t="n">
        <v>303802</v>
      </c>
      <c r="C117" s="5" t="s">
        <v>15</v>
      </c>
      <c r="D117" s="6"/>
      <c r="E117" s="6"/>
      <c r="F117" s="6"/>
      <c r="G117" s="6" t="s">
        <v>121</v>
      </c>
      <c r="H117" s="7" t="s">
        <v>125</v>
      </c>
      <c r="I117" s="7" t="n">
        <v>105</v>
      </c>
      <c r="J117" s="7"/>
      <c r="K117" s="7"/>
      <c r="L117" s="7" t="n">
        <v>0.75</v>
      </c>
      <c r="M117" s="7" t="n">
        <v>2</v>
      </c>
      <c r="N117" s="7" t="n">
        <v>60</v>
      </c>
      <c r="O117" s="13" t="n">
        <f aca="false">IF(M117="","",N117*M117)</f>
        <v>120</v>
      </c>
      <c r="Q117" s="14" t="n">
        <f aca="false">(N117+25)*1.3</f>
        <v>110.5</v>
      </c>
    </row>
    <row r="118" customFormat="false" ht="13.8" hidden="false" customHeight="false" outlineLevel="0" collapsed="false">
      <c r="C118" s="5"/>
      <c r="D118" s="6"/>
      <c r="E118" s="6"/>
      <c r="F118" s="6"/>
      <c r="G118" s="6"/>
      <c r="H118" s="7"/>
      <c r="I118" s="7"/>
      <c r="J118" s="7"/>
      <c r="K118" s="7"/>
      <c r="L118" s="7" t="n">
        <v>0.75</v>
      </c>
      <c r="M118" s="7"/>
      <c r="N118" s="7"/>
      <c r="O118" s="13" t="str">
        <f aca="false">IF(M118="","",N118*M118)</f>
        <v/>
      </c>
      <c r="Q118" s="14" t="n">
        <f aca="false">(N118+25)*1.3</f>
        <v>32.5</v>
      </c>
    </row>
    <row r="119" customFormat="false" ht="13.8" hidden="false" customHeight="false" outlineLevel="0" collapsed="false">
      <c r="B119" s="0" t="n">
        <v>304000</v>
      </c>
      <c r="C119" s="5" t="s">
        <v>15</v>
      </c>
      <c r="D119" s="6"/>
      <c r="E119" s="6"/>
      <c r="F119" s="6"/>
      <c r="G119" s="6" t="s">
        <v>126</v>
      </c>
      <c r="H119" s="7" t="s">
        <v>127</v>
      </c>
      <c r="I119" s="7" t="n">
        <v>140</v>
      </c>
      <c r="J119" s="7"/>
      <c r="K119" s="7"/>
      <c r="L119" s="7" t="n">
        <v>0.75</v>
      </c>
      <c r="M119" s="7" t="n">
        <v>6</v>
      </c>
      <c r="N119" s="7" t="n">
        <v>78.89</v>
      </c>
      <c r="O119" s="13" t="n">
        <f aca="false">IF(M119="","",N119*M119)</f>
        <v>473.34</v>
      </c>
      <c r="Q119" s="14" t="n">
        <f aca="false">(N119+25)*1.3</f>
        <v>135.057</v>
      </c>
    </row>
    <row r="120" customFormat="false" ht="15" hidden="false" customHeight="false" outlineLevel="0" collapsed="false">
      <c r="C120" s="5"/>
      <c r="D120" s="16"/>
      <c r="E120" s="16"/>
      <c r="F120" s="16"/>
      <c r="G120" s="16"/>
      <c r="H120" s="18"/>
      <c r="I120" s="7"/>
      <c r="J120" s="7"/>
      <c r="K120" s="7"/>
      <c r="L120" s="7" t="n">
        <v>0.75</v>
      </c>
      <c r="M120" s="7"/>
      <c r="N120" s="7"/>
      <c r="O120" s="13" t="str">
        <f aca="false">IF(M120="","",N120*M120)</f>
        <v/>
      </c>
      <c r="Q120" s="14" t="n">
        <f aca="false">(N120+25)*1.3</f>
        <v>32.5</v>
      </c>
    </row>
    <row r="121" customFormat="false" ht="15" hidden="false" customHeight="false" outlineLevel="0" collapsed="false">
      <c r="B121" s="0" t="n">
        <v>304200</v>
      </c>
      <c r="C121" s="5" t="s">
        <v>15</v>
      </c>
      <c r="D121" s="16" t="s">
        <v>19</v>
      </c>
      <c r="E121" s="16"/>
      <c r="F121" s="16"/>
      <c r="G121" s="6" t="s">
        <v>128</v>
      </c>
      <c r="H121" s="17" t="s">
        <v>129</v>
      </c>
      <c r="I121" s="7" t="n">
        <v>110</v>
      </c>
      <c r="J121" s="7" t="s">
        <v>50</v>
      </c>
      <c r="K121" s="7"/>
      <c r="L121" s="7" t="n">
        <v>0.75</v>
      </c>
      <c r="M121" s="7" t="n">
        <v>9</v>
      </c>
      <c r="N121" s="7" t="n">
        <v>59.9</v>
      </c>
      <c r="O121" s="13" t="n">
        <f aca="false">IF(M121="","",N121*M121)</f>
        <v>539.1</v>
      </c>
      <c r="Q121" s="14" t="n">
        <f aca="false">(N121+25)*1.3</f>
        <v>110.37</v>
      </c>
    </row>
    <row r="122" customFormat="false" ht="13.8" hidden="false" customHeight="false" outlineLevel="0" collapsed="false">
      <c r="B122" s="0" t="n">
        <v>304201</v>
      </c>
      <c r="C122" s="5" t="s">
        <v>15</v>
      </c>
      <c r="D122" s="6"/>
      <c r="E122" s="6"/>
      <c r="F122" s="6"/>
      <c r="G122" s="6" t="s">
        <v>128</v>
      </c>
      <c r="H122" s="17" t="s">
        <v>130</v>
      </c>
      <c r="I122" s="7" t="n">
        <v>85</v>
      </c>
      <c r="J122" s="7" t="s">
        <v>50</v>
      </c>
      <c r="K122" s="7"/>
      <c r="L122" s="7" t="n">
        <v>0.75</v>
      </c>
      <c r="M122" s="7" t="n">
        <v>6</v>
      </c>
      <c r="N122" s="7" t="n">
        <v>39.9</v>
      </c>
      <c r="O122" s="13" t="n">
        <f aca="false">IF(M122="","",N122*M122)</f>
        <v>239.4</v>
      </c>
      <c r="Q122" s="14" t="n">
        <f aca="false">(N122+25)*1.3</f>
        <v>84.37</v>
      </c>
    </row>
    <row r="123" customFormat="false" ht="13.8" hidden="false" customHeight="false" outlineLevel="0" collapsed="false">
      <c r="B123" s="0" t="n">
        <v>304202</v>
      </c>
      <c r="C123" s="5" t="s">
        <v>15</v>
      </c>
      <c r="G123" s="6" t="s">
        <v>128</v>
      </c>
      <c r="H123" s="19" t="s">
        <v>131</v>
      </c>
      <c r="I123" s="0" t="n">
        <v>105</v>
      </c>
      <c r="J123" s="0" t="s">
        <v>50</v>
      </c>
      <c r="L123" s="7" t="n">
        <v>0.75</v>
      </c>
      <c r="M123" s="0" t="n">
        <v>6</v>
      </c>
      <c r="N123" s="0" t="n">
        <v>54.83</v>
      </c>
      <c r="O123" s="13" t="n">
        <f aca="false">IF(M123="","",N123*M123)</f>
        <v>328.98</v>
      </c>
      <c r="P123" s="26"/>
      <c r="Q123" s="14" t="n">
        <f aca="false">(N123+25)*1.3</f>
        <v>103.779</v>
      </c>
    </row>
    <row r="124" customFormat="false" ht="13.8" hidden="false" customHeight="false" outlineLevel="0" collapsed="false">
      <c r="B124" s="0" t="n">
        <v>304203</v>
      </c>
      <c r="C124" s="5" t="s">
        <v>15</v>
      </c>
      <c r="G124" s="6" t="s">
        <v>128</v>
      </c>
      <c r="H124" s="19" t="s">
        <v>132</v>
      </c>
      <c r="I124" s="0" t="n">
        <v>105</v>
      </c>
      <c r="J124" s="0" t="s">
        <v>50</v>
      </c>
      <c r="L124" s="7" t="n">
        <v>0.75</v>
      </c>
      <c r="M124" s="0" t="n">
        <v>6</v>
      </c>
      <c r="N124" s="0" t="n">
        <v>54.83</v>
      </c>
      <c r="O124" s="13" t="n">
        <f aca="false">IF(M124="","",N124*M124)</f>
        <v>328.98</v>
      </c>
      <c r="Q124" s="14" t="n">
        <f aca="false">(N124+25)*1.3</f>
        <v>103.779</v>
      </c>
      <c r="R124" s="27"/>
    </row>
    <row r="125" customFormat="false" ht="13.8" hidden="false" customHeight="false" outlineLevel="0" collapsed="false">
      <c r="B125" s="0" t="n">
        <v>304204</v>
      </c>
      <c r="C125" s="5" t="s">
        <v>15</v>
      </c>
      <c r="G125" s="6" t="s">
        <v>128</v>
      </c>
      <c r="H125" s="19" t="s">
        <v>133</v>
      </c>
      <c r="I125" s="0" t="n">
        <v>125</v>
      </c>
      <c r="J125" s="0" t="s">
        <v>50</v>
      </c>
      <c r="L125" s="7" t="n">
        <v>0.75</v>
      </c>
      <c r="M125" s="0" t="n">
        <v>6</v>
      </c>
      <c r="N125" s="0" t="n">
        <v>66.18</v>
      </c>
      <c r="O125" s="13" t="n">
        <f aca="false">IF(M125="","",N125*M125)</f>
        <v>397.08</v>
      </c>
      <c r="P125" s="28"/>
      <c r="Q125" s="14" t="n">
        <f aca="false">(N125+25)*1.3</f>
        <v>118.534</v>
      </c>
    </row>
    <row r="126" customFormat="false" ht="14.9" hidden="false" customHeight="false" outlineLevel="0" collapsed="false">
      <c r="B126" s="0" t="n">
        <v>304205</v>
      </c>
      <c r="C126" s="5" t="s">
        <v>15</v>
      </c>
      <c r="G126" s="6" t="s">
        <v>128</v>
      </c>
      <c r="H126" s="19" t="s">
        <v>134</v>
      </c>
      <c r="I126" s="0" t="n">
        <v>195</v>
      </c>
      <c r="J126" s="0" t="s">
        <v>50</v>
      </c>
      <c r="L126" s="7" t="n">
        <v>0.75</v>
      </c>
      <c r="M126" s="0" t="n">
        <v>2</v>
      </c>
      <c r="N126" s="0" t="n">
        <v>117.86</v>
      </c>
      <c r="O126" s="13" t="n">
        <f aca="false">IF(M126="","",N126*M126)</f>
        <v>235.72</v>
      </c>
      <c r="P126" s="28"/>
      <c r="Q126" s="14" t="n">
        <f aca="false">(N126+25)*1.3</f>
        <v>185.718</v>
      </c>
    </row>
    <row r="127" customFormat="false" ht="14.9" hidden="false" customHeight="false" outlineLevel="0" collapsed="false">
      <c r="B127" s="0" t="n">
        <v>304206</v>
      </c>
      <c r="C127" s="5" t="s">
        <v>15</v>
      </c>
      <c r="G127" s="6" t="s">
        <v>128</v>
      </c>
      <c r="H127" s="19" t="s">
        <v>135</v>
      </c>
      <c r="I127" s="0" t="n">
        <v>195</v>
      </c>
      <c r="J127" s="0" t="s">
        <v>50</v>
      </c>
      <c r="L127" s="7" t="n">
        <v>0.75</v>
      </c>
      <c r="M127" s="0" t="n">
        <v>5</v>
      </c>
      <c r="N127" s="0" t="n">
        <v>117.86</v>
      </c>
      <c r="O127" s="13" t="n">
        <f aca="false">IF(M127="","",N127*M127)</f>
        <v>589.3</v>
      </c>
      <c r="P127" s="28"/>
      <c r="Q127" s="14" t="n">
        <f aca="false">(N127+25)*1.3</f>
        <v>185.718</v>
      </c>
      <c r="R127" s="26"/>
    </row>
    <row r="128" customFormat="false" ht="15" hidden="false" customHeight="false" outlineLevel="0" collapsed="false">
      <c r="B128" s="0" t="n">
        <v>304207</v>
      </c>
      <c r="C128" s="5" t="s">
        <v>15</v>
      </c>
      <c r="G128" s="6" t="s">
        <v>128</v>
      </c>
      <c r="H128" s="19" t="s">
        <v>136</v>
      </c>
      <c r="I128" s="0" t="n">
        <v>105</v>
      </c>
      <c r="J128" s="0" t="s">
        <v>50</v>
      </c>
      <c r="L128" s="7" t="n">
        <v>0.75</v>
      </c>
      <c r="M128" s="0" t="n">
        <v>6</v>
      </c>
      <c r="N128" s="0" t="n">
        <v>51.05</v>
      </c>
      <c r="O128" s="13" t="n">
        <f aca="false">IF(M128="","",N128*M128)</f>
        <v>306.3</v>
      </c>
      <c r="P128" s="28"/>
      <c r="Q128" s="14" t="n">
        <f aca="false">(N128+25)*1.3</f>
        <v>98.865</v>
      </c>
      <c r="R128" s="26"/>
    </row>
    <row r="129" customFormat="false" ht="15.75" hidden="false" customHeight="false" outlineLevel="0" collapsed="false">
      <c r="C129" s="5"/>
      <c r="D129" s="6"/>
      <c r="E129" s="6"/>
      <c r="F129" s="6"/>
      <c r="G129" s="6"/>
      <c r="H129" s="18"/>
      <c r="I129" s="7"/>
      <c r="J129" s="7"/>
      <c r="K129" s="7"/>
      <c r="L129" s="7" t="n">
        <v>0.75</v>
      </c>
      <c r="M129" s="7"/>
      <c r="N129" s="7"/>
      <c r="O129" s="13" t="str">
        <f aca="false">IF(M129="","",N129*M129)</f>
        <v/>
      </c>
      <c r="Q129" s="14" t="n">
        <f aca="false">(N129+25)*1.3</f>
        <v>32.5</v>
      </c>
    </row>
    <row r="130" customFormat="false" ht="13.8" hidden="false" customHeight="false" outlineLevel="0" collapsed="false">
      <c r="B130" s="0" t="n">
        <v>304600</v>
      </c>
      <c r="C130" s="5" t="s">
        <v>15</v>
      </c>
      <c r="D130" s="6"/>
      <c r="E130" s="6"/>
      <c r="F130" s="6"/>
      <c r="G130" s="6" t="s">
        <v>20</v>
      </c>
      <c r="H130" s="17" t="s">
        <v>137</v>
      </c>
      <c r="I130" s="7" t="n">
        <v>350</v>
      </c>
      <c r="J130" s="7" t="s">
        <v>30</v>
      </c>
      <c r="K130" s="7"/>
      <c r="L130" s="7" t="n">
        <v>0.75</v>
      </c>
      <c r="M130" s="7" t="n">
        <v>0</v>
      </c>
      <c r="N130" s="7" t="n">
        <v>159</v>
      </c>
      <c r="O130" s="13" t="n">
        <f aca="false">IF(M130="","",N130*M130)</f>
        <v>0</v>
      </c>
      <c r="Q130" s="14" t="n">
        <f aca="false">(N130+25)*1.3</f>
        <v>239.2</v>
      </c>
    </row>
    <row r="131" customFormat="false" ht="13.8" hidden="false" customHeight="false" outlineLevel="0" collapsed="false">
      <c r="B131" s="0" t="n">
        <v>304601</v>
      </c>
      <c r="C131" s="5" t="s">
        <v>15</v>
      </c>
      <c r="D131" s="6"/>
      <c r="E131" s="6"/>
      <c r="F131" s="6"/>
      <c r="G131" s="6" t="s">
        <v>20</v>
      </c>
      <c r="H131" s="17" t="s">
        <v>138</v>
      </c>
      <c r="I131" s="7" t="n">
        <v>370</v>
      </c>
      <c r="J131" s="7"/>
      <c r="K131" s="7"/>
      <c r="L131" s="7" t="n">
        <v>0.75</v>
      </c>
      <c r="M131" s="7" t="n">
        <v>6</v>
      </c>
      <c r="N131" s="7" t="n">
        <v>159</v>
      </c>
      <c r="O131" s="13" t="n">
        <f aca="false">IF(M131="","",N131*M131)</f>
        <v>954</v>
      </c>
      <c r="Q131" s="14" t="n">
        <f aca="false">(N131+25)*1.3</f>
        <v>239.2</v>
      </c>
    </row>
    <row r="132" customFormat="false" ht="13.8" hidden="false" customHeight="false" outlineLevel="0" collapsed="false">
      <c r="B132" s="0" t="n">
        <v>304602</v>
      </c>
      <c r="C132" s="5" t="s">
        <v>15</v>
      </c>
      <c r="D132" s="6"/>
      <c r="E132" s="6"/>
      <c r="F132" s="6"/>
      <c r="G132" s="6" t="s">
        <v>20</v>
      </c>
      <c r="H132" s="17" t="s">
        <v>139</v>
      </c>
      <c r="I132" s="7" t="n">
        <v>370</v>
      </c>
      <c r="J132" s="7"/>
      <c r="K132" s="7"/>
      <c r="L132" s="7" t="n">
        <v>0.75</v>
      </c>
      <c r="M132" s="7" t="n">
        <v>9</v>
      </c>
      <c r="N132" s="7" t="n">
        <v>159</v>
      </c>
      <c r="O132" s="13" t="n">
        <f aca="false">IF(M132="","",N132*M132)</f>
        <v>1431</v>
      </c>
      <c r="Q132" s="14" t="n">
        <f aca="false">(N132+25)*1.3</f>
        <v>239.2</v>
      </c>
    </row>
    <row r="133" customFormat="false" ht="13.8" hidden="false" customHeight="false" outlineLevel="0" collapsed="false">
      <c r="B133" s="0" t="n">
        <v>304603</v>
      </c>
      <c r="C133" s="5" t="s">
        <v>15</v>
      </c>
      <c r="D133" s="6"/>
      <c r="E133" s="6"/>
      <c r="F133" s="6"/>
      <c r="G133" s="6" t="s">
        <v>20</v>
      </c>
      <c r="H133" s="17" t="s">
        <v>140</v>
      </c>
      <c r="I133" s="7" t="n">
        <v>370</v>
      </c>
      <c r="J133" s="7"/>
      <c r="K133" s="7"/>
      <c r="L133" s="7" t="n">
        <v>0.75</v>
      </c>
      <c r="M133" s="7" t="n">
        <v>17</v>
      </c>
      <c r="N133" s="7" t="n">
        <v>187.8</v>
      </c>
      <c r="O133" s="13" t="n">
        <f aca="false">IF(M133="","",N133*M133)</f>
        <v>3192.6</v>
      </c>
      <c r="Q133" s="14" t="n">
        <f aca="false">(N133+25)*1.3</f>
        <v>276.64</v>
      </c>
    </row>
    <row r="134" customFormat="false" ht="13.8" hidden="false" customHeight="false" outlineLevel="0" collapsed="false">
      <c r="B134" s="0" t="n">
        <v>304604</v>
      </c>
      <c r="C134" s="5" t="s">
        <v>15</v>
      </c>
      <c r="D134" s="6"/>
      <c r="E134" s="6"/>
      <c r="F134" s="6"/>
      <c r="G134" s="6" t="s">
        <v>20</v>
      </c>
      <c r="H134" s="17" t="s">
        <v>141</v>
      </c>
      <c r="I134" s="7" t="n">
        <v>370</v>
      </c>
      <c r="J134" s="7"/>
      <c r="K134" s="7"/>
      <c r="L134" s="7" t="n">
        <v>0.75</v>
      </c>
      <c r="M134" s="7" t="n">
        <v>14</v>
      </c>
      <c r="N134" s="7" t="n">
        <v>233.2</v>
      </c>
      <c r="O134" s="13" t="n">
        <f aca="false">IF(M134="","",N134*M134)</f>
        <v>3264.8</v>
      </c>
      <c r="Q134" s="14" t="n">
        <f aca="false">(N134+25)*1.3</f>
        <v>335.66</v>
      </c>
    </row>
    <row r="135" customFormat="false" ht="13.8" hidden="false" customHeight="false" outlineLevel="0" collapsed="false">
      <c r="B135" s="0" t="n">
        <v>304605</v>
      </c>
      <c r="C135" s="5" t="s">
        <v>15</v>
      </c>
      <c r="D135" s="6"/>
      <c r="E135" s="6"/>
      <c r="F135" s="6"/>
      <c r="G135" s="6" t="s">
        <v>20</v>
      </c>
      <c r="H135" s="7" t="s">
        <v>142</v>
      </c>
      <c r="I135" s="7" t="n">
        <v>370</v>
      </c>
      <c r="J135" s="7"/>
      <c r="K135" s="7"/>
      <c r="L135" s="7" t="n">
        <v>0.75</v>
      </c>
      <c r="M135" s="7" t="n">
        <v>12</v>
      </c>
      <c r="N135" s="7" t="n">
        <v>240</v>
      </c>
      <c r="O135" s="13" t="n">
        <f aca="false">IF(M135="","",N135*M135)</f>
        <v>2880</v>
      </c>
      <c r="Q135" s="14" t="n">
        <f aca="false">(N135+25)*1.3</f>
        <v>344.5</v>
      </c>
    </row>
    <row r="136" customFormat="false" ht="13.8" hidden="false" customHeight="false" outlineLevel="0" collapsed="false">
      <c r="B136" s="0" t="n">
        <v>304606</v>
      </c>
      <c r="C136" s="5" t="s">
        <v>15</v>
      </c>
      <c r="D136" s="6"/>
      <c r="E136" s="6"/>
      <c r="F136" s="6"/>
      <c r="G136" s="6" t="s">
        <v>20</v>
      </c>
      <c r="H136" s="17" t="s">
        <v>143</v>
      </c>
      <c r="I136" s="7" t="n">
        <v>750</v>
      </c>
      <c r="J136" s="7"/>
      <c r="K136" s="7" t="s">
        <v>23</v>
      </c>
      <c r="L136" s="7" t="n">
        <v>1.5</v>
      </c>
      <c r="M136" s="7" t="n">
        <v>2</v>
      </c>
      <c r="N136" s="7" t="n">
        <v>440.66</v>
      </c>
      <c r="O136" s="13" t="n">
        <f aca="false">IF(M136="","",N136*M136)</f>
        <v>881.32</v>
      </c>
      <c r="Q136" s="14" t="n">
        <f aca="false">(N136+25)*1.3</f>
        <v>605.358</v>
      </c>
    </row>
    <row r="137" customFormat="false" ht="13.8" hidden="false" customHeight="false" outlineLevel="0" collapsed="false">
      <c r="B137" s="0" t="n">
        <v>304607</v>
      </c>
      <c r="C137" s="5" t="s">
        <v>15</v>
      </c>
      <c r="D137" s="6"/>
      <c r="E137" s="6"/>
      <c r="F137" s="6"/>
      <c r="G137" s="6" t="s">
        <v>20</v>
      </c>
      <c r="H137" s="17" t="s">
        <v>144</v>
      </c>
      <c r="I137" s="7" t="n">
        <v>520</v>
      </c>
      <c r="J137" s="7"/>
      <c r="K137" s="7"/>
      <c r="L137" s="7" t="n">
        <v>0.75</v>
      </c>
      <c r="M137" s="7" t="n">
        <v>2</v>
      </c>
      <c r="N137" s="7" t="n">
        <v>276.23</v>
      </c>
      <c r="O137" s="13" t="n">
        <f aca="false">IF(M137="","",N137*M137)</f>
        <v>552.46</v>
      </c>
      <c r="Q137" s="14" t="n">
        <f aca="false">(N137+25)*1.3</f>
        <v>391.599</v>
      </c>
    </row>
    <row r="138" customFormat="false" ht="13.8" hidden="false" customHeight="false" outlineLevel="0" collapsed="false">
      <c r="B138" s="0" t="n">
        <v>304608</v>
      </c>
      <c r="C138" s="5" t="s">
        <v>15</v>
      </c>
      <c r="D138" s="6"/>
      <c r="E138" s="6"/>
      <c r="F138" s="6"/>
      <c r="G138" s="6" t="s">
        <v>20</v>
      </c>
      <c r="H138" s="17" t="s">
        <v>145</v>
      </c>
      <c r="I138" s="7" t="n">
        <v>520</v>
      </c>
      <c r="J138" s="7"/>
      <c r="K138" s="7"/>
      <c r="L138" s="7" t="n">
        <v>0.75</v>
      </c>
      <c r="M138" s="7" t="n">
        <v>6</v>
      </c>
      <c r="N138" s="7" t="n">
        <v>276.23</v>
      </c>
      <c r="O138" s="13" t="n">
        <f aca="false">IF(M138="","",N138*M138)</f>
        <v>1657.38</v>
      </c>
      <c r="Q138" s="14" t="n">
        <f aca="false">(N138+25)*1.3</f>
        <v>391.599</v>
      </c>
    </row>
    <row r="139" customFormat="false" ht="13.8" hidden="false" customHeight="false" outlineLevel="0" collapsed="false">
      <c r="B139" s="0" t="n">
        <v>304609</v>
      </c>
      <c r="C139" s="5" t="s">
        <v>15</v>
      </c>
      <c r="D139" s="6"/>
      <c r="E139" s="6"/>
      <c r="F139" s="6"/>
      <c r="G139" s="6" t="s">
        <v>20</v>
      </c>
      <c r="H139" s="17" t="s">
        <v>146</v>
      </c>
      <c r="I139" s="7" t="n">
        <v>1050</v>
      </c>
      <c r="J139" s="7"/>
      <c r="K139" s="7" t="s">
        <v>23</v>
      </c>
      <c r="L139" s="7" t="n">
        <v>1.5</v>
      </c>
      <c r="M139" s="7" t="n">
        <v>1</v>
      </c>
      <c r="N139" s="7" t="n">
        <v>600.78</v>
      </c>
      <c r="O139" s="13" t="n">
        <f aca="false">IF(M139="","",N139*M139)</f>
        <v>600.78</v>
      </c>
      <c r="Q139" s="14" t="n">
        <f aca="false">(N139+25)*1.3</f>
        <v>813.514</v>
      </c>
    </row>
    <row r="140" customFormat="false" ht="13.8" hidden="false" customHeight="false" outlineLevel="0" collapsed="false">
      <c r="B140" s="0" t="n">
        <v>304610</v>
      </c>
      <c r="C140" s="5" t="s">
        <v>15</v>
      </c>
      <c r="D140" s="6"/>
      <c r="E140" s="6"/>
      <c r="F140" s="6"/>
      <c r="G140" s="6" t="s">
        <v>20</v>
      </c>
      <c r="H140" s="17" t="s">
        <v>147</v>
      </c>
      <c r="I140" s="7" t="n">
        <v>450</v>
      </c>
      <c r="J140" s="7" t="s">
        <v>30</v>
      </c>
      <c r="K140" s="7"/>
      <c r="L140" s="7" t="n">
        <v>0.75</v>
      </c>
      <c r="M140" s="7" t="n">
        <v>4</v>
      </c>
      <c r="N140" s="7" t="n">
        <v>228.73</v>
      </c>
      <c r="O140" s="13" t="n">
        <f aca="false">IF(M140="","",N140*M140)</f>
        <v>914.92</v>
      </c>
      <c r="Q140" s="14" t="n">
        <f aca="false">(N140+25)*1.3</f>
        <v>329.849</v>
      </c>
    </row>
    <row r="141" customFormat="false" ht="13.8" hidden="false" customHeight="false" outlineLevel="0" collapsed="false">
      <c r="B141" s="0" t="n">
        <v>304611</v>
      </c>
      <c r="C141" s="5" t="s">
        <v>15</v>
      </c>
      <c r="D141" s="6"/>
      <c r="E141" s="6"/>
      <c r="F141" s="6"/>
      <c r="G141" s="6" t="s">
        <v>20</v>
      </c>
      <c r="H141" s="17" t="s">
        <v>148</v>
      </c>
      <c r="I141" s="7" t="n">
        <v>450</v>
      </c>
      <c r="J141" s="7" t="s">
        <v>30</v>
      </c>
      <c r="K141" s="7"/>
      <c r="L141" s="7" t="n">
        <v>0.75</v>
      </c>
      <c r="M141" s="7" t="n">
        <v>3</v>
      </c>
      <c r="N141" s="7" t="n">
        <v>228.73</v>
      </c>
      <c r="O141" s="13" t="n">
        <f aca="false">IF(M141="","",N141*M141)</f>
        <v>686.19</v>
      </c>
      <c r="Q141" s="14" t="n">
        <f aca="false">(N141+25)*1.3</f>
        <v>329.849</v>
      </c>
    </row>
    <row r="142" customFormat="false" ht="13.8" hidden="false" customHeight="false" outlineLevel="0" collapsed="false">
      <c r="B142" s="0" t="n">
        <v>304612</v>
      </c>
      <c r="C142" s="5" t="s">
        <v>15</v>
      </c>
      <c r="D142" s="6"/>
      <c r="E142" s="6"/>
      <c r="F142" s="6"/>
      <c r="G142" s="6" t="s">
        <v>20</v>
      </c>
      <c r="H142" s="17" t="s">
        <v>149</v>
      </c>
      <c r="I142" s="7" t="n">
        <v>490</v>
      </c>
      <c r="J142" s="7" t="s">
        <v>30</v>
      </c>
      <c r="K142" s="7"/>
      <c r="L142" s="7" t="n">
        <v>0.75</v>
      </c>
      <c r="M142" s="7" t="n">
        <v>7</v>
      </c>
      <c r="N142" s="7" t="n">
        <v>299.2</v>
      </c>
      <c r="O142" s="13" t="n">
        <f aca="false">IF(M142="","",N142*M142)</f>
        <v>2094.4</v>
      </c>
      <c r="Q142" s="14" t="n">
        <f aca="false">(N142+25)*1.3</f>
        <v>421.46</v>
      </c>
    </row>
    <row r="143" customFormat="false" ht="15.75" hidden="false" customHeight="false" outlineLevel="0" collapsed="false">
      <c r="C143" s="5"/>
      <c r="D143" s="6"/>
      <c r="E143" s="6"/>
      <c r="F143" s="6"/>
      <c r="G143" s="6"/>
      <c r="H143" s="18"/>
      <c r="I143" s="7"/>
      <c r="J143" s="7"/>
      <c r="K143" s="7"/>
      <c r="L143" s="7" t="n">
        <v>0.75</v>
      </c>
      <c r="M143" s="7"/>
      <c r="N143" s="7"/>
      <c r="O143" s="13" t="str">
        <f aca="false">IF(M143="","",N143*M143)</f>
        <v/>
      </c>
      <c r="Q143" s="14" t="n">
        <f aca="false">(N143+25)*1.3</f>
        <v>32.5</v>
      </c>
    </row>
    <row r="144" customFormat="false" ht="14.9" hidden="false" customHeight="false" outlineLevel="0" collapsed="false">
      <c r="B144" s="0" t="n">
        <v>304800</v>
      </c>
      <c r="C144" s="5" t="s">
        <v>15</v>
      </c>
      <c r="D144" s="6"/>
      <c r="E144" s="6"/>
      <c r="F144" s="6"/>
      <c r="G144" s="6" t="s">
        <v>150</v>
      </c>
      <c r="H144" s="17" t="s">
        <v>151</v>
      </c>
      <c r="I144" s="7" t="n">
        <v>135</v>
      </c>
      <c r="J144" s="7"/>
      <c r="K144" s="7"/>
      <c r="L144" s="7" t="n">
        <v>0.75</v>
      </c>
      <c r="M144" s="7" t="n">
        <v>2</v>
      </c>
      <c r="N144" s="7" t="n">
        <v>59.9</v>
      </c>
      <c r="O144" s="13" t="n">
        <f aca="false">IF(M144="","",N144*M144)</f>
        <v>119.8</v>
      </c>
      <c r="Q144" s="14" t="n">
        <f aca="false">(N144+25)*1.3</f>
        <v>110.37</v>
      </c>
    </row>
    <row r="145" customFormat="false" ht="14.9" hidden="false" customHeight="false" outlineLevel="0" collapsed="false">
      <c r="B145" s="0" t="n">
        <v>304801</v>
      </c>
      <c r="C145" s="5" t="s">
        <v>15</v>
      </c>
      <c r="D145" s="6"/>
      <c r="E145" s="6"/>
      <c r="F145" s="6"/>
      <c r="G145" s="6" t="s">
        <v>150</v>
      </c>
      <c r="H145" s="17" t="s">
        <v>152</v>
      </c>
      <c r="I145" s="7" t="n">
        <v>135</v>
      </c>
      <c r="J145" s="7"/>
      <c r="K145" s="7"/>
      <c r="L145" s="7" t="n">
        <v>0.75</v>
      </c>
      <c r="M145" s="7" t="n">
        <v>3</v>
      </c>
      <c r="N145" s="7" t="n">
        <v>59.9</v>
      </c>
      <c r="O145" s="13" t="n">
        <f aca="false">IF(M145="","",N145*M145)</f>
        <v>179.7</v>
      </c>
      <c r="Q145" s="14" t="n">
        <f aca="false">(N145+25)*1.3</f>
        <v>110.37</v>
      </c>
    </row>
    <row r="146" customFormat="false" ht="15.75" hidden="false" customHeight="false" outlineLevel="0" collapsed="false">
      <c r="C146" s="5"/>
      <c r="D146" s="6"/>
      <c r="E146" s="6"/>
      <c r="F146" s="6"/>
      <c r="G146" s="6"/>
      <c r="H146" s="18"/>
      <c r="I146" s="7"/>
      <c r="J146" s="7"/>
      <c r="K146" s="7"/>
      <c r="L146" s="7" t="n">
        <v>0.75</v>
      </c>
      <c r="M146" s="7"/>
      <c r="N146" s="7"/>
      <c r="O146" s="13" t="str">
        <f aca="false">IF(M146="","",N146*M146)</f>
        <v/>
      </c>
      <c r="Q146" s="14" t="n">
        <f aca="false">(N146+25)*1.3</f>
        <v>32.5</v>
      </c>
    </row>
    <row r="147" customFormat="false" ht="14.9" hidden="false" customHeight="false" outlineLevel="0" collapsed="false">
      <c r="B147" s="0" t="n">
        <v>305000</v>
      </c>
      <c r="C147" s="5" t="s">
        <v>15</v>
      </c>
      <c r="D147" s="6"/>
      <c r="E147" s="6"/>
      <c r="F147" s="6"/>
      <c r="G147" s="6" t="s">
        <v>153</v>
      </c>
      <c r="H147" s="19" t="s">
        <v>154</v>
      </c>
      <c r="I147" s="0" t="n">
        <v>105</v>
      </c>
      <c r="J147" s="23"/>
      <c r="K147" s="25"/>
      <c r="L147" s="7" t="n">
        <v>0.75</v>
      </c>
      <c r="M147" s="7" t="n">
        <v>3</v>
      </c>
      <c r="N147" s="7" t="n">
        <v>48.07</v>
      </c>
      <c r="O147" s="13" t="n">
        <f aca="false">IF(M147="","",N147*M147)</f>
        <v>144.21</v>
      </c>
      <c r="Q147" s="14" t="n">
        <f aca="false">(N147+25)*1.3</f>
        <v>94.991</v>
      </c>
    </row>
    <row r="148" customFormat="false" ht="14.9" hidden="false" customHeight="false" outlineLevel="0" collapsed="false">
      <c r="B148" s="0" t="n">
        <v>305001</v>
      </c>
      <c r="C148" s="5" t="s">
        <v>15</v>
      </c>
      <c r="D148" s="6"/>
      <c r="E148" s="6"/>
      <c r="F148" s="6"/>
      <c r="G148" s="6" t="s">
        <v>153</v>
      </c>
      <c r="H148" s="19" t="s">
        <v>155</v>
      </c>
      <c r="I148" s="0" t="n">
        <v>105</v>
      </c>
      <c r="J148" s="23"/>
      <c r="K148" s="25"/>
      <c r="L148" s="7" t="n">
        <v>0.75</v>
      </c>
      <c r="M148" s="7" t="n">
        <v>3</v>
      </c>
      <c r="N148" s="7" t="n">
        <v>51.76</v>
      </c>
      <c r="O148" s="13" t="n">
        <f aca="false">IF(M148="","",N148*M148)</f>
        <v>155.28</v>
      </c>
      <c r="Q148" s="14" t="n">
        <f aca="false">(N148+25)*1.3</f>
        <v>99.788</v>
      </c>
    </row>
    <row r="149" customFormat="false" ht="14.9" hidden="false" customHeight="false" outlineLevel="0" collapsed="false">
      <c r="B149" s="0" t="n">
        <v>305002</v>
      </c>
      <c r="C149" s="5" t="s">
        <v>15</v>
      </c>
      <c r="D149" s="6"/>
      <c r="E149" s="6"/>
      <c r="F149" s="6"/>
      <c r="G149" s="6" t="s">
        <v>153</v>
      </c>
      <c r="H149" s="19" t="s">
        <v>156</v>
      </c>
      <c r="I149" s="0" t="n">
        <v>125</v>
      </c>
      <c r="J149" s="23"/>
      <c r="K149" s="25"/>
      <c r="L149" s="7" t="n">
        <v>0.75</v>
      </c>
      <c r="M149" s="7" t="n">
        <v>3</v>
      </c>
      <c r="N149" s="7" t="n">
        <v>65.55</v>
      </c>
      <c r="O149" s="13" t="n">
        <f aca="false">IF(M149="","",N149*M149)</f>
        <v>196.65</v>
      </c>
      <c r="Q149" s="14" t="n">
        <f aca="false">(N149+25)*1.3</f>
        <v>117.715</v>
      </c>
    </row>
    <row r="150" customFormat="false" ht="14.9" hidden="false" customHeight="false" outlineLevel="0" collapsed="false">
      <c r="B150" s="0" t="n">
        <v>305003</v>
      </c>
      <c r="C150" s="5" t="s">
        <v>15</v>
      </c>
      <c r="D150" s="6"/>
      <c r="E150" s="6"/>
      <c r="F150" s="6"/>
      <c r="G150" s="6" t="s">
        <v>153</v>
      </c>
      <c r="H150" s="19" t="s">
        <v>157</v>
      </c>
      <c r="I150" s="7" t="n">
        <v>125</v>
      </c>
      <c r="J150" s="7"/>
      <c r="K150" s="7"/>
      <c r="L150" s="7" t="n">
        <v>0.75</v>
      </c>
      <c r="M150" s="7" t="n">
        <v>3</v>
      </c>
      <c r="N150" s="7" t="n">
        <v>70.59</v>
      </c>
      <c r="O150" s="13" t="n">
        <f aca="false">IF(M150="","",N150*M150)</f>
        <v>211.77</v>
      </c>
      <c r="Q150" s="14" t="n">
        <f aca="false">(N150+25)*1.3</f>
        <v>124.267</v>
      </c>
    </row>
    <row r="151" customFormat="false" ht="15.75" hidden="false" customHeight="false" outlineLevel="0" collapsed="false">
      <c r="C151" s="5"/>
      <c r="D151" s="6"/>
      <c r="E151" s="6"/>
      <c r="F151" s="6"/>
      <c r="G151" s="6"/>
      <c r="H151" s="18"/>
      <c r="I151" s="7"/>
      <c r="J151" s="7"/>
      <c r="K151" s="7"/>
      <c r="L151" s="7" t="n">
        <v>0.75</v>
      </c>
      <c r="M151" s="7"/>
      <c r="N151" s="7"/>
      <c r="O151" s="13" t="str">
        <f aca="false">IF(M151="","",N151*M151)</f>
        <v/>
      </c>
      <c r="Q151" s="14" t="n">
        <f aca="false">(N151+25)*1.3</f>
        <v>32.5</v>
      </c>
    </row>
    <row r="152" customFormat="false" ht="13.8" hidden="false" customHeight="false" outlineLevel="0" collapsed="false">
      <c r="B152" s="0" t="n">
        <v>305200</v>
      </c>
      <c r="C152" s="5" t="s">
        <v>15</v>
      </c>
      <c r="D152" s="6"/>
      <c r="E152" s="6"/>
      <c r="F152" s="6"/>
      <c r="G152" s="6" t="s">
        <v>158</v>
      </c>
      <c r="H152" s="17" t="s">
        <v>159</v>
      </c>
      <c r="I152" s="7" t="n">
        <v>95</v>
      </c>
      <c r="J152" s="7"/>
      <c r="K152" s="7"/>
      <c r="L152" s="7" t="n">
        <v>0.75</v>
      </c>
      <c r="M152" s="7" t="n">
        <v>15</v>
      </c>
      <c r="N152" s="7" t="n">
        <v>49.9</v>
      </c>
      <c r="O152" s="13" t="n">
        <f aca="false">IF(M152="","",N152*M152)</f>
        <v>748.5</v>
      </c>
      <c r="Q152" s="14" t="n">
        <f aca="false">(N152+25)*1.3</f>
        <v>97.37</v>
      </c>
    </row>
    <row r="153" customFormat="false" ht="13.8" hidden="false" customHeight="false" outlineLevel="0" collapsed="false">
      <c r="B153" s="0" t="n">
        <v>305201</v>
      </c>
      <c r="C153" s="5" t="s">
        <v>15</v>
      </c>
      <c r="D153" s="6"/>
      <c r="E153" s="6"/>
      <c r="F153" s="6"/>
      <c r="G153" s="6" t="s">
        <v>158</v>
      </c>
      <c r="H153" s="17" t="s">
        <v>160</v>
      </c>
      <c r="I153" s="7" t="n">
        <v>110</v>
      </c>
      <c r="J153" s="7"/>
      <c r="K153" s="7"/>
      <c r="L153" s="7" t="n">
        <v>0.75</v>
      </c>
      <c r="M153" s="7" t="n">
        <v>5</v>
      </c>
      <c r="N153" s="7" t="n">
        <v>67.48</v>
      </c>
      <c r="O153" s="13" t="n">
        <f aca="false">IF(M153="","",N153*M153)</f>
        <v>337.4</v>
      </c>
      <c r="Q153" s="14" t="n">
        <f aca="false">(N153+25)*1.3</f>
        <v>120.224</v>
      </c>
    </row>
    <row r="154" customFormat="false" ht="13.8" hidden="false" customHeight="false" outlineLevel="0" collapsed="false">
      <c r="B154" s="0" t="n">
        <v>305202</v>
      </c>
      <c r="C154" s="5" t="s">
        <v>15</v>
      </c>
      <c r="D154" s="6"/>
      <c r="E154" s="6"/>
      <c r="F154" s="6"/>
      <c r="G154" s="6" t="s">
        <v>158</v>
      </c>
      <c r="H154" s="17" t="s">
        <v>161</v>
      </c>
      <c r="I154" s="7" t="n">
        <v>220</v>
      </c>
      <c r="J154" s="7"/>
      <c r="K154" s="7" t="s">
        <v>23</v>
      </c>
      <c r="L154" s="7" t="n">
        <v>1.5</v>
      </c>
      <c r="M154" s="7" t="n">
        <v>3</v>
      </c>
      <c r="N154" s="7" t="n">
        <v>150.92</v>
      </c>
      <c r="O154" s="13" t="n">
        <f aca="false">IF(M154="","",N154*M154)</f>
        <v>452.76</v>
      </c>
      <c r="Q154" s="14" t="n">
        <f aca="false">(N154+25)*1.3</f>
        <v>228.696</v>
      </c>
    </row>
    <row r="155" customFormat="false" ht="13.8" hidden="false" customHeight="false" outlineLevel="0" collapsed="false">
      <c r="B155" s="0" t="n">
        <v>305203</v>
      </c>
      <c r="C155" s="5" t="s">
        <v>15</v>
      </c>
      <c r="D155" s="6"/>
      <c r="E155" s="6"/>
      <c r="F155" s="6"/>
      <c r="G155" s="6" t="s">
        <v>158</v>
      </c>
      <c r="H155" s="17" t="s">
        <v>162</v>
      </c>
      <c r="I155" s="7" t="n">
        <v>390</v>
      </c>
      <c r="J155" s="7" t="s">
        <v>30</v>
      </c>
      <c r="K155" s="7"/>
      <c r="L155" s="7" t="n">
        <v>0.75</v>
      </c>
      <c r="M155" s="7" t="n">
        <v>3</v>
      </c>
      <c r="N155" s="7" t="n">
        <v>250.8</v>
      </c>
      <c r="O155" s="13" t="n">
        <f aca="false">IF(M155="","",N155*M155)</f>
        <v>752.4</v>
      </c>
      <c r="Q155" s="14" t="n">
        <f aca="false">(N155+25)*1.3</f>
        <v>358.54</v>
      </c>
    </row>
    <row r="156" customFormat="false" ht="15.75" hidden="false" customHeight="false" outlineLevel="0" collapsed="false">
      <c r="C156" s="5"/>
      <c r="D156" s="6"/>
      <c r="E156" s="6"/>
      <c r="F156" s="6"/>
      <c r="G156" s="6"/>
      <c r="H156" s="18"/>
      <c r="I156" s="7"/>
      <c r="J156" s="7"/>
      <c r="K156" s="7"/>
      <c r="L156" s="7" t="n">
        <v>0.75</v>
      </c>
      <c r="M156" s="7"/>
      <c r="N156" s="7"/>
      <c r="O156" s="13" t="str">
        <f aca="false">IF(M156="","",N156*M156)</f>
        <v/>
      </c>
      <c r="Q156" s="14" t="n">
        <f aca="false">(N156+25)*1.3</f>
        <v>32.5</v>
      </c>
    </row>
    <row r="157" customFormat="false" ht="17.25" hidden="false" customHeight="false" outlineLevel="0" collapsed="false">
      <c r="B157" s="0" t="n">
        <v>305400</v>
      </c>
      <c r="C157" s="5" t="s">
        <v>15</v>
      </c>
      <c r="D157" s="6"/>
      <c r="E157" s="6"/>
      <c r="F157" s="6"/>
      <c r="G157" s="6" t="s">
        <v>163</v>
      </c>
      <c r="H157" s="17" t="s">
        <v>164</v>
      </c>
      <c r="I157" s="7" t="n">
        <v>120</v>
      </c>
      <c r="J157" s="7"/>
      <c r="K157" s="7"/>
      <c r="L157" s="7" t="n">
        <v>0.75</v>
      </c>
      <c r="M157" s="7" t="n">
        <v>7</v>
      </c>
      <c r="N157" s="7" t="n">
        <v>41.65</v>
      </c>
      <c r="O157" s="13" t="n">
        <f aca="false">IF(M157="","",N157*M157)</f>
        <v>291.55</v>
      </c>
      <c r="Q157" s="14" t="n">
        <f aca="false">(N157+25)*1.3</f>
        <v>86.645</v>
      </c>
    </row>
    <row r="158" customFormat="false" ht="13.8" hidden="false" customHeight="false" outlineLevel="0" collapsed="false">
      <c r="B158" s="0" t="n">
        <v>305401</v>
      </c>
      <c r="C158" s="5" t="s">
        <v>15</v>
      </c>
      <c r="D158" s="6"/>
      <c r="E158" s="6"/>
      <c r="F158" s="6"/>
      <c r="G158" s="6" t="s">
        <v>163</v>
      </c>
      <c r="H158" s="17" t="s">
        <v>165</v>
      </c>
      <c r="I158" s="7" t="n">
        <v>395</v>
      </c>
      <c r="J158" s="7"/>
      <c r="K158" s="7"/>
      <c r="L158" s="7" t="n">
        <v>0.75</v>
      </c>
      <c r="M158" s="7" t="n">
        <v>11</v>
      </c>
      <c r="N158" s="7" t="n">
        <v>118.5</v>
      </c>
      <c r="O158" s="13" t="n">
        <f aca="false">IF(M158="","",N158*M158)</f>
        <v>1303.5</v>
      </c>
      <c r="Q158" s="14" t="n">
        <f aca="false">(N158+25)*1.3</f>
        <v>186.55</v>
      </c>
    </row>
    <row r="159" customFormat="false" ht="13.8" hidden="false" customHeight="false" outlineLevel="0" collapsed="false">
      <c r="B159" s="0" t="n">
        <v>305402</v>
      </c>
      <c r="C159" s="5" t="s">
        <v>15</v>
      </c>
      <c r="D159" s="6"/>
      <c r="E159" s="6"/>
      <c r="F159" s="6"/>
      <c r="G159" s="6" t="s">
        <v>163</v>
      </c>
      <c r="H159" s="17" t="s">
        <v>166</v>
      </c>
      <c r="I159" s="7" t="n">
        <v>105</v>
      </c>
      <c r="J159" s="7"/>
      <c r="K159" s="7"/>
      <c r="L159" s="7" t="n">
        <v>0.75</v>
      </c>
      <c r="M159" s="7" t="n">
        <v>20</v>
      </c>
      <c r="N159" s="7" t="n">
        <v>49.9</v>
      </c>
      <c r="O159" s="13" t="n">
        <f aca="false">IF(M159="","",N159*M159)</f>
        <v>998</v>
      </c>
      <c r="Q159" s="14" t="n">
        <f aca="false">(N159+25)*1.3</f>
        <v>97.37</v>
      </c>
    </row>
    <row r="160" customFormat="false" ht="15.75" hidden="false" customHeight="false" outlineLevel="0" collapsed="false">
      <c r="C160" s="5"/>
      <c r="D160" s="6"/>
      <c r="E160" s="6"/>
      <c r="F160" s="6"/>
      <c r="G160" s="6"/>
      <c r="H160" s="18"/>
      <c r="I160" s="7"/>
      <c r="J160" s="7"/>
      <c r="K160" s="7"/>
      <c r="L160" s="7" t="n">
        <v>0.75</v>
      </c>
      <c r="M160" s="7"/>
      <c r="N160" s="7"/>
      <c r="O160" s="13" t="str">
        <f aca="false">IF(M160="","",N160*M160)</f>
        <v/>
      </c>
      <c r="Q160" s="14" t="n">
        <f aca="false">(N160+25)*1.3</f>
        <v>32.5</v>
      </c>
    </row>
    <row r="161" customFormat="false" ht="13.8" hidden="false" customHeight="false" outlineLevel="0" collapsed="false">
      <c r="B161" s="0" t="n">
        <v>305600</v>
      </c>
      <c r="C161" s="5" t="s">
        <v>15</v>
      </c>
      <c r="D161" s="6"/>
      <c r="E161" s="6"/>
      <c r="F161" s="6"/>
      <c r="G161" s="6" t="s">
        <v>167</v>
      </c>
      <c r="H161" s="17" t="s">
        <v>168</v>
      </c>
      <c r="I161" s="7" t="n">
        <v>320</v>
      </c>
      <c r="J161" s="7" t="s">
        <v>30</v>
      </c>
      <c r="K161" s="7"/>
      <c r="L161" s="7" t="n">
        <v>0.75</v>
      </c>
      <c r="M161" s="7" t="n">
        <v>1</v>
      </c>
      <c r="N161" s="7" t="n">
        <v>128.24</v>
      </c>
      <c r="O161" s="13" t="n">
        <f aca="false">IF(M161="","",N161*M161)</f>
        <v>128.24</v>
      </c>
      <c r="Q161" s="14" t="n">
        <f aca="false">(N161+25)*1.3</f>
        <v>199.212</v>
      </c>
    </row>
    <row r="162" customFormat="false" ht="13.8" hidden="false" customHeight="false" outlineLevel="0" collapsed="false">
      <c r="B162" s="0" t="n">
        <v>305601</v>
      </c>
      <c r="C162" s="5" t="s">
        <v>15</v>
      </c>
      <c r="D162" s="6"/>
      <c r="E162" s="6"/>
      <c r="F162" s="6"/>
      <c r="G162" s="6" t="s">
        <v>167</v>
      </c>
      <c r="H162" s="17" t="s">
        <v>169</v>
      </c>
      <c r="I162" s="7" t="n">
        <v>275</v>
      </c>
      <c r="J162" s="7" t="s">
        <v>30</v>
      </c>
      <c r="K162" s="7"/>
      <c r="L162" s="7" t="n">
        <v>0.75</v>
      </c>
      <c r="M162" s="7" t="n">
        <v>6</v>
      </c>
      <c r="N162" s="7" t="n">
        <v>189.98</v>
      </c>
      <c r="O162" s="13" t="n">
        <f aca="false">IF(M162="","",N162*M162)</f>
        <v>1139.88</v>
      </c>
      <c r="Q162" s="14" t="n">
        <f aca="false">(N162+25)*1.3</f>
        <v>279.474</v>
      </c>
    </row>
    <row r="163" customFormat="false" ht="13.8" hidden="false" customHeight="false" outlineLevel="0" collapsed="false">
      <c r="B163" s="0" t="n">
        <v>305602</v>
      </c>
      <c r="C163" s="5" t="s">
        <v>15</v>
      </c>
      <c r="D163" s="6"/>
      <c r="E163" s="6"/>
      <c r="F163" s="6"/>
      <c r="G163" s="6" t="s">
        <v>167</v>
      </c>
      <c r="H163" s="17" t="s">
        <v>170</v>
      </c>
      <c r="I163" s="7" t="n">
        <v>295</v>
      </c>
      <c r="J163" s="7" t="s">
        <v>30</v>
      </c>
      <c r="K163" s="7"/>
      <c r="L163" s="7" t="n">
        <v>0.75</v>
      </c>
      <c r="M163" s="7" t="n">
        <v>5</v>
      </c>
      <c r="N163" s="7" t="n">
        <v>185.37</v>
      </c>
      <c r="O163" s="13" t="n">
        <f aca="false">IF(M163="","",N163*M163)</f>
        <v>926.85</v>
      </c>
      <c r="Q163" s="14" t="n">
        <f aca="false">(N163+25)*1.3</f>
        <v>273.481</v>
      </c>
    </row>
    <row r="164" customFormat="false" ht="15.75" hidden="false" customHeight="false" outlineLevel="0" collapsed="false">
      <c r="C164" s="5" t="s">
        <v>15</v>
      </c>
      <c r="D164" s="6"/>
      <c r="E164" s="6"/>
      <c r="F164" s="6"/>
      <c r="G164" s="6"/>
      <c r="H164" s="18"/>
      <c r="I164" s="7"/>
      <c r="J164" s="7"/>
      <c r="K164" s="7"/>
      <c r="L164" s="7" t="n">
        <v>0.75</v>
      </c>
      <c r="M164" s="7"/>
      <c r="N164" s="7"/>
      <c r="O164" s="13" t="str">
        <f aca="false">IF(M164="","",N164*M164)</f>
        <v/>
      </c>
      <c r="Q164" s="14" t="n">
        <f aca="false">(N164+25)*1.3</f>
        <v>32.5</v>
      </c>
    </row>
    <row r="165" customFormat="false" ht="15" hidden="false" customHeight="false" outlineLevel="0" collapsed="false">
      <c r="B165" s="0" t="n">
        <v>305800</v>
      </c>
      <c r="C165" s="5" t="s">
        <v>15</v>
      </c>
      <c r="D165" s="6"/>
      <c r="E165" s="6"/>
      <c r="F165" s="6"/>
      <c r="G165" s="6" t="s">
        <v>171</v>
      </c>
      <c r="H165" s="17" t="s">
        <v>172</v>
      </c>
      <c r="I165" s="7" t="n">
        <v>120</v>
      </c>
      <c r="J165" s="17" t="s">
        <v>30</v>
      </c>
      <c r="K165" s="17"/>
      <c r="L165" s="7" t="n">
        <v>0.75</v>
      </c>
      <c r="M165" s="7" t="n">
        <v>11</v>
      </c>
      <c r="N165" s="7" t="n">
        <v>69.9</v>
      </c>
      <c r="O165" s="13" t="n">
        <f aca="false">IF(M165="","",N165*M165)</f>
        <v>768.9</v>
      </c>
      <c r="Q165" s="14" t="n">
        <f aca="false">(N165+25)*1.3</f>
        <v>123.37</v>
      </c>
    </row>
    <row r="166" customFormat="false" ht="15" hidden="false" customHeight="false" outlineLevel="0" collapsed="false">
      <c r="B166" s="0" t="n">
        <v>305801</v>
      </c>
      <c r="C166" s="5" t="s">
        <v>15</v>
      </c>
      <c r="D166" s="6"/>
      <c r="E166" s="6"/>
      <c r="F166" s="6"/>
      <c r="G166" s="6" t="s">
        <v>171</v>
      </c>
      <c r="H166" s="7" t="s">
        <v>173</v>
      </c>
      <c r="I166" s="7" t="n">
        <v>90</v>
      </c>
      <c r="J166" s="7"/>
      <c r="K166" s="7"/>
      <c r="L166" s="7" t="n">
        <v>0.75</v>
      </c>
      <c r="M166" s="7" t="n">
        <v>6</v>
      </c>
      <c r="N166" s="7" t="n">
        <v>45</v>
      </c>
      <c r="O166" s="13" t="n">
        <f aca="false">IF(M166="","",N166*M166)</f>
        <v>270</v>
      </c>
      <c r="Q166" s="14" t="n">
        <f aca="false">(N166+25)*1.3</f>
        <v>91</v>
      </c>
    </row>
    <row r="167" customFormat="false" ht="15" hidden="false" customHeight="false" outlineLevel="0" collapsed="false">
      <c r="C167" s="5"/>
      <c r="D167" s="6"/>
      <c r="E167" s="6"/>
      <c r="F167" s="6"/>
      <c r="G167" s="6"/>
      <c r="L167" s="7" t="n">
        <v>0.75</v>
      </c>
      <c r="N167" s="7"/>
      <c r="O167" s="13" t="str">
        <f aca="false">IF(M167="","",N167*M167)</f>
        <v/>
      </c>
      <c r="Q167" s="14" t="n">
        <f aca="false">(N167+25)*1.3</f>
        <v>32.5</v>
      </c>
    </row>
    <row r="168" customFormat="false" ht="15.75" hidden="false" customHeight="false" outlineLevel="0" collapsed="false">
      <c r="B168" s="0" t="n">
        <v>306000</v>
      </c>
      <c r="C168" s="5" t="s">
        <v>15</v>
      </c>
      <c r="D168" s="6"/>
      <c r="E168" s="6"/>
      <c r="F168" s="6"/>
      <c r="G168" s="29" t="s">
        <v>174</v>
      </c>
      <c r="H168" s="30" t="s">
        <v>175</v>
      </c>
      <c r="I168" s="0" t="n">
        <v>260</v>
      </c>
      <c r="L168" s="7" t="n">
        <v>0.75</v>
      </c>
      <c r="M168" s="7" t="n">
        <v>3</v>
      </c>
      <c r="N168" s="7" t="n">
        <v>171</v>
      </c>
      <c r="O168" s="13" t="n">
        <f aca="false">IF(M168="","",N168*M168)</f>
        <v>513</v>
      </c>
      <c r="Q168" s="14" t="n">
        <f aca="false">(N168+25)*1.3</f>
        <v>254.8</v>
      </c>
    </row>
    <row r="169" customFormat="false" ht="15" hidden="false" customHeight="false" outlineLevel="0" collapsed="false">
      <c r="B169" s="0" t="n">
        <v>306001</v>
      </c>
      <c r="C169" s="5" t="s">
        <v>15</v>
      </c>
      <c r="D169" s="6"/>
      <c r="E169" s="6"/>
      <c r="F169" s="6"/>
      <c r="G169" s="6" t="s">
        <v>174</v>
      </c>
      <c r="H169" s="30" t="s">
        <v>176</v>
      </c>
      <c r="I169" s="0" t="n">
        <v>175</v>
      </c>
      <c r="L169" s="7" t="n">
        <v>0.75</v>
      </c>
      <c r="M169" s="7" t="n">
        <v>6</v>
      </c>
      <c r="N169" s="7" t="n">
        <v>102.6</v>
      </c>
      <c r="O169" s="13" t="n">
        <f aca="false">IF(M169="","",N169*M169)</f>
        <v>615.6</v>
      </c>
      <c r="Q169" s="14" t="n">
        <f aca="false">(N169+25)*1.3</f>
        <v>165.88</v>
      </c>
    </row>
    <row r="170" customFormat="false" ht="15.75" hidden="false" customHeight="false" outlineLevel="0" collapsed="false">
      <c r="C170" s="5"/>
      <c r="D170" s="6"/>
      <c r="E170" s="6"/>
      <c r="F170" s="6"/>
      <c r="G170" s="6"/>
      <c r="H170" s="18"/>
      <c r="I170" s="7"/>
      <c r="J170" s="7"/>
      <c r="K170" s="7"/>
      <c r="L170" s="7" t="n">
        <v>0.75</v>
      </c>
      <c r="M170" s="7"/>
      <c r="N170" s="7"/>
      <c r="O170" s="13" t="str">
        <f aca="false">IF(M170="","",N170*M170)</f>
        <v/>
      </c>
      <c r="Q170" s="14" t="n">
        <f aca="false">(N170+25)*1.3</f>
        <v>32.5</v>
      </c>
    </row>
    <row r="171" customFormat="false" ht="14.9" hidden="false" customHeight="false" outlineLevel="0" collapsed="false">
      <c r="B171" s="0" t="n">
        <v>306200</v>
      </c>
      <c r="C171" s="5" t="s">
        <v>15</v>
      </c>
      <c r="D171" s="6"/>
      <c r="E171" s="6"/>
      <c r="F171" s="6"/>
      <c r="G171" s="6" t="s">
        <v>177</v>
      </c>
      <c r="H171" s="17" t="s">
        <v>178</v>
      </c>
      <c r="I171" s="7" t="n">
        <v>125</v>
      </c>
      <c r="J171" s="7"/>
      <c r="K171" s="7"/>
      <c r="L171" s="7" t="n">
        <v>0.75</v>
      </c>
      <c r="M171" s="7" t="n">
        <v>5</v>
      </c>
      <c r="N171" s="7" t="n">
        <v>41.9</v>
      </c>
      <c r="O171" s="13" t="n">
        <f aca="false">IF(M171="","",N171*M171)</f>
        <v>209.5</v>
      </c>
      <c r="Q171" s="14" t="n">
        <f aca="false">(N171+25)*1.3</f>
        <v>86.97</v>
      </c>
    </row>
    <row r="172" customFormat="false" ht="14.9" hidden="false" customHeight="false" outlineLevel="0" collapsed="false">
      <c r="B172" s="0" t="n">
        <v>306201</v>
      </c>
      <c r="C172" s="5" t="s">
        <v>15</v>
      </c>
      <c r="D172" s="6"/>
      <c r="E172" s="6"/>
      <c r="F172" s="6"/>
      <c r="G172" s="6" t="s">
        <v>177</v>
      </c>
      <c r="H172" s="17" t="s">
        <v>179</v>
      </c>
      <c r="I172" s="7" t="n">
        <v>125</v>
      </c>
      <c r="J172" s="7" t="s">
        <v>30</v>
      </c>
      <c r="K172" s="7"/>
      <c r="L172" s="7" t="n">
        <v>0.75</v>
      </c>
      <c r="M172" s="7" t="n">
        <v>11</v>
      </c>
      <c r="N172" s="7" t="n">
        <v>41.9</v>
      </c>
      <c r="O172" s="13" t="n">
        <f aca="false">IF(M172="","",N172*M172)</f>
        <v>460.9</v>
      </c>
      <c r="Q172" s="14" t="n">
        <f aca="false">(N172+25)*1.3</f>
        <v>86.97</v>
      </c>
    </row>
    <row r="173" customFormat="false" ht="13.8" hidden="false" customHeight="false" outlineLevel="0" collapsed="false">
      <c r="B173" s="0" t="n">
        <v>306202</v>
      </c>
      <c r="C173" s="5" t="s">
        <v>15</v>
      </c>
      <c r="D173" s="6"/>
      <c r="E173" s="6"/>
      <c r="F173" s="6"/>
      <c r="G173" s="6" t="s">
        <v>177</v>
      </c>
      <c r="H173" s="17" t="s">
        <v>180</v>
      </c>
      <c r="I173" s="7" t="n">
        <v>125</v>
      </c>
      <c r="J173" s="7"/>
      <c r="K173" s="7"/>
      <c r="L173" s="7" t="n">
        <v>0.75</v>
      </c>
      <c r="M173" s="7" t="n">
        <v>16</v>
      </c>
      <c r="N173" s="7" t="n">
        <v>41.9</v>
      </c>
      <c r="O173" s="13" t="n">
        <f aca="false">IF(M173="","",N173*M173)</f>
        <v>670.4</v>
      </c>
      <c r="Q173" s="14" t="n">
        <f aca="false">(N173+25)*1.3</f>
        <v>86.97</v>
      </c>
    </row>
    <row r="174" customFormat="false" ht="13.8" hidden="false" customHeight="false" outlineLevel="0" collapsed="false">
      <c r="B174" s="0" t="n">
        <v>306203</v>
      </c>
      <c r="C174" s="5" t="s">
        <v>15</v>
      </c>
      <c r="D174" s="6"/>
      <c r="E174" s="6"/>
      <c r="F174" s="6"/>
      <c r="G174" s="6" t="s">
        <v>177</v>
      </c>
      <c r="H174" s="17" t="s">
        <v>181</v>
      </c>
      <c r="I174" s="7" t="n">
        <v>125</v>
      </c>
      <c r="J174" s="7"/>
      <c r="K174" s="7"/>
      <c r="L174" s="7" t="n">
        <v>0.75</v>
      </c>
      <c r="M174" s="7" t="n">
        <v>15</v>
      </c>
      <c r="N174" s="7" t="n">
        <v>58</v>
      </c>
      <c r="O174" s="13" t="n">
        <f aca="false">IF(M174="","",N174*M174)</f>
        <v>870</v>
      </c>
      <c r="Q174" s="14" t="n">
        <f aca="false">(N174+25)*1.3</f>
        <v>107.9</v>
      </c>
    </row>
    <row r="175" customFormat="false" ht="13.8" hidden="false" customHeight="false" outlineLevel="0" collapsed="false">
      <c r="B175" s="0" t="n">
        <v>306204</v>
      </c>
      <c r="C175" s="5" t="s">
        <v>15</v>
      </c>
      <c r="D175" s="6"/>
      <c r="E175" s="6"/>
      <c r="F175" s="6"/>
      <c r="G175" s="6" t="s">
        <v>177</v>
      </c>
      <c r="H175" s="17" t="s">
        <v>182</v>
      </c>
      <c r="I175" s="7" t="n">
        <v>125</v>
      </c>
      <c r="J175" s="7"/>
      <c r="K175" s="7"/>
      <c r="L175" s="7" t="n">
        <v>0.75</v>
      </c>
      <c r="M175" s="7" t="n">
        <v>9</v>
      </c>
      <c r="N175" s="7" t="n">
        <v>53.89</v>
      </c>
      <c r="O175" s="13" t="n">
        <f aca="false">IF(M175="","",N175*M175)</f>
        <v>485.01</v>
      </c>
      <c r="Q175" s="14" t="n">
        <f aca="false">(N175+25)*1.3</f>
        <v>102.557</v>
      </c>
    </row>
    <row r="176" customFormat="false" ht="15" hidden="false" customHeight="false" outlineLevel="0" collapsed="false">
      <c r="C176" s="5"/>
      <c r="D176" s="6"/>
      <c r="E176" s="6"/>
      <c r="F176" s="6"/>
      <c r="G176" s="6"/>
      <c r="H176" s="18"/>
      <c r="I176" s="7"/>
      <c r="J176" s="7"/>
      <c r="K176" s="7"/>
      <c r="L176" s="7" t="n">
        <v>0.75</v>
      </c>
      <c r="M176" s="7"/>
      <c r="N176" s="7"/>
      <c r="O176" s="13" t="str">
        <f aca="false">IF(M176="","",N176*M176)</f>
        <v/>
      </c>
      <c r="Q176" s="14" t="n">
        <f aca="false">(N176+25)*1.3</f>
        <v>32.5</v>
      </c>
    </row>
    <row r="177" customFormat="false" ht="15" hidden="false" customHeight="false" outlineLevel="0" collapsed="false">
      <c r="B177" s="0" t="n">
        <v>306400</v>
      </c>
      <c r="C177" s="5" t="s">
        <v>15</v>
      </c>
      <c r="D177" s="6"/>
      <c r="E177" s="6"/>
      <c r="F177" s="6"/>
      <c r="G177" s="6" t="s">
        <v>183</v>
      </c>
      <c r="H177" s="18" t="s">
        <v>184</v>
      </c>
      <c r="I177" s="7" t="n">
        <v>145</v>
      </c>
      <c r="J177" s="7"/>
      <c r="K177" s="7"/>
      <c r="L177" s="7" t="n">
        <v>0.75</v>
      </c>
      <c r="M177" s="7" t="n">
        <v>3</v>
      </c>
      <c r="N177" s="7" t="n">
        <v>88.2</v>
      </c>
      <c r="O177" s="13" t="n">
        <f aca="false">IF(M177="","",N177*M177)</f>
        <v>264.6</v>
      </c>
      <c r="Q177" s="14" t="n">
        <f aca="false">(N177+25)*1.3</f>
        <v>147.16</v>
      </c>
    </row>
    <row r="178" customFormat="false" ht="15" hidden="false" customHeight="false" outlineLevel="0" collapsed="false">
      <c r="B178" s="0" t="n">
        <v>306401</v>
      </c>
      <c r="C178" s="5" t="s">
        <v>15</v>
      </c>
      <c r="D178" s="6"/>
      <c r="E178" s="6"/>
      <c r="F178" s="6"/>
      <c r="G178" s="6" t="s">
        <v>183</v>
      </c>
      <c r="H178" s="18" t="s">
        <v>185</v>
      </c>
      <c r="I178" s="7" t="n">
        <v>110</v>
      </c>
      <c r="J178" s="7"/>
      <c r="K178" s="7"/>
      <c r="L178" s="7" t="n">
        <v>0.75</v>
      </c>
      <c r="M178" s="7" t="n">
        <v>6</v>
      </c>
      <c r="N178" s="7" t="n">
        <v>59.4</v>
      </c>
      <c r="O178" s="13" t="n">
        <f aca="false">IF(M178="","",N178*M178)</f>
        <v>356.4</v>
      </c>
      <c r="Q178" s="14" t="n">
        <f aca="false">(N178+25)*1.3</f>
        <v>109.72</v>
      </c>
    </row>
    <row r="179" customFormat="false" ht="15" hidden="false" customHeight="false" outlineLevel="0" collapsed="false">
      <c r="B179" s="0" t="n">
        <v>306402</v>
      </c>
      <c r="C179" s="5" t="s">
        <v>15</v>
      </c>
      <c r="D179" s="6"/>
      <c r="E179" s="6"/>
      <c r="F179" s="6"/>
      <c r="G179" s="6" t="s">
        <v>183</v>
      </c>
      <c r="H179" s="18" t="s">
        <v>186</v>
      </c>
      <c r="I179" s="7" t="n">
        <v>95</v>
      </c>
      <c r="J179" s="7"/>
      <c r="K179" s="7"/>
      <c r="L179" s="7" t="n">
        <v>0.75</v>
      </c>
      <c r="M179" s="7" t="n">
        <v>12</v>
      </c>
      <c r="N179" s="7" t="n">
        <v>52.2</v>
      </c>
      <c r="O179" s="13" t="n">
        <f aca="false">IF(M179="","",N179*M179)</f>
        <v>626.4</v>
      </c>
      <c r="Q179" s="14" t="n">
        <f aca="false">(N179+25)*1.3</f>
        <v>100.36</v>
      </c>
    </row>
    <row r="180" customFormat="false" ht="15" hidden="false" customHeight="false" outlineLevel="0" collapsed="false">
      <c r="C180" s="5"/>
      <c r="D180" s="6"/>
      <c r="E180" s="6"/>
      <c r="F180" s="6"/>
      <c r="G180" s="6"/>
      <c r="H180" s="18"/>
      <c r="I180" s="7"/>
      <c r="J180" s="7"/>
      <c r="K180" s="7"/>
      <c r="L180" s="7" t="n">
        <v>0.75</v>
      </c>
      <c r="M180" s="7"/>
      <c r="N180" s="7"/>
      <c r="O180" s="13" t="str">
        <f aca="false">IF(M180="","",N180*M180)</f>
        <v/>
      </c>
      <c r="Q180" s="14" t="n">
        <f aca="false">(N180+25)*1.3</f>
        <v>32.5</v>
      </c>
    </row>
    <row r="181" customFormat="false" ht="13.8" hidden="false" customHeight="false" outlineLevel="0" collapsed="false">
      <c r="B181" s="0" t="n">
        <v>306600</v>
      </c>
      <c r="C181" s="5" t="s">
        <v>15</v>
      </c>
      <c r="D181" s="6"/>
      <c r="E181" s="6"/>
      <c r="F181" s="6"/>
      <c r="G181" s="6" t="s">
        <v>187</v>
      </c>
      <c r="H181" s="17" t="s">
        <v>188</v>
      </c>
      <c r="I181" s="7" t="n">
        <v>95</v>
      </c>
      <c r="J181" s="7"/>
      <c r="K181" s="7"/>
      <c r="L181" s="7" t="n">
        <v>0.75</v>
      </c>
      <c r="M181" s="7" t="n">
        <v>6</v>
      </c>
      <c r="N181" s="7" t="n">
        <v>43.5</v>
      </c>
      <c r="O181" s="13" t="n">
        <f aca="false">IF(M181="","",N181*M181)</f>
        <v>261</v>
      </c>
      <c r="Q181" s="14" t="n">
        <f aca="false">(N181+25)*1.3</f>
        <v>89.05</v>
      </c>
    </row>
    <row r="182" customFormat="false" ht="13.8" hidden="false" customHeight="false" outlineLevel="0" collapsed="false">
      <c r="B182" s="0" t="n">
        <v>306601</v>
      </c>
      <c r="C182" s="5" t="s">
        <v>15</v>
      </c>
      <c r="D182" s="6"/>
      <c r="E182" s="6"/>
      <c r="F182" s="6"/>
      <c r="G182" s="6" t="s">
        <v>187</v>
      </c>
      <c r="H182" s="17" t="s">
        <v>189</v>
      </c>
      <c r="I182" s="7" t="n">
        <v>225</v>
      </c>
      <c r="J182" s="7"/>
      <c r="K182" s="7"/>
      <c r="L182" s="7" t="n">
        <v>0.75</v>
      </c>
      <c r="M182" s="7" t="n">
        <v>5</v>
      </c>
      <c r="N182" s="7" t="n">
        <v>132.6</v>
      </c>
      <c r="O182" s="13" t="n">
        <f aca="false">IF(M182="","",N182*M182)</f>
        <v>663</v>
      </c>
      <c r="Q182" s="14" t="n">
        <f aca="false">(N182+25)*1.3</f>
        <v>204.88</v>
      </c>
    </row>
    <row r="183" customFormat="false" ht="13.8" hidden="false" customHeight="false" outlineLevel="0" collapsed="false">
      <c r="B183" s="0" t="n">
        <v>306602</v>
      </c>
      <c r="C183" s="5" t="s">
        <v>15</v>
      </c>
      <c r="D183" s="6"/>
      <c r="E183" s="6"/>
      <c r="F183" s="6"/>
      <c r="G183" s="6" t="s">
        <v>187</v>
      </c>
      <c r="H183" s="17" t="s">
        <v>190</v>
      </c>
      <c r="I183" s="7" t="n">
        <v>1680</v>
      </c>
      <c r="J183" s="7" t="s">
        <v>30</v>
      </c>
      <c r="K183" s="7" t="s">
        <v>23</v>
      </c>
      <c r="L183" s="7" t="n">
        <v>1.5</v>
      </c>
      <c r="M183" s="7" t="n">
        <v>1</v>
      </c>
      <c r="N183" s="7" t="n">
        <v>950.4</v>
      </c>
      <c r="O183" s="13" t="n">
        <f aca="false">IF(M183="","",N183*M183)</f>
        <v>950.4</v>
      </c>
      <c r="Q183" s="14" t="n">
        <f aca="false">(N183+25)*1.3</f>
        <v>1268.02</v>
      </c>
    </row>
    <row r="184" customFormat="false" ht="13.8" hidden="false" customHeight="false" outlineLevel="0" collapsed="false">
      <c r="B184" s="0" t="n">
        <v>306603</v>
      </c>
      <c r="C184" s="5" t="s">
        <v>15</v>
      </c>
      <c r="D184" s="6"/>
      <c r="E184" s="6"/>
      <c r="F184" s="6"/>
      <c r="G184" s="6" t="s">
        <v>187</v>
      </c>
      <c r="H184" s="17" t="s">
        <v>191</v>
      </c>
      <c r="I184" s="7" t="n">
        <v>630</v>
      </c>
      <c r="J184" s="7" t="s">
        <v>30</v>
      </c>
      <c r="K184" s="7"/>
      <c r="L184" s="7" t="n">
        <v>0.75</v>
      </c>
      <c r="M184" s="7" t="n">
        <v>2</v>
      </c>
      <c r="N184" s="7" t="n">
        <v>420</v>
      </c>
      <c r="O184" s="13" t="n">
        <f aca="false">IF(M184="","",N184*M184)</f>
        <v>840</v>
      </c>
      <c r="Q184" s="14" t="n">
        <f aca="false">(N184+25)*1.3</f>
        <v>578.5</v>
      </c>
    </row>
    <row r="185" customFormat="false" ht="15.75" hidden="false" customHeight="false" outlineLevel="0" collapsed="false">
      <c r="C185" s="5"/>
      <c r="D185" s="6"/>
      <c r="E185" s="6"/>
      <c r="F185" s="6"/>
      <c r="G185" s="6"/>
      <c r="H185" s="18"/>
      <c r="I185" s="7"/>
      <c r="J185" s="7"/>
      <c r="K185" s="7"/>
      <c r="L185" s="7" t="n">
        <v>0.75</v>
      </c>
      <c r="M185" s="7"/>
      <c r="N185" s="7"/>
      <c r="O185" s="13" t="str">
        <f aca="false">IF(M185="","",N185*M185)</f>
        <v/>
      </c>
      <c r="Q185" s="14" t="n">
        <f aca="false">(N185+25)*1.3</f>
        <v>32.5</v>
      </c>
    </row>
    <row r="186" customFormat="false" ht="13.8" hidden="false" customHeight="false" outlineLevel="0" collapsed="false">
      <c r="B186" s="0" t="n">
        <v>306800</v>
      </c>
      <c r="C186" s="5" t="s">
        <v>15</v>
      </c>
      <c r="D186" s="6"/>
      <c r="E186" s="6"/>
      <c r="F186" s="6"/>
      <c r="G186" s="6" t="s">
        <v>192</v>
      </c>
      <c r="H186" s="17" t="s">
        <v>193</v>
      </c>
      <c r="I186" s="7" t="n">
        <v>195</v>
      </c>
      <c r="J186" s="7"/>
      <c r="K186" s="7"/>
      <c r="L186" s="7" t="n">
        <v>0.75</v>
      </c>
      <c r="M186" s="7" t="n">
        <v>4</v>
      </c>
      <c r="N186" s="7" t="n">
        <v>99.9</v>
      </c>
      <c r="O186" s="13" t="n">
        <f aca="false">IF(M186="","",N186*M186)</f>
        <v>399.6</v>
      </c>
      <c r="Q186" s="14" t="n">
        <f aca="false">(N186+25)*1.3</f>
        <v>162.37</v>
      </c>
    </row>
    <row r="187" customFormat="false" ht="13.8" hidden="false" customHeight="false" outlineLevel="0" collapsed="false">
      <c r="B187" s="0" t="n">
        <v>306801</v>
      </c>
      <c r="C187" s="5" t="s">
        <v>15</v>
      </c>
      <c r="D187" s="6"/>
      <c r="E187" s="6"/>
      <c r="F187" s="6"/>
      <c r="G187" s="6" t="s">
        <v>192</v>
      </c>
      <c r="H187" s="17" t="s">
        <v>194</v>
      </c>
      <c r="I187" s="31" t="n">
        <v>195</v>
      </c>
      <c r="J187" s="31"/>
      <c r="K187" s="31"/>
      <c r="L187" s="7" t="n">
        <v>0.75</v>
      </c>
      <c r="M187" s="7" t="n">
        <v>6</v>
      </c>
      <c r="N187" s="7" t="n">
        <v>125</v>
      </c>
      <c r="O187" s="13" t="n">
        <f aca="false">IF(M187="","",N187*M187)</f>
        <v>750</v>
      </c>
      <c r="Q187" s="14" t="n">
        <f aca="false">(N187+25)*1.3</f>
        <v>195</v>
      </c>
    </row>
    <row r="188" customFormat="false" ht="15.75" hidden="false" customHeight="false" outlineLevel="0" collapsed="false">
      <c r="C188" s="5"/>
      <c r="D188" s="6"/>
      <c r="E188" s="6"/>
      <c r="F188" s="6"/>
      <c r="G188" s="6"/>
      <c r="H188" s="18"/>
      <c r="I188" s="7"/>
      <c r="J188" s="7"/>
      <c r="K188" s="7"/>
      <c r="L188" s="7" t="n">
        <v>0.75</v>
      </c>
      <c r="M188" s="7"/>
      <c r="N188" s="7"/>
      <c r="O188" s="13" t="str">
        <f aca="false">IF(M188="","",N188*M188)</f>
        <v/>
      </c>
      <c r="Q188" s="14" t="n">
        <f aca="false">(N188+25)*1.3</f>
        <v>32.5</v>
      </c>
    </row>
    <row r="189" customFormat="false" ht="15" hidden="false" customHeight="false" outlineLevel="0" collapsed="false">
      <c r="B189" s="0" t="n">
        <v>307000</v>
      </c>
      <c r="C189" s="5" t="s">
        <v>15</v>
      </c>
      <c r="D189" s="6"/>
      <c r="E189" s="6"/>
      <c r="F189" s="6"/>
      <c r="G189" s="6" t="s">
        <v>195</v>
      </c>
      <c r="H189" s="17" t="s">
        <v>196</v>
      </c>
      <c r="I189" s="7" t="n">
        <v>160</v>
      </c>
      <c r="J189" s="7" t="s">
        <v>30</v>
      </c>
      <c r="K189" s="7"/>
      <c r="L189" s="7" t="n">
        <v>0.75</v>
      </c>
      <c r="M189" s="7" t="n">
        <v>1</v>
      </c>
      <c r="N189" s="7" t="n">
        <v>99.9</v>
      </c>
      <c r="O189" s="13" t="n">
        <f aca="false">IF(M189="","",N189*M189)</f>
        <v>99.9</v>
      </c>
      <c r="Q189" s="14" t="n">
        <f aca="false">(N189+25)*1.3</f>
        <v>162.37</v>
      </c>
    </row>
    <row r="190" customFormat="false" ht="15.75" hidden="false" customHeight="false" outlineLevel="0" collapsed="false">
      <c r="C190" s="5"/>
      <c r="D190" s="6"/>
      <c r="E190" s="6"/>
      <c r="F190" s="6"/>
      <c r="G190" s="6"/>
      <c r="H190" s="18"/>
      <c r="I190" s="7"/>
      <c r="J190" s="7"/>
      <c r="K190" s="7"/>
      <c r="L190" s="7" t="n">
        <v>0.75</v>
      </c>
      <c r="M190" s="7"/>
      <c r="N190" s="7"/>
      <c r="O190" s="13" t="str">
        <f aca="false">IF(M190="","",N190*M190)</f>
        <v/>
      </c>
      <c r="Q190" s="14" t="n">
        <f aca="false">(N190+25)*1.3</f>
        <v>32.5</v>
      </c>
    </row>
    <row r="191" customFormat="false" ht="13.8" hidden="false" customHeight="false" outlineLevel="0" collapsed="false">
      <c r="B191" s="0" t="n">
        <v>307200</v>
      </c>
      <c r="C191" s="5" t="s">
        <v>15</v>
      </c>
      <c r="D191" s="6"/>
      <c r="E191" s="6"/>
      <c r="F191" s="6"/>
      <c r="G191" s="6" t="s">
        <v>197</v>
      </c>
      <c r="H191" s="17" t="s">
        <v>198</v>
      </c>
      <c r="I191" s="7" t="n">
        <v>120</v>
      </c>
      <c r="J191" s="7" t="s">
        <v>30</v>
      </c>
      <c r="K191" s="7"/>
      <c r="L191" s="7" t="n">
        <v>0.75</v>
      </c>
      <c r="M191" s="7" t="n">
        <v>6</v>
      </c>
      <c r="N191" s="7" t="n">
        <v>54</v>
      </c>
      <c r="O191" s="13" t="n">
        <f aca="false">IF(M191="","",N191*M191)</f>
        <v>324</v>
      </c>
      <c r="Q191" s="14" t="n">
        <f aca="false">(N191+25)*1.3</f>
        <v>102.7</v>
      </c>
    </row>
    <row r="192" customFormat="false" ht="13.8" hidden="false" customHeight="false" outlineLevel="0" collapsed="false">
      <c r="B192" s="0" t="n">
        <v>307201</v>
      </c>
      <c r="C192" s="5" t="s">
        <v>15</v>
      </c>
      <c r="D192" s="6"/>
      <c r="E192" s="6"/>
      <c r="F192" s="6"/>
      <c r="G192" s="6" t="s">
        <v>197</v>
      </c>
      <c r="H192" s="17" t="s">
        <v>199</v>
      </c>
      <c r="I192" s="7" t="n">
        <v>120</v>
      </c>
      <c r="J192" s="7"/>
      <c r="K192" s="7"/>
      <c r="L192" s="7" t="n">
        <v>0.75</v>
      </c>
      <c r="M192" s="7" t="n">
        <v>6</v>
      </c>
      <c r="N192" s="7" t="n">
        <v>60</v>
      </c>
      <c r="O192" s="13" t="n">
        <f aca="false">IF(M192="","",N192*M192)</f>
        <v>360</v>
      </c>
      <c r="Q192" s="14" t="n">
        <f aca="false">(N192+25)*1.3</f>
        <v>110.5</v>
      </c>
    </row>
    <row r="193" customFormat="false" ht="13.8" hidden="false" customHeight="false" outlineLevel="0" collapsed="false">
      <c r="B193" s="0" t="n">
        <v>307202</v>
      </c>
      <c r="C193" s="5" t="s">
        <v>15</v>
      </c>
      <c r="D193" s="6"/>
      <c r="E193" s="6"/>
      <c r="F193" s="6"/>
      <c r="G193" s="6" t="s">
        <v>197</v>
      </c>
      <c r="H193" s="17" t="s">
        <v>200</v>
      </c>
      <c r="I193" s="7" t="n">
        <v>120</v>
      </c>
      <c r="J193" s="7"/>
      <c r="K193" s="7"/>
      <c r="L193" s="7" t="n">
        <v>0.75</v>
      </c>
      <c r="M193" s="7" t="n">
        <v>6</v>
      </c>
      <c r="N193" s="7" t="n">
        <v>65</v>
      </c>
      <c r="O193" s="13" t="n">
        <f aca="false">IF(M193="","",N193*M193)</f>
        <v>390</v>
      </c>
      <c r="Q193" s="14" t="n">
        <f aca="false">(N193+25)*1.3</f>
        <v>117</v>
      </c>
    </row>
    <row r="194" customFormat="false" ht="13.8" hidden="false" customHeight="false" outlineLevel="0" collapsed="false">
      <c r="B194" s="0" t="n">
        <v>307203</v>
      </c>
      <c r="C194" s="5" t="s">
        <v>15</v>
      </c>
      <c r="D194" s="6"/>
      <c r="E194" s="6"/>
      <c r="F194" s="6"/>
      <c r="G194" s="6" t="s">
        <v>197</v>
      </c>
      <c r="H194" s="17" t="s">
        <v>201</v>
      </c>
      <c r="I194" s="7" t="n">
        <v>245</v>
      </c>
      <c r="J194" s="7" t="s">
        <v>30</v>
      </c>
      <c r="K194" s="7"/>
      <c r="L194" s="7" t="n">
        <v>0.75</v>
      </c>
      <c r="M194" s="7" t="n">
        <v>9</v>
      </c>
      <c r="N194" s="7" t="n">
        <v>155</v>
      </c>
      <c r="O194" s="13" t="n">
        <f aca="false">IF(M194="","",N194*M194)</f>
        <v>1395</v>
      </c>
      <c r="Q194" s="14" t="n">
        <f aca="false">(N194+25)*1.3</f>
        <v>234</v>
      </c>
    </row>
    <row r="195" customFormat="false" ht="13.8" hidden="false" customHeight="false" outlineLevel="0" collapsed="false">
      <c r="B195" s="0" t="n">
        <v>307204</v>
      </c>
      <c r="C195" s="5" t="s">
        <v>15</v>
      </c>
      <c r="D195" s="6"/>
      <c r="E195" s="6"/>
      <c r="F195" s="6"/>
      <c r="G195" s="6" t="s">
        <v>197</v>
      </c>
      <c r="H195" s="17" t="s">
        <v>202</v>
      </c>
      <c r="I195" s="7" t="n">
        <v>245</v>
      </c>
      <c r="J195" s="7"/>
      <c r="K195" s="7"/>
      <c r="L195" s="7" t="n">
        <v>0.75</v>
      </c>
      <c r="M195" s="7" t="n">
        <v>9</v>
      </c>
      <c r="N195" s="7" t="n">
        <v>155</v>
      </c>
      <c r="O195" s="13" t="n">
        <f aca="false">IF(M195="","",N195*M195)</f>
        <v>1395</v>
      </c>
      <c r="Q195" s="14" t="n">
        <f aca="false">(N195+25)*1.3</f>
        <v>234</v>
      </c>
    </row>
    <row r="196" customFormat="false" ht="13.8" hidden="false" customHeight="false" outlineLevel="0" collapsed="false">
      <c r="B196" s="0" t="n">
        <v>307205</v>
      </c>
      <c r="C196" s="5" t="s">
        <v>15</v>
      </c>
      <c r="D196" s="6"/>
      <c r="E196" s="6"/>
      <c r="F196" s="6"/>
      <c r="G196" s="6" t="s">
        <v>197</v>
      </c>
      <c r="H196" s="17" t="s">
        <v>203</v>
      </c>
      <c r="I196" s="7" t="n">
        <v>245</v>
      </c>
      <c r="J196" s="7"/>
      <c r="K196" s="7"/>
      <c r="L196" s="7" t="n">
        <v>0.75</v>
      </c>
      <c r="M196" s="7" t="n">
        <v>3</v>
      </c>
      <c r="N196" s="7" t="n">
        <v>150</v>
      </c>
      <c r="O196" s="13" t="n">
        <f aca="false">IF(M196="","",N196*M196)</f>
        <v>450</v>
      </c>
      <c r="Q196" s="14" t="n">
        <f aca="false">(N196+25)*1.3</f>
        <v>227.5</v>
      </c>
    </row>
    <row r="197" customFormat="false" ht="13.8" hidden="false" customHeight="false" outlineLevel="0" collapsed="false">
      <c r="B197" s="0" t="n">
        <v>307206</v>
      </c>
      <c r="C197" s="5" t="s">
        <v>15</v>
      </c>
      <c r="D197" s="6"/>
      <c r="E197" s="6"/>
      <c r="F197" s="6"/>
      <c r="G197" s="6" t="s">
        <v>197</v>
      </c>
      <c r="H197" s="17" t="s">
        <v>204</v>
      </c>
      <c r="I197" s="7" t="n">
        <v>180</v>
      </c>
      <c r="J197" s="7"/>
      <c r="K197" s="7"/>
      <c r="L197" s="7" t="n">
        <v>0.75</v>
      </c>
      <c r="M197" s="7" t="n">
        <v>3</v>
      </c>
      <c r="N197" s="7" t="n">
        <v>105</v>
      </c>
      <c r="O197" s="13" t="n">
        <f aca="false">IF(M197="","",N197*M197)</f>
        <v>315</v>
      </c>
      <c r="Q197" s="14" t="n">
        <f aca="false">(N197+25)*1.3</f>
        <v>169</v>
      </c>
    </row>
    <row r="198" customFormat="false" ht="13.8" hidden="false" customHeight="false" outlineLevel="0" collapsed="false">
      <c r="C198" s="5"/>
      <c r="D198" s="6"/>
      <c r="E198" s="6"/>
      <c r="F198" s="6"/>
      <c r="G198" s="6"/>
      <c r="L198" s="7" t="n">
        <v>0.75</v>
      </c>
      <c r="O198" s="13" t="str">
        <f aca="false">IF(M198="","",N198*M198)</f>
        <v/>
      </c>
      <c r="Q198" s="14" t="n">
        <f aca="false">(N198+25)*1.3</f>
        <v>32.5</v>
      </c>
    </row>
    <row r="199" customFormat="false" ht="15" hidden="false" customHeight="false" outlineLevel="0" collapsed="false">
      <c r="B199" s="0" t="n">
        <v>307400</v>
      </c>
      <c r="C199" s="5" t="s">
        <v>15</v>
      </c>
      <c r="D199" s="6"/>
      <c r="E199" s="6"/>
      <c r="F199" s="6"/>
      <c r="G199" s="29" t="s">
        <v>205</v>
      </c>
      <c r="H199" s="19" t="s">
        <v>206</v>
      </c>
      <c r="I199" s="0" t="n">
        <v>75</v>
      </c>
      <c r="L199" s="7" t="n">
        <v>0.75</v>
      </c>
      <c r="M199" s="0" t="n">
        <v>12</v>
      </c>
      <c r="N199" s="0" t="n">
        <v>30.57</v>
      </c>
      <c r="O199" s="13" t="n">
        <f aca="false">IF(M199="","",N199*M199)</f>
        <v>366.84</v>
      </c>
      <c r="Q199" s="14" t="n">
        <f aca="false">(N199+25)*1.3</f>
        <v>72.241</v>
      </c>
    </row>
    <row r="200" customFormat="false" ht="15" hidden="false" customHeight="false" outlineLevel="0" collapsed="false">
      <c r="B200" s="0" t="n">
        <v>307401</v>
      </c>
      <c r="C200" s="5" t="s">
        <v>15</v>
      </c>
      <c r="D200" s="6"/>
      <c r="E200" s="6"/>
      <c r="F200" s="6"/>
      <c r="G200" s="29" t="s">
        <v>205</v>
      </c>
      <c r="H200" s="19" t="s">
        <v>207</v>
      </c>
      <c r="I200" s="0" t="n">
        <v>160</v>
      </c>
      <c r="K200" s="0" t="s">
        <v>23</v>
      </c>
      <c r="L200" s="7" t="n">
        <v>1.5</v>
      </c>
      <c r="M200" s="0" t="n">
        <v>6</v>
      </c>
      <c r="N200" s="0" t="n">
        <v>68.07</v>
      </c>
      <c r="O200" s="13" t="n">
        <f aca="false">IF(M200="","",N200*M200)</f>
        <v>408.42</v>
      </c>
      <c r="Q200" s="14" t="n">
        <f aca="false">(N200+25)*1.3</f>
        <v>120.991</v>
      </c>
    </row>
    <row r="201" customFormat="false" ht="15" hidden="false" customHeight="false" outlineLevel="0" collapsed="false">
      <c r="B201" s="0" t="n">
        <v>307402</v>
      </c>
      <c r="C201" s="5" t="s">
        <v>15</v>
      </c>
      <c r="D201" s="6"/>
      <c r="E201" s="6"/>
      <c r="F201" s="6"/>
      <c r="G201" s="29" t="s">
        <v>205</v>
      </c>
      <c r="H201" s="19" t="s">
        <v>208</v>
      </c>
      <c r="I201" s="32" t="n">
        <v>90</v>
      </c>
      <c r="L201" s="7" t="n">
        <v>0.75</v>
      </c>
      <c r="M201" s="0" t="n">
        <v>2</v>
      </c>
      <c r="N201" s="0" t="n">
        <v>42.23</v>
      </c>
      <c r="O201" s="13" t="n">
        <f aca="false">IF(M201="","",N201*M201)</f>
        <v>84.46</v>
      </c>
      <c r="Q201" s="14" t="n">
        <f aca="false">(N201+25)*1.3</f>
        <v>87.399</v>
      </c>
    </row>
    <row r="202" customFormat="false" ht="15" hidden="false" customHeight="false" outlineLevel="0" collapsed="false">
      <c r="B202" s="0" t="n">
        <v>307403</v>
      </c>
      <c r="C202" s="5" t="s">
        <v>15</v>
      </c>
      <c r="D202" s="6"/>
      <c r="E202" s="6"/>
      <c r="F202" s="6"/>
      <c r="G202" s="29" t="s">
        <v>205</v>
      </c>
      <c r="H202" s="19" t="s">
        <v>209</v>
      </c>
      <c r="I202" s="32" t="n">
        <v>90</v>
      </c>
      <c r="L202" s="7" t="n">
        <v>0.75</v>
      </c>
      <c r="M202" s="0" t="n">
        <v>6</v>
      </c>
      <c r="N202" s="0" t="n">
        <v>45.06</v>
      </c>
      <c r="O202" s="13" t="n">
        <f aca="false">IF(M202="","",N202*M202)</f>
        <v>270.36</v>
      </c>
      <c r="Q202" s="14" t="n">
        <f aca="false">(N202+25)*1.3</f>
        <v>91.078</v>
      </c>
    </row>
    <row r="203" customFormat="false" ht="15" hidden="false" customHeight="false" outlineLevel="0" collapsed="false">
      <c r="B203" s="0" t="n">
        <v>307404</v>
      </c>
      <c r="C203" s="5" t="s">
        <v>15</v>
      </c>
      <c r="D203" s="6"/>
      <c r="E203" s="6"/>
      <c r="F203" s="6"/>
      <c r="G203" s="29" t="s">
        <v>205</v>
      </c>
      <c r="H203" s="19" t="s">
        <v>210</v>
      </c>
      <c r="I203" s="21" t="n">
        <v>135</v>
      </c>
      <c r="J203" s="25"/>
      <c r="L203" s="7" t="n">
        <v>0.75</v>
      </c>
      <c r="M203" s="0" t="n">
        <v>6</v>
      </c>
      <c r="N203" s="0" t="n">
        <v>72.48</v>
      </c>
      <c r="O203" s="13" t="n">
        <f aca="false">IF(M203="","",N203*M203)</f>
        <v>434.88</v>
      </c>
      <c r="Q203" s="14" t="n">
        <f aca="false">(N203+25)*1.3</f>
        <v>126.724</v>
      </c>
    </row>
    <row r="204" customFormat="false" ht="15" hidden="false" customHeight="false" outlineLevel="0" collapsed="false">
      <c r="B204" s="0" t="n">
        <v>307405</v>
      </c>
      <c r="C204" s="5" t="s">
        <v>15</v>
      </c>
      <c r="D204" s="6"/>
      <c r="E204" s="6"/>
      <c r="F204" s="6"/>
      <c r="G204" s="29" t="s">
        <v>205</v>
      </c>
      <c r="H204" s="19" t="s">
        <v>211</v>
      </c>
      <c r="I204" s="0" t="n">
        <v>135</v>
      </c>
      <c r="J204" s="23"/>
      <c r="K204" s="25"/>
      <c r="L204" s="7" t="n">
        <v>0.75</v>
      </c>
      <c r="M204" s="0" t="n">
        <v>6</v>
      </c>
      <c r="N204" s="0" t="n">
        <v>72.48</v>
      </c>
      <c r="O204" s="13" t="n">
        <f aca="false">IF(M204="","",N204*M204)</f>
        <v>434.88</v>
      </c>
      <c r="Q204" s="14" t="n">
        <f aca="false">(N204+25)*1.3</f>
        <v>126.724</v>
      </c>
    </row>
    <row r="205" customFormat="false" ht="15" hidden="false" customHeight="false" outlineLevel="0" collapsed="false">
      <c r="B205" s="0" t="n">
        <v>307406</v>
      </c>
      <c r="C205" s="5" t="s">
        <v>15</v>
      </c>
      <c r="D205" s="6"/>
      <c r="E205" s="6"/>
      <c r="F205" s="6"/>
      <c r="G205" s="29" t="s">
        <v>205</v>
      </c>
      <c r="H205" s="19" t="s">
        <v>212</v>
      </c>
      <c r="I205" s="21" t="n">
        <v>135</v>
      </c>
      <c r="J205" s="25"/>
      <c r="L205" s="7" t="n">
        <v>0.75</v>
      </c>
      <c r="M205" s="0" t="n">
        <v>6</v>
      </c>
      <c r="N205" s="0" t="n">
        <v>72.48</v>
      </c>
      <c r="O205" s="13" t="n">
        <f aca="false">IF(M205="","",N205*M205)</f>
        <v>434.88</v>
      </c>
      <c r="Q205" s="14" t="n">
        <f aca="false">(N205+25)*1.3</f>
        <v>126.724</v>
      </c>
    </row>
    <row r="206" customFormat="false" ht="15" hidden="false" customHeight="false" outlineLevel="0" collapsed="false">
      <c r="C206" s="5"/>
      <c r="D206" s="6"/>
      <c r="E206" s="6"/>
      <c r="F206" s="6"/>
      <c r="G206" s="6"/>
      <c r="L206" s="7" t="n">
        <v>0.75</v>
      </c>
      <c r="M206" s="7"/>
      <c r="N206" s="7"/>
      <c r="O206" s="13" t="str">
        <f aca="false">IF(M206="","",N206*M206)</f>
        <v/>
      </c>
      <c r="Q206" s="14" t="n">
        <f aca="false">(N206+25)*1.3</f>
        <v>32.5</v>
      </c>
    </row>
    <row r="207" customFormat="false" ht="15" hidden="false" customHeight="false" outlineLevel="0" collapsed="false">
      <c r="B207" s="0" t="n">
        <v>307600</v>
      </c>
      <c r="C207" s="5" t="s">
        <v>15</v>
      </c>
      <c r="D207" s="6"/>
      <c r="E207" s="6"/>
      <c r="F207" s="6"/>
      <c r="G207" s="29" t="s">
        <v>213</v>
      </c>
      <c r="H207" s="30" t="s">
        <v>214</v>
      </c>
      <c r="I207" s="0" t="n">
        <v>90</v>
      </c>
      <c r="K207" s="25"/>
      <c r="L207" s="7" t="n">
        <v>0.75</v>
      </c>
      <c r="M207" s="7" t="n">
        <v>12</v>
      </c>
      <c r="N207" s="7" t="n">
        <v>44.1</v>
      </c>
      <c r="O207" s="13" t="n">
        <f aca="false">IF(M207="","",N207*M207)</f>
        <v>529.2</v>
      </c>
      <c r="Q207" s="14" t="n">
        <f aca="false">(N207+25)*1.3</f>
        <v>89.83</v>
      </c>
    </row>
    <row r="208" customFormat="false" ht="15" hidden="false" customHeight="false" outlineLevel="0" collapsed="false">
      <c r="B208" s="0" t="n">
        <v>307601</v>
      </c>
      <c r="C208" s="5" t="s">
        <v>15</v>
      </c>
      <c r="D208" s="6"/>
      <c r="E208" s="6"/>
      <c r="F208" s="6"/>
      <c r="G208" s="29" t="s">
        <v>213</v>
      </c>
      <c r="H208" s="30" t="s">
        <v>215</v>
      </c>
      <c r="I208" s="0" t="n">
        <v>120</v>
      </c>
      <c r="K208" s="25"/>
      <c r="L208" s="7" t="n">
        <v>0.75</v>
      </c>
      <c r="M208" s="7" t="n">
        <v>6</v>
      </c>
      <c r="N208" s="7" t="n">
        <v>64.8</v>
      </c>
      <c r="O208" s="13" t="n">
        <f aca="false">IF(M208="","",N208*M208)</f>
        <v>388.8</v>
      </c>
      <c r="Q208" s="14" t="n">
        <f aca="false">(N208+25)*1.3</f>
        <v>116.74</v>
      </c>
    </row>
    <row r="209" customFormat="false" ht="15" hidden="false" customHeight="false" outlineLevel="0" collapsed="false">
      <c r="C209" s="5"/>
      <c r="D209" s="16"/>
      <c r="E209" s="16"/>
      <c r="F209" s="16"/>
      <c r="G209" s="6"/>
      <c r="H209" s="18"/>
      <c r="I209" s="7"/>
      <c r="J209" s="7"/>
      <c r="K209" s="7"/>
      <c r="L209" s="7" t="n">
        <v>0.75</v>
      </c>
      <c r="M209" s="7"/>
      <c r="N209" s="7"/>
      <c r="O209" s="13" t="str">
        <f aca="false">IF(M209="","",N209*M209)</f>
        <v/>
      </c>
      <c r="Q209" s="14" t="n">
        <f aca="false">(N209+25)*1.3</f>
        <v>32.5</v>
      </c>
    </row>
    <row r="210" customFormat="false" ht="15" hidden="false" customHeight="false" outlineLevel="0" collapsed="false">
      <c r="B210" s="0" t="n">
        <v>307800</v>
      </c>
      <c r="C210" s="5" t="s">
        <v>15</v>
      </c>
      <c r="D210" s="16"/>
      <c r="E210" s="16"/>
      <c r="F210" s="16"/>
      <c r="G210" s="6" t="s">
        <v>216</v>
      </c>
      <c r="H210" s="18" t="s">
        <v>217</v>
      </c>
      <c r="I210" s="7" t="n">
        <v>95</v>
      </c>
      <c r="J210" s="7"/>
      <c r="K210" s="7"/>
      <c r="L210" s="7" t="n">
        <v>0.75</v>
      </c>
      <c r="M210" s="7" t="n">
        <v>18</v>
      </c>
      <c r="N210" s="7" t="n">
        <v>53</v>
      </c>
      <c r="O210" s="13" t="n">
        <f aca="false">IF(M210="","",N210*M210)</f>
        <v>954</v>
      </c>
      <c r="Q210" s="14" t="n">
        <f aca="false">(N210+25)*1.3</f>
        <v>101.4</v>
      </c>
    </row>
    <row r="211" customFormat="false" ht="15" hidden="false" customHeight="false" outlineLevel="0" collapsed="false">
      <c r="B211" s="0" t="n">
        <v>307801</v>
      </c>
      <c r="C211" s="5" t="s">
        <v>15</v>
      </c>
      <c r="D211" s="16"/>
      <c r="E211" s="16"/>
      <c r="F211" s="16"/>
      <c r="G211" s="6" t="s">
        <v>216</v>
      </c>
      <c r="H211" s="18" t="s">
        <v>218</v>
      </c>
      <c r="I211" s="7" t="n">
        <v>95</v>
      </c>
      <c r="J211" s="7"/>
      <c r="K211" s="7"/>
      <c r="L211" s="7" t="n">
        <v>0.75</v>
      </c>
      <c r="M211" s="7" t="n">
        <v>6</v>
      </c>
      <c r="N211" s="7" t="n">
        <v>52</v>
      </c>
      <c r="O211" s="13" t="n">
        <f aca="false">IF(M211="","",N211*M211)</f>
        <v>312</v>
      </c>
      <c r="Q211" s="14" t="n">
        <f aca="false">(N211+25)*1.3</f>
        <v>100.1</v>
      </c>
    </row>
    <row r="212" customFormat="false" ht="15" hidden="false" customHeight="false" outlineLevel="0" collapsed="false">
      <c r="B212" s="0" t="n">
        <v>307802</v>
      </c>
      <c r="C212" s="5" t="s">
        <v>15</v>
      </c>
      <c r="D212" s="16"/>
      <c r="E212" s="16"/>
      <c r="F212" s="16"/>
      <c r="G212" s="6" t="s">
        <v>216</v>
      </c>
      <c r="H212" s="18" t="s">
        <v>217</v>
      </c>
      <c r="I212" s="7" t="n">
        <v>210</v>
      </c>
      <c r="J212" s="7"/>
      <c r="K212" s="7" t="s">
        <v>23</v>
      </c>
      <c r="L212" s="7" t="n">
        <v>1.5</v>
      </c>
      <c r="M212" s="7" t="n">
        <v>2</v>
      </c>
      <c r="N212" s="7" t="n">
        <v>120</v>
      </c>
      <c r="O212" s="13" t="n">
        <f aca="false">IF(M212="","",N212*M212)</f>
        <v>240</v>
      </c>
      <c r="Q212" s="14" t="n">
        <f aca="false">(N212+25)*1.3</f>
        <v>188.5</v>
      </c>
    </row>
    <row r="213" customFormat="false" ht="15" hidden="false" customHeight="false" outlineLevel="0" collapsed="false">
      <c r="B213" s="0" t="n">
        <v>307803</v>
      </c>
      <c r="C213" s="5" t="s">
        <v>15</v>
      </c>
      <c r="D213" s="16"/>
      <c r="E213" s="16"/>
      <c r="F213" s="16"/>
      <c r="G213" s="6" t="s">
        <v>216</v>
      </c>
      <c r="H213" s="18" t="s">
        <v>218</v>
      </c>
      <c r="I213" s="7" t="n">
        <v>210</v>
      </c>
      <c r="J213" s="7"/>
      <c r="K213" s="7" t="s">
        <v>23</v>
      </c>
      <c r="L213" s="7" t="n">
        <v>1.5</v>
      </c>
      <c r="M213" s="7" t="n">
        <v>1</v>
      </c>
      <c r="N213" s="7" t="n">
        <v>114</v>
      </c>
      <c r="O213" s="13" t="n">
        <f aca="false">IF(M213="","",N213*M213)</f>
        <v>114</v>
      </c>
      <c r="Q213" s="14" t="n">
        <f aca="false">(N213+25)*1.3</f>
        <v>180.7</v>
      </c>
    </row>
    <row r="214" customFormat="false" ht="13.8" hidden="false" customHeight="false" outlineLevel="0" collapsed="false">
      <c r="B214" s="0" t="n">
        <v>307804</v>
      </c>
      <c r="C214" s="5" t="s">
        <v>15</v>
      </c>
      <c r="D214" s="6" t="s">
        <v>219</v>
      </c>
      <c r="E214" s="6"/>
      <c r="F214" s="6"/>
      <c r="G214" s="6" t="s">
        <v>216</v>
      </c>
      <c r="H214" s="17" t="s">
        <v>220</v>
      </c>
      <c r="I214" s="7" t="n">
        <v>115</v>
      </c>
      <c r="J214" s="7" t="s">
        <v>50</v>
      </c>
      <c r="K214" s="7" t="s">
        <v>30</v>
      </c>
      <c r="L214" s="7" t="n">
        <v>0.75</v>
      </c>
      <c r="M214" s="7" t="n">
        <v>11</v>
      </c>
      <c r="N214" s="7" t="n">
        <v>65</v>
      </c>
      <c r="O214" s="13" t="n">
        <f aca="false">IF(M214="","",N214*M214)</f>
        <v>715</v>
      </c>
      <c r="Q214" s="14" t="n">
        <f aca="false">(N214+25)*1.3</f>
        <v>117</v>
      </c>
    </row>
    <row r="215" customFormat="false" ht="13.8" hidden="false" customHeight="false" outlineLevel="0" collapsed="false">
      <c r="B215" s="0" t="n">
        <v>307805</v>
      </c>
      <c r="C215" s="5" t="s">
        <v>15</v>
      </c>
      <c r="D215" s="6"/>
      <c r="E215" s="6"/>
      <c r="F215" s="6"/>
      <c r="G215" s="6" t="s">
        <v>216</v>
      </c>
      <c r="H215" s="17" t="s">
        <v>221</v>
      </c>
      <c r="I215" s="7" t="n">
        <v>115</v>
      </c>
      <c r="J215" s="7"/>
      <c r="K215" s="7"/>
      <c r="L215" s="7" t="n">
        <v>0.75</v>
      </c>
      <c r="M215" s="7" t="n">
        <v>6</v>
      </c>
      <c r="N215" s="7" t="n">
        <v>65</v>
      </c>
      <c r="O215" s="13" t="n">
        <f aca="false">IF(M215="","",N215*M215)</f>
        <v>390</v>
      </c>
      <c r="Q215" s="14" t="n">
        <f aca="false">(N215+25)*1.3</f>
        <v>117</v>
      </c>
    </row>
    <row r="216" customFormat="false" ht="13.8" hidden="false" customHeight="false" outlineLevel="0" collapsed="false">
      <c r="B216" s="0" t="n">
        <v>307806</v>
      </c>
      <c r="C216" s="5" t="s">
        <v>15</v>
      </c>
      <c r="D216" s="6"/>
      <c r="E216" s="6"/>
      <c r="F216" s="6"/>
      <c r="G216" s="6" t="s">
        <v>216</v>
      </c>
      <c r="H216" s="17" t="s">
        <v>222</v>
      </c>
      <c r="I216" s="7" t="n">
        <v>115</v>
      </c>
      <c r="J216" s="7"/>
      <c r="K216" s="7"/>
      <c r="L216" s="7" t="n">
        <v>0.75</v>
      </c>
      <c r="M216" s="7" t="n">
        <v>6</v>
      </c>
      <c r="N216" s="7" t="n">
        <v>65</v>
      </c>
      <c r="O216" s="13" t="n">
        <f aca="false">IF(M216="","",N216*M216)</f>
        <v>390</v>
      </c>
      <c r="Q216" s="14" t="n">
        <f aca="false">(N216+25)*1.3</f>
        <v>117</v>
      </c>
    </row>
    <row r="217" customFormat="false" ht="13.8" hidden="false" customHeight="false" outlineLevel="0" collapsed="false">
      <c r="B217" s="0" t="n">
        <v>307807</v>
      </c>
      <c r="C217" s="5" t="s">
        <v>15</v>
      </c>
      <c r="D217" s="6"/>
      <c r="E217" s="6"/>
      <c r="F217" s="6"/>
      <c r="G217" s="6" t="s">
        <v>216</v>
      </c>
      <c r="H217" s="17" t="s">
        <v>223</v>
      </c>
      <c r="I217" s="31" t="n">
        <v>230</v>
      </c>
      <c r="J217" s="31"/>
      <c r="K217" s="31" t="s">
        <v>23</v>
      </c>
      <c r="L217" s="7" t="n">
        <v>1.5</v>
      </c>
      <c r="M217" s="7" t="n">
        <v>1</v>
      </c>
      <c r="N217" s="7" t="n">
        <v>140</v>
      </c>
      <c r="O217" s="13" t="n">
        <f aca="false">IF(M217="","",N217*M217)</f>
        <v>140</v>
      </c>
      <c r="Q217" s="14" t="n">
        <f aca="false">(N217+25)*1.3</f>
        <v>214.5</v>
      </c>
    </row>
    <row r="218" customFormat="false" ht="13.8" hidden="false" customHeight="false" outlineLevel="0" collapsed="false">
      <c r="B218" s="0" t="n">
        <v>307808</v>
      </c>
      <c r="C218" s="5" t="s">
        <v>15</v>
      </c>
      <c r="D218" s="6"/>
      <c r="E218" s="6"/>
      <c r="F218" s="6"/>
      <c r="G218" s="6" t="s">
        <v>216</v>
      </c>
      <c r="H218" s="17" t="s">
        <v>224</v>
      </c>
      <c r="I218" s="7" t="n">
        <v>105</v>
      </c>
      <c r="J218" s="7" t="s">
        <v>50</v>
      </c>
      <c r="K218" s="7" t="s">
        <v>30</v>
      </c>
      <c r="L218" s="7" t="n">
        <v>0.75</v>
      </c>
      <c r="M218" s="7" t="n">
        <v>5</v>
      </c>
      <c r="N218" s="7" t="n">
        <v>55</v>
      </c>
      <c r="O218" s="13" t="n">
        <f aca="false">IF(M218="","",N218*M218)</f>
        <v>275</v>
      </c>
      <c r="Q218" s="14" t="n">
        <f aca="false">(N218+25)*1.3</f>
        <v>104</v>
      </c>
    </row>
    <row r="219" customFormat="false" ht="13.8" hidden="false" customHeight="false" outlineLevel="0" collapsed="false">
      <c r="B219" s="0" t="n">
        <v>307809</v>
      </c>
      <c r="C219" s="5" t="s">
        <v>15</v>
      </c>
      <c r="D219" s="6"/>
      <c r="E219" s="6"/>
      <c r="F219" s="6"/>
      <c r="G219" s="6" t="s">
        <v>216</v>
      </c>
      <c r="H219" s="17" t="s">
        <v>225</v>
      </c>
      <c r="I219" s="31" t="n">
        <v>120</v>
      </c>
      <c r="J219" s="31"/>
      <c r="K219" s="31"/>
      <c r="L219" s="7" t="n">
        <v>0.75</v>
      </c>
      <c r="M219" s="7" t="n">
        <v>9</v>
      </c>
      <c r="N219" s="7" t="n">
        <v>68</v>
      </c>
      <c r="O219" s="13" t="n">
        <f aca="false">IF(M219="","",N219*M219)</f>
        <v>612</v>
      </c>
      <c r="Q219" s="14" t="n">
        <f aca="false">(N219+25)*1.3</f>
        <v>120.9</v>
      </c>
    </row>
    <row r="220" customFormat="false" ht="13.8" hidden="false" customHeight="false" outlineLevel="0" collapsed="false">
      <c r="B220" s="0" t="n">
        <v>307810</v>
      </c>
      <c r="C220" s="5" t="s">
        <v>15</v>
      </c>
      <c r="D220" s="6"/>
      <c r="E220" s="6"/>
      <c r="F220" s="6"/>
      <c r="G220" s="6" t="s">
        <v>216</v>
      </c>
      <c r="H220" s="33" t="s">
        <v>226</v>
      </c>
      <c r="I220" s="7" t="n">
        <v>140</v>
      </c>
      <c r="J220" s="7"/>
      <c r="K220" s="7"/>
      <c r="L220" s="7" t="n">
        <v>0.75</v>
      </c>
      <c r="M220" s="7" t="n">
        <v>3</v>
      </c>
      <c r="N220" s="7" t="n">
        <v>80</v>
      </c>
      <c r="O220" s="13" t="n">
        <f aca="false">IF(M220="","",N220*M220)</f>
        <v>240</v>
      </c>
      <c r="Q220" s="14" t="n">
        <f aca="false">(N220+25)*1.3</f>
        <v>136.5</v>
      </c>
    </row>
    <row r="221" customFormat="false" ht="15.75" hidden="false" customHeight="false" outlineLevel="0" collapsed="false">
      <c r="C221" s="5"/>
      <c r="D221" s="6"/>
      <c r="E221" s="6"/>
      <c r="F221" s="6"/>
      <c r="G221" s="6"/>
      <c r="H221" s="18"/>
      <c r="I221" s="7"/>
      <c r="J221" s="7"/>
      <c r="K221" s="7"/>
      <c r="L221" s="7" t="n">
        <v>0.75</v>
      </c>
      <c r="M221" s="7"/>
      <c r="N221" s="7"/>
      <c r="O221" s="13" t="str">
        <f aca="false">IF(M221="","",N221*M221)</f>
        <v/>
      </c>
      <c r="Q221" s="14" t="n">
        <f aca="false">(N221+25)*1.3</f>
        <v>32.5</v>
      </c>
    </row>
    <row r="222" customFormat="false" ht="15" hidden="false" customHeight="false" outlineLevel="0" collapsed="false">
      <c r="B222" s="0" t="n">
        <v>308000</v>
      </c>
      <c r="C222" s="5" t="s">
        <v>15</v>
      </c>
      <c r="D222" s="6"/>
      <c r="E222" s="6"/>
      <c r="F222" s="6"/>
      <c r="G222" s="6" t="s">
        <v>227</v>
      </c>
      <c r="H222" s="17" t="s">
        <v>228</v>
      </c>
      <c r="I222" s="7" t="n">
        <v>105</v>
      </c>
      <c r="J222" s="7" t="s">
        <v>30</v>
      </c>
      <c r="K222" s="7"/>
      <c r="L222" s="7" t="n">
        <v>0.75</v>
      </c>
      <c r="M222" s="7" t="n">
        <v>10</v>
      </c>
      <c r="N222" s="7" t="n">
        <v>53</v>
      </c>
      <c r="O222" s="13" t="n">
        <f aca="false">IF(M222="","",N222*M222)</f>
        <v>530</v>
      </c>
      <c r="Q222" s="14" t="n">
        <f aca="false">(N222+25)*1.3</f>
        <v>101.4</v>
      </c>
    </row>
    <row r="223" customFormat="false" ht="15.75" hidden="false" customHeight="false" outlineLevel="0" collapsed="false">
      <c r="C223" s="5"/>
      <c r="D223" s="6"/>
      <c r="E223" s="6"/>
      <c r="F223" s="6"/>
      <c r="G223" s="6"/>
      <c r="H223" s="18"/>
      <c r="I223" s="7"/>
      <c r="J223" s="7"/>
      <c r="K223" s="7"/>
      <c r="L223" s="7" t="n">
        <v>0.75</v>
      </c>
      <c r="M223" s="7"/>
      <c r="N223" s="7"/>
      <c r="O223" s="13" t="str">
        <f aca="false">IF(M223="","",N223*M223)</f>
        <v/>
      </c>
      <c r="Q223" s="14" t="n">
        <f aca="false">(N223+25)*1.3</f>
        <v>32.5</v>
      </c>
    </row>
    <row r="224" customFormat="false" ht="13.8" hidden="false" customHeight="false" outlineLevel="0" collapsed="false">
      <c r="B224" s="0" t="n">
        <v>308200</v>
      </c>
      <c r="C224" s="5" t="s">
        <v>15</v>
      </c>
      <c r="D224" s="6"/>
      <c r="E224" s="6"/>
      <c r="F224" s="6"/>
      <c r="G224" s="6" t="s">
        <v>229</v>
      </c>
      <c r="H224" s="17" t="s">
        <v>230</v>
      </c>
      <c r="I224" s="31" t="n">
        <v>100</v>
      </c>
      <c r="J224" s="31"/>
      <c r="K224" s="31"/>
      <c r="L224" s="7" t="n">
        <v>0.75</v>
      </c>
      <c r="M224" s="7" t="n">
        <v>24</v>
      </c>
      <c r="N224" s="7" t="n">
        <v>44</v>
      </c>
      <c r="O224" s="13" t="n">
        <f aca="false">IF(M224="","",N224*M224)</f>
        <v>1056</v>
      </c>
      <c r="Q224" s="14" t="n">
        <f aca="false">(N224+25)*1.3</f>
        <v>89.7</v>
      </c>
    </row>
    <row r="225" customFormat="false" ht="13.8" hidden="false" customHeight="false" outlineLevel="0" collapsed="false">
      <c r="B225" s="0" t="n">
        <v>308201</v>
      </c>
      <c r="C225" s="5" t="s">
        <v>15</v>
      </c>
      <c r="D225" s="6"/>
      <c r="E225" s="6"/>
      <c r="F225" s="6"/>
      <c r="G225" s="6" t="s">
        <v>229</v>
      </c>
      <c r="H225" s="7" t="s">
        <v>231</v>
      </c>
      <c r="I225" s="7" t="n">
        <v>100</v>
      </c>
      <c r="J225" s="7"/>
      <c r="K225" s="7"/>
      <c r="L225" s="7" t="n">
        <v>0.75</v>
      </c>
      <c r="M225" s="7" t="n">
        <v>6</v>
      </c>
      <c r="N225" s="7" t="n">
        <v>44</v>
      </c>
      <c r="O225" s="13" t="n">
        <f aca="false">IF(M225="","",N225*M225)</f>
        <v>264</v>
      </c>
      <c r="Q225" s="14" t="n">
        <f aca="false">(N225+25)*1.3</f>
        <v>89.7</v>
      </c>
    </row>
    <row r="226" customFormat="false" ht="13.8" hidden="false" customHeight="false" outlineLevel="0" collapsed="false">
      <c r="B226" s="0" t="n">
        <v>308202</v>
      </c>
      <c r="C226" s="5" t="s">
        <v>15</v>
      </c>
      <c r="D226" s="6"/>
      <c r="E226" s="6"/>
      <c r="F226" s="6"/>
      <c r="G226" s="6" t="s">
        <v>229</v>
      </c>
      <c r="H226" s="7" t="s">
        <v>232</v>
      </c>
      <c r="I226" s="7" t="n">
        <v>100</v>
      </c>
      <c r="J226" s="7"/>
      <c r="K226" s="7"/>
      <c r="L226" s="7" t="n">
        <v>0.75</v>
      </c>
      <c r="M226" s="7"/>
      <c r="N226" s="7" t="n">
        <v>52</v>
      </c>
      <c r="O226" s="13" t="str">
        <f aca="false">IF(M226="","",N226*M226)</f>
        <v/>
      </c>
      <c r="P226" s="0" t="n">
        <v>6</v>
      </c>
      <c r="Q226" s="14" t="n">
        <f aca="false">(N226+25)*1.3</f>
        <v>100.1</v>
      </c>
    </row>
    <row r="227" customFormat="false" ht="13.8" hidden="false" customHeight="false" outlineLevel="0" collapsed="false">
      <c r="B227" s="0" t="n">
        <v>308203</v>
      </c>
      <c r="C227" s="5" t="s">
        <v>15</v>
      </c>
      <c r="D227" s="6"/>
      <c r="E227" s="6"/>
      <c r="F227" s="6"/>
      <c r="G227" s="6" t="s">
        <v>229</v>
      </c>
      <c r="H227" s="17" t="s">
        <v>230</v>
      </c>
      <c r="I227" s="7" t="n">
        <v>225</v>
      </c>
      <c r="J227" s="7"/>
      <c r="K227" s="7" t="s">
        <v>23</v>
      </c>
      <c r="L227" s="7" t="n">
        <v>1.5</v>
      </c>
      <c r="M227" s="7" t="n">
        <v>1</v>
      </c>
      <c r="N227" s="7" t="n">
        <v>88</v>
      </c>
      <c r="O227" s="13" t="n">
        <f aca="false">IF(M227="","",N227*M227)</f>
        <v>88</v>
      </c>
      <c r="Q227" s="14" t="n">
        <f aca="false">(N227+25)*1.3</f>
        <v>146.9</v>
      </c>
    </row>
    <row r="228" customFormat="false" ht="13.8" hidden="false" customHeight="false" outlineLevel="0" collapsed="false">
      <c r="B228" s="0" t="n">
        <v>308204</v>
      </c>
      <c r="C228" s="5" t="s">
        <v>15</v>
      </c>
      <c r="D228" s="6"/>
      <c r="E228" s="6"/>
      <c r="F228" s="6"/>
      <c r="G228" s="6" t="s">
        <v>229</v>
      </c>
      <c r="H228" s="17" t="s">
        <v>233</v>
      </c>
      <c r="I228" s="31" t="n">
        <v>95</v>
      </c>
      <c r="J228" s="31"/>
      <c r="K228" s="31"/>
      <c r="L228" s="7" t="n">
        <v>0.75</v>
      </c>
      <c r="M228" s="7" t="n">
        <v>2</v>
      </c>
      <c r="N228" s="7" t="n">
        <v>49</v>
      </c>
      <c r="O228" s="13" t="n">
        <f aca="false">IF(M228="","",N228*M228)</f>
        <v>98</v>
      </c>
      <c r="Q228" s="14" t="n">
        <f aca="false">(N228+25)*1.3</f>
        <v>96.2</v>
      </c>
    </row>
    <row r="229" customFormat="false" ht="13.8" hidden="false" customHeight="false" outlineLevel="0" collapsed="false">
      <c r="B229" s="0" t="n">
        <v>308205</v>
      </c>
      <c r="C229" s="5" t="s">
        <v>15</v>
      </c>
      <c r="D229" s="6"/>
      <c r="E229" s="6"/>
      <c r="F229" s="6"/>
      <c r="G229" s="6" t="s">
        <v>229</v>
      </c>
      <c r="H229" s="17" t="s">
        <v>234</v>
      </c>
      <c r="I229" s="7" t="n">
        <v>95</v>
      </c>
      <c r="J229" s="7"/>
      <c r="K229" s="7"/>
      <c r="L229" s="7" t="n">
        <v>0.75</v>
      </c>
      <c r="M229" s="7" t="n">
        <v>12</v>
      </c>
      <c r="N229" s="7" t="n">
        <v>49</v>
      </c>
      <c r="O229" s="13" t="n">
        <f aca="false">IF(M229="","",N229*M229)</f>
        <v>588</v>
      </c>
      <c r="Q229" s="14" t="n">
        <f aca="false">(N229+25)*1.3</f>
        <v>96.2</v>
      </c>
    </row>
    <row r="230" customFormat="false" ht="13.8" hidden="false" customHeight="false" outlineLevel="0" collapsed="false">
      <c r="B230" s="0" t="n">
        <v>308206</v>
      </c>
      <c r="C230" s="5" t="s">
        <v>15</v>
      </c>
      <c r="D230" s="6"/>
      <c r="E230" s="6"/>
      <c r="F230" s="6"/>
      <c r="G230" s="6" t="s">
        <v>229</v>
      </c>
      <c r="H230" s="17" t="s">
        <v>235</v>
      </c>
      <c r="I230" s="7" t="n">
        <v>95</v>
      </c>
      <c r="J230" s="7"/>
      <c r="K230" s="7"/>
      <c r="L230" s="7" t="n">
        <v>0.75</v>
      </c>
      <c r="M230" s="7" t="n">
        <v>12</v>
      </c>
      <c r="N230" s="7" t="n">
        <v>49</v>
      </c>
      <c r="O230" s="13" t="n">
        <f aca="false">IF(M230="","",N230*M230)</f>
        <v>588</v>
      </c>
      <c r="Q230" s="14" t="n">
        <f aca="false">(N230+25)*1.3</f>
        <v>96.2</v>
      </c>
    </row>
    <row r="231" customFormat="false" ht="13.8" hidden="false" customHeight="false" outlineLevel="0" collapsed="false">
      <c r="B231" s="0" t="n">
        <v>308207</v>
      </c>
      <c r="C231" s="5" t="s">
        <v>15</v>
      </c>
      <c r="D231" s="6"/>
      <c r="E231" s="6"/>
      <c r="F231" s="6"/>
      <c r="G231" s="6" t="s">
        <v>229</v>
      </c>
      <c r="H231" s="17" t="s">
        <v>236</v>
      </c>
      <c r="I231" s="7" t="n">
        <v>95</v>
      </c>
      <c r="J231" s="7"/>
      <c r="K231" s="7"/>
      <c r="L231" s="7" t="n">
        <v>0.75</v>
      </c>
      <c r="M231" s="7"/>
      <c r="N231" s="7" t="n">
        <v>49</v>
      </c>
      <c r="O231" s="13" t="str">
        <f aca="false">IF(M231="","",N231*M231)</f>
        <v/>
      </c>
      <c r="P231" s="0" t="n">
        <v>6</v>
      </c>
      <c r="Q231" s="14" t="n">
        <f aca="false">(N231+25)*1.3</f>
        <v>96.2</v>
      </c>
    </row>
    <row r="232" customFormat="false" ht="13.8" hidden="false" customHeight="false" outlineLevel="0" collapsed="false">
      <c r="B232" s="0" t="n">
        <v>308208</v>
      </c>
      <c r="C232" s="5" t="s">
        <v>15</v>
      </c>
      <c r="D232" s="6"/>
      <c r="E232" s="6"/>
      <c r="F232" s="6"/>
      <c r="G232" s="6" t="s">
        <v>229</v>
      </c>
      <c r="H232" s="7" t="s">
        <v>237</v>
      </c>
      <c r="I232" s="7"/>
      <c r="J232" s="7"/>
      <c r="K232" s="7"/>
      <c r="L232" s="7" t="n">
        <v>0.75</v>
      </c>
      <c r="M232" s="7"/>
      <c r="N232" s="7" t="n">
        <v>38.5</v>
      </c>
      <c r="O232" s="13" t="str">
        <f aca="false">IF(M232="","",N232*M232)</f>
        <v/>
      </c>
      <c r="Q232" s="14" t="n">
        <f aca="false">(N232+25)*1.3</f>
        <v>82.55</v>
      </c>
    </row>
    <row r="233" customFormat="false" ht="13.8" hidden="false" customHeight="false" outlineLevel="0" collapsed="false">
      <c r="B233" s="0" t="n">
        <v>308209</v>
      </c>
      <c r="C233" s="5" t="s">
        <v>15</v>
      </c>
      <c r="D233" s="6"/>
      <c r="E233" s="6"/>
      <c r="F233" s="6"/>
      <c r="G233" s="6" t="s">
        <v>229</v>
      </c>
      <c r="H233" s="17" t="s">
        <v>238</v>
      </c>
      <c r="I233" s="7" t="n">
        <v>115</v>
      </c>
      <c r="J233" s="7"/>
      <c r="K233" s="7"/>
      <c r="L233" s="7" t="n">
        <v>0.75</v>
      </c>
      <c r="M233" s="7" t="n">
        <v>3</v>
      </c>
      <c r="N233" s="7" t="n">
        <v>65</v>
      </c>
      <c r="O233" s="13" t="n">
        <f aca="false">IF(M233="","",N233*M233)</f>
        <v>195</v>
      </c>
      <c r="Q233" s="14" t="n">
        <f aca="false">(N233+25)*1.3</f>
        <v>117</v>
      </c>
    </row>
    <row r="234" customFormat="false" ht="13.8" hidden="false" customHeight="false" outlineLevel="0" collapsed="false">
      <c r="B234" s="0" t="n">
        <v>308210</v>
      </c>
      <c r="C234" s="5" t="s">
        <v>15</v>
      </c>
      <c r="D234" s="6"/>
      <c r="E234" s="6"/>
      <c r="F234" s="6"/>
      <c r="G234" s="6" t="s">
        <v>229</v>
      </c>
      <c r="H234" s="17" t="s">
        <v>239</v>
      </c>
      <c r="I234" s="7" t="n">
        <v>115</v>
      </c>
      <c r="J234" s="7"/>
      <c r="K234" s="7"/>
      <c r="L234" s="7" t="n">
        <v>0.75</v>
      </c>
      <c r="M234" s="7" t="n">
        <v>3</v>
      </c>
      <c r="N234" s="7" t="n">
        <v>65</v>
      </c>
      <c r="O234" s="13" t="n">
        <f aca="false">IF(M234="","",N234*M234)</f>
        <v>195</v>
      </c>
      <c r="Q234" s="14" t="n">
        <f aca="false">(N234+25)*1.3</f>
        <v>117</v>
      </c>
    </row>
    <row r="235" customFormat="false" ht="13.8" hidden="false" customHeight="false" outlineLevel="0" collapsed="false">
      <c r="B235" s="0" t="n">
        <v>308211</v>
      </c>
      <c r="C235" s="5" t="s">
        <v>15</v>
      </c>
      <c r="D235" s="6"/>
      <c r="E235" s="6"/>
      <c r="F235" s="6"/>
      <c r="G235" s="6" t="s">
        <v>229</v>
      </c>
      <c r="H235" s="17" t="s">
        <v>240</v>
      </c>
      <c r="I235" s="7" t="n">
        <v>115</v>
      </c>
      <c r="J235" s="7"/>
      <c r="K235" s="7"/>
      <c r="L235" s="7" t="n">
        <v>0.75</v>
      </c>
      <c r="M235" s="7" t="n">
        <v>3</v>
      </c>
      <c r="N235" s="7" t="n">
        <v>62</v>
      </c>
      <c r="O235" s="13" t="n">
        <f aca="false">IF(M235="","",N235*M235)</f>
        <v>186</v>
      </c>
      <c r="Q235" s="14" t="n">
        <f aca="false">(N235+25)*1.3</f>
        <v>113.1</v>
      </c>
    </row>
    <row r="236" customFormat="false" ht="13.8" hidden="false" customHeight="false" outlineLevel="0" collapsed="false">
      <c r="B236" s="0" t="n">
        <v>308212</v>
      </c>
      <c r="C236" s="5" t="s">
        <v>15</v>
      </c>
      <c r="D236" s="6"/>
      <c r="E236" s="6"/>
      <c r="F236" s="6"/>
      <c r="G236" s="6" t="s">
        <v>229</v>
      </c>
      <c r="H236" s="17" t="s">
        <v>241</v>
      </c>
      <c r="I236" s="7" t="n">
        <v>115</v>
      </c>
      <c r="J236" s="7"/>
      <c r="K236" s="7"/>
      <c r="L236" s="7" t="n">
        <v>0.75</v>
      </c>
      <c r="M236" s="7" t="n">
        <v>3</v>
      </c>
      <c r="N236" s="7" t="n">
        <v>65</v>
      </c>
      <c r="O236" s="13" t="n">
        <f aca="false">IF(M236="","",N236*M236)</f>
        <v>195</v>
      </c>
      <c r="Q236" s="14" t="n">
        <f aca="false">(N236+25)*1.3</f>
        <v>117</v>
      </c>
    </row>
    <row r="237" customFormat="false" ht="13.8" hidden="false" customHeight="false" outlineLevel="0" collapsed="false">
      <c r="C237" s="5"/>
      <c r="D237" s="6"/>
      <c r="E237" s="6"/>
      <c r="F237" s="6"/>
      <c r="G237" s="6"/>
      <c r="K237" s="7"/>
      <c r="L237" s="7" t="n">
        <v>0.75</v>
      </c>
      <c r="M237" s="7"/>
      <c r="N237" s="7"/>
      <c r="O237" s="13" t="str">
        <f aca="false">IF(M237="","",N237*M237)</f>
        <v/>
      </c>
      <c r="Q237" s="14" t="n">
        <f aca="false">(N237+25)*1.3</f>
        <v>32.5</v>
      </c>
    </row>
    <row r="238" customFormat="false" ht="15.75" hidden="false" customHeight="false" outlineLevel="0" collapsed="false">
      <c r="B238" s="0" t="n">
        <v>308400</v>
      </c>
      <c r="C238" s="5" t="s">
        <v>15</v>
      </c>
      <c r="D238" s="34"/>
      <c r="E238" s="34"/>
      <c r="F238" s="34"/>
      <c r="G238" s="29" t="s">
        <v>242</v>
      </c>
      <c r="H238" s="19" t="s">
        <v>243</v>
      </c>
      <c r="I238" s="0" t="n">
        <v>95</v>
      </c>
      <c r="J238" s="23"/>
      <c r="K238" s="35"/>
      <c r="L238" s="7" t="n">
        <v>0.75</v>
      </c>
      <c r="M238" s="35" t="n">
        <v>4</v>
      </c>
      <c r="N238" s="35" t="n">
        <v>50</v>
      </c>
      <c r="O238" s="13" t="n">
        <f aca="false">IF(M238="","",N238*M238)</f>
        <v>200</v>
      </c>
      <c r="Q238" s="14" t="n">
        <f aca="false">(N238+25)*1.3</f>
        <v>97.5</v>
      </c>
    </row>
    <row r="239" customFormat="false" ht="13.8" hidden="false" customHeight="false" outlineLevel="0" collapsed="false">
      <c r="C239" s="5"/>
      <c r="G239" s="36"/>
      <c r="H239" s="37"/>
      <c r="I239" s="38"/>
      <c r="J239" s="38"/>
      <c r="K239" s="38"/>
      <c r="L239" s="7" t="n">
        <v>0.75</v>
      </c>
      <c r="M239" s="38"/>
      <c r="N239" s="38"/>
      <c r="O239" s="13" t="str">
        <f aca="false">IF(M239="","",N239*M239)</f>
        <v/>
      </c>
      <c r="Q239" s="14" t="n">
        <f aca="false">(N239+25)*1.3</f>
        <v>32.5</v>
      </c>
    </row>
    <row r="240" customFormat="false" ht="13.8" hidden="false" customHeight="false" outlineLevel="0" collapsed="false">
      <c r="B240" s="0" t="n">
        <v>308402</v>
      </c>
      <c r="C240" s="5" t="s">
        <v>15</v>
      </c>
      <c r="G240" s="0" t="s">
        <v>244</v>
      </c>
      <c r="H240" s="0" t="s">
        <v>245</v>
      </c>
      <c r="K240" s="0" t="n">
        <v>120</v>
      </c>
      <c r="L240" s="7" t="n">
        <v>0.75</v>
      </c>
      <c r="M240" s="0" t="n">
        <v>14</v>
      </c>
      <c r="N240" s="0" t="n">
        <v>63.55</v>
      </c>
      <c r="O240" s="13" t="n">
        <f aca="false">IF(M240="","",N240*M240)</f>
        <v>889.7</v>
      </c>
      <c r="Q240" s="14" t="n">
        <f aca="false">(N240+25)*1.3</f>
        <v>115.115</v>
      </c>
    </row>
    <row r="241" customFormat="false" ht="13.8" hidden="false" customHeight="false" outlineLevel="0" collapsed="false">
      <c r="B241" s="0" t="n">
        <v>308403</v>
      </c>
      <c r="C241" s="5" t="s">
        <v>15</v>
      </c>
      <c r="G241" s="0" t="s">
        <v>246</v>
      </c>
      <c r="H241" s="0" t="s">
        <v>247</v>
      </c>
      <c r="K241" s="0" t="s">
        <v>23</v>
      </c>
      <c r="L241" s="0" t="n">
        <v>1.5</v>
      </c>
      <c r="M241" s="0" t="n">
        <v>2</v>
      </c>
      <c r="N241" s="0" t="n">
        <v>105</v>
      </c>
      <c r="O241" s="13" t="n">
        <f aca="false">IF(M241="","",N241*M241)</f>
        <v>210</v>
      </c>
      <c r="Q241" s="14" t="n">
        <f aca="false">(N241+25)*1.3</f>
        <v>169</v>
      </c>
    </row>
    <row r="242" customFormat="false" ht="13.8" hidden="false" customHeight="false" outlineLevel="0" collapsed="false">
      <c r="B242" s="0" t="n">
        <v>308404</v>
      </c>
      <c r="C242" s="5" t="s">
        <v>15</v>
      </c>
      <c r="G242" s="0" t="s">
        <v>248</v>
      </c>
      <c r="H242" s="0" t="s">
        <v>249</v>
      </c>
      <c r="K242" s="0" t="s">
        <v>23</v>
      </c>
      <c r="L242" s="0" t="n">
        <v>1.5</v>
      </c>
      <c r="M242" s="0" t="n">
        <v>1</v>
      </c>
      <c r="N242" s="0" t="n">
        <v>105</v>
      </c>
      <c r="O242" s="13" t="n">
        <f aca="false">IF(M242="","",N242*M242)</f>
        <v>105</v>
      </c>
      <c r="Q242" s="14" t="n">
        <f aca="false">(N242+25)*1.3</f>
        <v>169</v>
      </c>
    </row>
    <row r="243" customFormat="false" ht="13.8" hidden="false" customHeight="false" outlineLevel="0" collapsed="false">
      <c r="B243" s="0" t="n">
        <v>308405</v>
      </c>
      <c r="C243" s="5" t="s">
        <v>15</v>
      </c>
      <c r="G243" s="0" t="s">
        <v>250</v>
      </c>
      <c r="H243" s="0" t="s">
        <v>251</v>
      </c>
      <c r="K243" s="0" t="s">
        <v>23</v>
      </c>
      <c r="L243" s="0" t="n">
        <v>1.5</v>
      </c>
      <c r="M243" s="0" t="n">
        <v>1</v>
      </c>
      <c r="N243" s="0" t="n">
        <v>105</v>
      </c>
      <c r="O243" s="13" t="n">
        <f aca="false">IF(M243="","",N243*M243)</f>
        <v>105</v>
      </c>
      <c r="Q243" s="14" t="n">
        <f aca="false">(N243+25)*1.3</f>
        <v>169</v>
      </c>
    </row>
    <row r="244" customFormat="false" ht="15.75" hidden="false" customHeight="true" outlineLevel="0" collapsed="false">
      <c r="B244" s="0" t="n">
        <v>310001</v>
      </c>
      <c r="C244" s="5" t="s">
        <v>15</v>
      </c>
      <c r="D244" s="6" t="s">
        <v>252</v>
      </c>
      <c r="E244" s="6"/>
      <c r="F244" s="6"/>
      <c r="G244" s="6" t="s">
        <v>253</v>
      </c>
      <c r="H244" s="39" t="s">
        <v>254</v>
      </c>
      <c r="I244" s="6" t="n">
        <v>50</v>
      </c>
      <c r="J244" s="6"/>
      <c r="K244" s="6"/>
      <c r="L244" s="6" t="n">
        <v>0.75</v>
      </c>
      <c r="M244" s="6" t="n">
        <v>200</v>
      </c>
      <c r="N244" s="6" t="n">
        <v>9.8</v>
      </c>
      <c r="O244" s="40" t="n">
        <f aca="false">IF(M244="","",M244*N244)</f>
        <v>1960</v>
      </c>
      <c r="Q244" s="0" t="n">
        <f aca="false">(N244+25)*1.3</f>
        <v>45.24</v>
      </c>
    </row>
    <row r="245" customFormat="false" ht="15.75" hidden="false" customHeight="true" outlineLevel="0" collapsed="false">
      <c r="B245" s="0" t="n">
        <v>310002</v>
      </c>
      <c r="C245" s="5" t="s">
        <v>15</v>
      </c>
      <c r="D245" s="6" t="s">
        <v>252</v>
      </c>
      <c r="E245" s="6"/>
      <c r="F245" s="6"/>
      <c r="G245" s="6" t="s">
        <v>253</v>
      </c>
      <c r="H245" s="39" t="s">
        <v>255</v>
      </c>
      <c r="I245" s="6" t="n">
        <v>50</v>
      </c>
      <c r="J245" s="6"/>
      <c r="K245" s="6"/>
      <c r="L245" s="6" t="n">
        <v>0.75</v>
      </c>
      <c r="M245" s="6" t="n">
        <v>36</v>
      </c>
      <c r="N245" s="6" t="n">
        <v>10.5</v>
      </c>
      <c r="O245" s="40" t="n">
        <f aca="false">IF(M245="","",M245*N245)</f>
        <v>378</v>
      </c>
      <c r="Q245" s="0" t="n">
        <f aca="false">(N245+25)*1.3</f>
        <v>46.15</v>
      </c>
    </row>
    <row r="246" customFormat="false" ht="15.75" hidden="false" customHeight="true" outlineLevel="0" collapsed="false">
      <c r="B246" s="0" t="n">
        <v>310003</v>
      </c>
      <c r="C246" s="5" t="s">
        <v>15</v>
      </c>
      <c r="D246" s="6" t="s">
        <v>252</v>
      </c>
      <c r="E246" s="6"/>
      <c r="F246" s="6"/>
      <c r="G246" s="6" t="s">
        <v>256</v>
      </c>
      <c r="H246" s="19" t="s">
        <v>257</v>
      </c>
      <c r="I246" s="0" t="n">
        <v>60</v>
      </c>
      <c r="J246" s="41"/>
      <c r="K246" s="6"/>
      <c r="L246" s="6" t="n">
        <v>0.75</v>
      </c>
      <c r="M246" s="6" t="n">
        <v>12</v>
      </c>
      <c r="N246" s="6" t="n">
        <v>19.54</v>
      </c>
      <c r="O246" s="40" t="n">
        <f aca="false">IF(M246="","",M246*N246)</f>
        <v>234.48</v>
      </c>
      <c r="Q246" s="0" t="n">
        <f aca="false">(N246+25)*1.3</f>
        <v>57.902</v>
      </c>
    </row>
    <row r="247" customFormat="false" ht="16.5" hidden="false" customHeight="true" outlineLevel="0" collapsed="false">
      <c r="C247" s="5"/>
      <c r="D247" s="6"/>
      <c r="E247" s="6"/>
      <c r="F247" s="6"/>
      <c r="G247" s="6"/>
      <c r="H247" s="42"/>
      <c r="I247" s="6"/>
      <c r="J247" s="6"/>
      <c r="K247" s="6"/>
      <c r="L247" s="6" t="n">
        <v>0.75</v>
      </c>
      <c r="M247" s="6"/>
      <c r="N247" s="6"/>
      <c r="O247" s="40" t="str">
        <f aca="false">IF(M247="","",M247*N247)</f>
        <v/>
      </c>
      <c r="Q247" s="0" t="n">
        <f aca="false">(N247+25)*1.3</f>
        <v>32.5</v>
      </c>
    </row>
    <row r="248" customFormat="false" ht="15.75" hidden="false" customHeight="true" outlineLevel="0" collapsed="false">
      <c r="B248" s="0" t="n">
        <v>310100</v>
      </c>
      <c r="C248" s="5" t="s">
        <v>15</v>
      </c>
      <c r="D248" s="6"/>
      <c r="E248" s="6"/>
      <c r="F248" s="6"/>
      <c r="G248" s="6" t="s">
        <v>258</v>
      </c>
      <c r="H248" s="39" t="s">
        <v>259</v>
      </c>
      <c r="I248" s="6" t="n">
        <v>45</v>
      </c>
      <c r="J248" s="6" t="s">
        <v>50</v>
      </c>
      <c r="K248" s="6"/>
      <c r="L248" s="6" t="n">
        <v>0.75</v>
      </c>
      <c r="M248" s="6" t="n">
        <v>4</v>
      </c>
      <c r="N248" s="6" t="n">
        <v>14</v>
      </c>
      <c r="O248" s="40" t="n">
        <f aca="false">IF(M248="","",M248*N248)</f>
        <v>56</v>
      </c>
      <c r="Q248" s="0" t="n">
        <f aca="false">(N248+25)*1.3</f>
        <v>50.7</v>
      </c>
    </row>
    <row r="249" customFormat="false" ht="15.75" hidden="false" customHeight="true" outlineLevel="0" collapsed="false">
      <c r="C249" s="5"/>
      <c r="D249" s="6"/>
      <c r="E249" s="6"/>
      <c r="F249" s="6"/>
      <c r="G249" s="6"/>
      <c r="H249" s="39"/>
      <c r="I249" s="6"/>
      <c r="J249" s="15"/>
      <c r="K249" s="6"/>
      <c r="L249" s="6" t="n">
        <v>0.75</v>
      </c>
      <c r="M249" s="6"/>
      <c r="N249" s="6"/>
      <c r="O249" s="40" t="str">
        <f aca="false">IF(M249="","",M249*N249)</f>
        <v/>
      </c>
      <c r="Q249" s="0" t="n">
        <f aca="false">(N249+25)*1.3</f>
        <v>32.5</v>
      </c>
    </row>
    <row r="250" customFormat="false" ht="15.75" hidden="false" customHeight="true" outlineLevel="0" collapsed="false">
      <c r="B250" s="0" t="n">
        <v>310200</v>
      </c>
      <c r="C250" s="5" t="s">
        <v>15</v>
      </c>
      <c r="D250" s="6" t="s">
        <v>260</v>
      </c>
      <c r="E250" s="6"/>
      <c r="F250" s="6"/>
      <c r="G250" s="6" t="s">
        <v>261</v>
      </c>
      <c r="H250" s="39" t="s">
        <v>262</v>
      </c>
      <c r="I250" s="6" t="n">
        <v>80</v>
      </c>
      <c r="J250" s="15"/>
      <c r="K250" s="6"/>
      <c r="L250" s="6" t="n">
        <v>0.75</v>
      </c>
      <c r="M250" s="6" t="n">
        <v>10</v>
      </c>
      <c r="N250" s="6" t="n">
        <v>38</v>
      </c>
      <c r="O250" s="40" t="n">
        <f aca="false">IF(M250="","",M250*N250)</f>
        <v>380</v>
      </c>
      <c r="Q250" s="0" t="n">
        <f aca="false">(N250+25)*1.3</f>
        <v>81.9</v>
      </c>
    </row>
    <row r="251" customFormat="false" ht="16.5" hidden="false" customHeight="true" outlineLevel="0" collapsed="false">
      <c r="C251" s="5"/>
      <c r="D251" s="6"/>
      <c r="E251" s="6"/>
      <c r="F251" s="6"/>
      <c r="G251" s="6"/>
      <c r="H251" s="16"/>
      <c r="I251" s="6"/>
      <c r="J251" s="6"/>
      <c r="K251" s="6"/>
      <c r="L251" s="6" t="n">
        <v>0.75</v>
      </c>
      <c r="M251" s="6"/>
      <c r="N251" s="6"/>
      <c r="O251" s="40" t="str">
        <f aca="false">IF(M251="","",M251*N251)</f>
        <v/>
      </c>
      <c r="Q251" s="0" t="n">
        <f aca="false">(N251+25)*1.3</f>
        <v>32.5</v>
      </c>
    </row>
    <row r="252" customFormat="false" ht="15.75" hidden="false" customHeight="true" outlineLevel="0" collapsed="false">
      <c r="B252" s="0" t="n">
        <v>311000</v>
      </c>
      <c r="C252" s="5" t="s">
        <v>263</v>
      </c>
      <c r="D252" s="6" t="s">
        <v>264</v>
      </c>
      <c r="E252" s="6"/>
      <c r="F252" s="6"/>
      <c r="G252" s="6" t="s">
        <v>265</v>
      </c>
      <c r="H252" s="39" t="s">
        <v>266</v>
      </c>
      <c r="I252" s="6" t="n">
        <v>40</v>
      </c>
      <c r="J252" s="6" t="s">
        <v>50</v>
      </c>
      <c r="K252" s="6"/>
      <c r="L252" s="6" t="n">
        <v>0.75</v>
      </c>
      <c r="M252" s="6" t="n">
        <v>210</v>
      </c>
      <c r="N252" s="6" t="n">
        <v>5.6</v>
      </c>
      <c r="O252" s="40" t="n">
        <f aca="false">IF(M252="","",M252*N252)</f>
        <v>1176</v>
      </c>
      <c r="Q252" s="0" t="n">
        <f aca="false">(N252+25)*1.3</f>
        <v>39.78</v>
      </c>
    </row>
    <row r="253" customFormat="false" ht="15.75" hidden="false" customHeight="true" outlineLevel="0" collapsed="false">
      <c r="B253" s="0" t="n">
        <v>311001</v>
      </c>
      <c r="C253" s="5" t="s">
        <v>263</v>
      </c>
      <c r="D253" s="6" t="s">
        <v>264</v>
      </c>
      <c r="E253" s="6"/>
      <c r="F253" s="6"/>
      <c r="G253" s="5" t="s">
        <v>267</v>
      </c>
      <c r="H253" s="39" t="s">
        <v>268</v>
      </c>
      <c r="I253" s="6"/>
      <c r="J253" s="6"/>
      <c r="K253" s="6"/>
      <c r="L253" s="6" t="n">
        <v>0.75</v>
      </c>
      <c r="M253" s="6" t="n">
        <v>23</v>
      </c>
      <c r="N253" s="6" t="n">
        <v>7.65</v>
      </c>
      <c r="O253" s="40" t="n">
        <f aca="false">IF(M253="","",M253*N253)</f>
        <v>175.95</v>
      </c>
      <c r="Q253" s="0" t="n">
        <f aca="false">(N253+25)*1.3</f>
        <v>42.445</v>
      </c>
    </row>
    <row r="254" customFormat="false" ht="16.5" hidden="false" customHeight="true" outlineLevel="0" collapsed="false">
      <c r="C254" s="5"/>
      <c r="D254" s="6"/>
      <c r="E254" s="6"/>
      <c r="F254" s="6"/>
      <c r="G254" s="6"/>
      <c r="H254" s="16"/>
      <c r="I254" s="6"/>
      <c r="J254" s="6"/>
      <c r="K254" s="6"/>
      <c r="L254" s="6" t="n">
        <v>0.75</v>
      </c>
      <c r="M254" s="6"/>
      <c r="N254" s="6"/>
      <c r="O254" s="40" t="str">
        <f aca="false">IF(M254="","",M254*N254)</f>
        <v/>
      </c>
      <c r="Q254" s="0" t="n">
        <f aca="false">(N254+25)*1.3</f>
        <v>32.5</v>
      </c>
    </row>
    <row r="255" customFormat="false" ht="16.5" hidden="false" customHeight="true" outlineLevel="0" collapsed="false">
      <c r="B255" s="0" t="n">
        <v>312000</v>
      </c>
      <c r="C255" s="5" t="s">
        <v>269</v>
      </c>
      <c r="D255" s="6" t="s">
        <v>270</v>
      </c>
      <c r="E255" s="6"/>
      <c r="F255" s="6"/>
      <c r="G255" s="6" t="s">
        <v>271</v>
      </c>
      <c r="H255" s="16" t="s">
        <v>272</v>
      </c>
      <c r="I255" s="6" t="n">
        <v>70</v>
      </c>
      <c r="J255" s="6"/>
      <c r="K255" s="6"/>
      <c r="L255" s="6" t="n">
        <v>0.75</v>
      </c>
      <c r="M255" s="6" t="n">
        <v>16</v>
      </c>
      <c r="N255" s="6" t="n">
        <v>29.12</v>
      </c>
      <c r="O255" s="40" t="n">
        <f aca="false">IF(M255="","",M255*N255)</f>
        <v>465.92</v>
      </c>
      <c r="Q255" s="0" t="n">
        <f aca="false">(N255+25)*1.3</f>
        <v>70.356</v>
      </c>
    </row>
    <row r="256" customFormat="false" ht="16.5" hidden="false" customHeight="true" outlineLevel="0" collapsed="false">
      <c r="B256" s="0" t="n">
        <v>312006</v>
      </c>
      <c r="C256" s="5" t="s">
        <v>269</v>
      </c>
      <c r="D256" s="6" t="s">
        <v>270</v>
      </c>
      <c r="E256" s="6"/>
      <c r="F256" s="6"/>
      <c r="G256" s="6" t="s">
        <v>273</v>
      </c>
      <c r="H256" s="43" t="s">
        <v>274</v>
      </c>
      <c r="I256" s="6" t="n">
        <v>85</v>
      </c>
      <c r="J256" s="6"/>
      <c r="K256" s="6"/>
      <c r="L256" s="6" t="n">
        <v>0.75</v>
      </c>
      <c r="M256" s="6" t="n">
        <v>12</v>
      </c>
      <c r="N256" s="6" t="n">
        <v>36.47</v>
      </c>
      <c r="O256" s="40" t="n">
        <f aca="false">IF(M256="","",M256*N256)</f>
        <v>437.64</v>
      </c>
      <c r="Q256" s="0" t="n">
        <f aca="false">(N256+25)*1.3</f>
        <v>79.911</v>
      </c>
    </row>
    <row r="257" customFormat="false" ht="15.75" hidden="false" customHeight="true" outlineLevel="0" collapsed="false">
      <c r="B257" s="0" t="n">
        <v>312001</v>
      </c>
      <c r="C257" s="5" t="s">
        <v>269</v>
      </c>
      <c r="D257" s="6" t="s">
        <v>270</v>
      </c>
      <c r="E257" s="6"/>
      <c r="F257" s="6"/>
      <c r="G257" s="6" t="s">
        <v>275</v>
      </c>
      <c r="H257" s="39" t="s">
        <v>276</v>
      </c>
      <c r="I257" s="6" t="n">
        <v>60</v>
      </c>
      <c r="J257" s="6"/>
      <c r="K257" s="6"/>
      <c r="L257" s="6" t="n">
        <v>0.75</v>
      </c>
      <c r="M257" s="6" t="n">
        <v>20</v>
      </c>
      <c r="N257" s="6" t="n">
        <v>18</v>
      </c>
      <c r="O257" s="40" t="n">
        <f aca="false">IF(M257="","",M257*N257)</f>
        <v>360</v>
      </c>
      <c r="Q257" s="0" t="n">
        <f aca="false">(N257+25)*1.3</f>
        <v>55.9</v>
      </c>
    </row>
    <row r="258" customFormat="false" ht="15.75" hidden="false" customHeight="true" outlineLevel="0" collapsed="false">
      <c r="B258" s="0" t="n">
        <v>312002</v>
      </c>
      <c r="C258" s="5" t="s">
        <v>269</v>
      </c>
      <c r="D258" s="6" t="s">
        <v>270</v>
      </c>
      <c r="E258" s="6"/>
      <c r="F258" s="6"/>
      <c r="G258" s="6" t="s">
        <v>277</v>
      </c>
      <c r="H258" s="39" t="s">
        <v>278</v>
      </c>
      <c r="I258" s="6" t="n">
        <v>55</v>
      </c>
      <c r="J258" s="6"/>
      <c r="K258" s="6" t="s">
        <v>123</v>
      </c>
      <c r="L258" s="6" t="n">
        <v>0.75</v>
      </c>
      <c r="M258" s="6" t="n">
        <v>1</v>
      </c>
      <c r="N258" s="6" t="n">
        <v>16</v>
      </c>
      <c r="O258" s="40" t="n">
        <f aca="false">IF(M258="","",M258*N258)</f>
        <v>16</v>
      </c>
      <c r="Q258" s="0" t="n">
        <f aca="false">(N258+25)*1.3</f>
        <v>53.3</v>
      </c>
    </row>
    <row r="259" customFormat="false" ht="15.75" hidden="false" customHeight="true" outlineLevel="0" collapsed="false">
      <c r="B259" s="0" t="n">
        <v>312003</v>
      </c>
      <c r="C259" s="5" t="s">
        <v>269</v>
      </c>
      <c r="D259" s="6" t="s">
        <v>270</v>
      </c>
      <c r="E259" s="6"/>
      <c r="F259" s="6"/>
      <c r="G259" s="6" t="s">
        <v>277</v>
      </c>
      <c r="H259" s="39" t="s">
        <v>278</v>
      </c>
      <c r="I259" s="6" t="n">
        <v>110</v>
      </c>
      <c r="J259" s="6"/>
      <c r="K259" s="6" t="s">
        <v>23</v>
      </c>
      <c r="L259" s="6" t="n">
        <v>1.5</v>
      </c>
      <c r="M259" s="6" t="n">
        <v>12</v>
      </c>
      <c r="N259" s="6" t="n">
        <v>33</v>
      </c>
      <c r="O259" s="40" t="n">
        <f aca="false">IF(M259="","",M259*N259)</f>
        <v>396</v>
      </c>
      <c r="Q259" s="0" t="n">
        <f aca="false">(N259+25)*1.3</f>
        <v>75.4</v>
      </c>
    </row>
    <row r="260" customFormat="false" ht="15.75" hidden="false" customHeight="true" outlineLevel="0" collapsed="false">
      <c r="B260" s="0" t="n">
        <v>312004</v>
      </c>
      <c r="C260" s="5" t="s">
        <v>269</v>
      </c>
      <c r="D260" s="6" t="s">
        <v>270</v>
      </c>
      <c r="E260" s="6"/>
      <c r="F260" s="6"/>
      <c r="G260" s="6" t="s">
        <v>279</v>
      </c>
      <c r="H260" s="33" t="s">
        <v>280</v>
      </c>
      <c r="I260" s="6" t="n">
        <v>95</v>
      </c>
      <c r="J260" s="6"/>
      <c r="K260" s="6"/>
      <c r="L260" s="6" t="n">
        <v>0.75</v>
      </c>
      <c r="M260" s="6" t="n">
        <v>6</v>
      </c>
      <c r="N260" s="6" t="n">
        <v>45</v>
      </c>
      <c r="O260" s="40" t="n">
        <f aca="false">IF(M260="","",M260*N260)</f>
        <v>270</v>
      </c>
      <c r="Q260" s="0" t="n">
        <f aca="false">(N260+25)*1.3</f>
        <v>91</v>
      </c>
    </row>
    <row r="261" customFormat="false" ht="15.75" hidden="false" customHeight="true" outlineLevel="0" collapsed="false">
      <c r="B261" s="0" t="n">
        <v>312005</v>
      </c>
      <c r="C261" s="5" t="s">
        <v>269</v>
      </c>
      <c r="D261" s="6" t="s">
        <v>260</v>
      </c>
      <c r="E261" s="6"/>
      <c r="F261" s="6"/>
      <c r="G261" s="6" t="s">
        <v>281</v>
      </c>
      <c r="H261" s="39" t="s">
        <v>282</v>
      </c>
      <c r="I261" s="6" t="n">
        <v>45</v>
      </c>
      <c r="J261" s="6"/>
      <c r="K261" s="6"/>
      <c r="L261" s="6" t="n">
        <v>0.75</v>
      </c>
      <c r="M261" s="6" t="n">
        <v>6</v>
      </c>
      <c r="N261" s="6" t="n">
        <v>12.9</v>
      </c>
      <c r="O261" s="40" t="n">
        <f aca="false">IF(M261="","",M261*N261)</f>
        <v>77.4</v>
      </c>
      <c r="P261" s="0" t="n">
        <v>24</v>
      </c>
      <c r="Q261" s="0" t="n">
        <f aca="false">(N261+25)*1.3</f>
        <v>49.27</v>
      </c>
    </row>
    <row r="262" customFormat="false" ht="16.5" hidden="false" customHeight="true" outlineLevel="0" collapsed="false">
      <c r="C262" s="5"/>
      <c r="D262" s="6"/>
      <c r="E262" s="6"/>
      <c r="F262" s="6"/>
      <c r="G262" s="6"/>
      <c r="H262" s="44"/>
      <c r="I262" s="6"/>
      <c r="J262" s="6"/>
      <c r="K262" s="6"/>
      <c r="L262" s="6" t="n">
        <v>0.75</v>
      </c>
      <c r="M262" s="6"/>
      <c r="N262" s="6"/>
      <c r="O262" s="40" t="str">
        <f aca="false">IF(M262="","",M262*N262)</f>
        <v/>
      </c>
      <c r="Q262" s="0" t="n">
        <f aca="false">(N262+25)*1.3</f>
        <v>32.5</v>
      </c>
    </row>
    <row r="263" customFormat="false" ht="15.75" hidden="false" customHeight="true" outlineLevel="0" collapsed="false">
      <c r="B263" s="0" t="n">
        <v>313000</v>
      </c>
      <c r="C263" s="5" t="s">
        <v>283</v>
      </c>
      <c r="D263" s="6" t="s">
        <v>270</v>
      </c>
      <c r="E263" s="6"/>
      <c r="F263" s="6"/>
      <c r="G263" s="6" t="s">
        <v>284</v>
      </c>
      <c r="H263" s="39" t="s">
        <v>285</v>
      </c>
      <c r="I263" s="6" t="n">
        <v>95</v>
      </c>
      <c r="J263" s="6"/>
      <c r="K263" s="6"/>
      <c r="L263" s="6" t="n">
        <v>0.75</v>
      </c>
      <c r="M263" s="6" t="n">
        <v>6</v>
      </c>
      <c r="N263" s="6" t="n">
        <v>33.9</v>
      </c>
      <c r="O263" s="40" t="n">
        <f aca="false">IF(M263="","",M263*N263)</f>
        <v>203.4</v>
      </c>
      <c r="Q263" s="0" t="n">
        <f aca="false">(N263+25)*1.3</f>
        <v>76.57</v>
      </c>
    </row>
    <row r="264" customFormat="false" ht="15.75" hidden="false" customHeight="true" outlineLevel="0" collapsed="false">
      <c r="B264" s="0" t="n">
        <v>313001</v>
      </c>
      <c r="C264" s="5" t="s">
        <v>283</v>
      </c>
      <c r="D264" s="6" t="s">
        <v>270</v>
      </c>
      <c r="E264" s="6"/>
      <c r="F264" s="6"/>
      <c r="G264" s="6" t="s">
        <v>286</v>
      </c>
      <c r="H264" s="39" t="s">
        <v>287</v>
      </c>
      <c r="I264" s="6" t="n">
        <v>100</v>
      </c>
      <c r="J264" s="6"/>
      <c r="K264" s="6" t="s">
        <v>23</v>
      </c>
      <c r="L264" s="6" t="n">
        <v>1.5</v>
      </c>
      <c r="M264" s="6" t="n">
        <v>14</v>
      </c>
      <c r="N264" s="6" t="n">
        <v>35</v>
      </c>
      <c r="O264" s="40" t="n">
        <f aca="false">IF(M264="","",M264*N264)</f>
        <v>490</v>
      </c>
      <c r="Q264" s="0" t="n">
        <f aca="false">(N264+25)*1.3</f>
        <v>78</v>
      </c>
    </row>
    <row r="265" customFormat="false" ht="15.75" hidden="false" customHeight="true" outlineLevel="0" collapsed="false">
      <c r="B265" s="0" t="n">
        <v>313002</v>
      </c>
      <c r="C265" s="5" t="s">
        <v>283</v>
      </c>
      <c r="D265" s="6" t="s">
        <v>270</v>
      </c>
      <c r="E265" s="6"/>
      <c r="F265" s="6"/>
      <c r="G265" s="6" t="s">
        <v>288</v>
      </c>
      <c r="H265" s="39" t="s">
        <v>289</v>
      </c>
      <c r="I265" s="6" t="n">
        <v>80</v>
      </c>
      <c r="J265" s="6"/>
      <c r="K265" s="6"/>
      <c r="L265" s="6" t="n">
        <v>0.75</v>
      </c>
      <c r="M265" s="6" t="n">
        <v>6</v>
      </c>
      <c r="N265" s="6" t="n">
        <v>29.75</v>
      </c>
      <c r="O265" s="40" t="n">
        <f aca="false">IF(M265="","",M265*N265)</f>
        <v>178.5</v>
      </c>
      <c r="Q265" s="0" t="n">
        <f aca="false">(N265+25)*1.3</f>
        <v>71.175</v>
      </c>
    </row>
    <row r="266" customFormat="false" ht="15.75" hidden="false" customHeight="true" outlineLevel="0" collapsed="false">
      <c r="B266" s="0" t="n">
        <v>313003</v>
      </c>
      <c r="C266" s="5" t="s">
        <v>283</v>
      </c>
      <c r="D266" s="6" t="s">
        <v>270</v>
      </c>
      <c r="E266" s="6"/>
      <c r="F266" s="6"/>
      <c r="G266" s="6" t="s">
        <v>288</v>
      </c>
      <c r="H266" s="39" t="s">
        <v>290</v>
      </c>
      <c r="I266" s="6" t="n">
        <v>80</v>
      </c>
      <c r="J266" s="6"/>
      <c r="K266" s="6"/>
      <c r="L266" s="6" t="n">
        <v>0.75</v>
      </c>
      <c r="M266" s="6" t="n">
        <v>6</v>
      </c>
      <c r="N266" s="6" t="n">
        <v>33</v>
      </c>
      <c r="O266" s="40" t="n">
        <f aca="false">IF(M266="","",M266*N266)</f>
        <v>198</v>
      </c>
      <c r="Q266" s="0" t="n">
        <f aca="false">(N266+25)*1.3</f>
        <v>75.4</v>
      </c>
    </row>
    <row r="267" customFormat="false" ht="15.75" hidden="false" customHeight="true" outlineLevel="0" collapsed="false">
      <c r="B267" s="0" t="n">
        <v>313004</v>
      </c>
      <c r="C267" s="5" t="s">
        <v>283</v>
      </c>
      <c r="D267" s="6" t="s">
        <v>270</v>
      </c>
      <c r="E267" s="6"/>
      <c r="F267" s="6"/>
      <c r="G267" s="6" t="s">
        <v>288</v>
      </c>
      <c r="H267" s="39" t="s">
        <v>291</v>
      </c>
      <c r="I267" s="6" t="n">
        <v>80</v>
      </c>
      <c r="J267" s="6"/>
      <c r="K267" s="6"/>
      <c r="L267" s="6" t="n">
        <v>0.75</v>
      </c>
      <c r="M267" s="6" t="n">
        <v>60</v>
      </c>
      <c r="N267" s="6" t="n">
        <v>36</v>
      </c>
      <c r="O267" s="40" t="n">
        <f aca="false">IF(M267="","",M267*N267)</f>
        <v>2160</v>
      </c>
      <c r="Q267" s="0" t="n">
        <f aca="false">(N267+25)*1.3</f>
        <v>79.3</v>
      </c>
    </row>
    <row r="268" customFormat="false" ht="16.5" hidden="false" customHeight="true" outlineLevel="0" collapsed="false">
      <c r="C268" s="5"/>
      <c r="D268" s="6"/>
      <c r="E268" s="6"/>
      <c r="F268" s="6"/>
      <c r="G268" s="6"/>
      <c r="H268" s="44"/>
      <c r="I268" s="6"/>
      <c r="J268" s="6"/>
      <c r="K268" s="6"/>
      <c r="L268" s="6" t="n">
        <v>0.75</v>
      </c>
      <c r="M268" s="6"/>
      <c r="N268" s="6"/>
      <c r="O268" s="40" t="str">
        <f aca="false">IF(M268="","",M268*N268)</f>
        <v/>
      </c>
      <c r="Q268" s="0" t="n">
        <f aca="false">(N268+25)*1.3</f>
        <v>32.5</v>
      </c>
    </row>
    <row r="269" customFormat="false" ht="15.75" hidden="false" customHeight="true" outlineLevel="0" collapsed="false">
      <c r="B269" s="0" t="n">
        <v>313200</v>
      </c>
      <c r="C269" s="5" t="s">
        <v>292</v>
      </c>
      <c r="D269" s="6"/>
      <c r="E269" s="6"/>
      <c r="F269" s="6"/>
      <c r="G269" s="6" t="s">
        <v>293</v>
      </c>
      <c r="H269" s="39" t="s">
        <v>294</v>
      </c>
      <c r="I269" s="6" t="n">
        <v>45</v>
      </c>
      <c r="J269" s="6"/>
      <c r="K269" s="6"/>
      <c r="L269" s="6" t="n">
        <v>0.75</v>
      </c>
      <c r="M269" s="6" t="n">
        <v>4</v>
      </c>
      <c r="N269" s="6" t="n">
        <v>12.9</v>
      </c>
      <c r="O269" s="40" t="n">
        <f aca="false">IF(M269="","",M269*N269)</f>
        <v>51.6</v>
      </c>
      <c r="Q269" s="0" t="n">
        <f aca="false">(N269+25)*1.3</f>
        <v>49.27</v>
      </c>
    </row>
    <row r="270" customFormat="false" ht="16.5" hidden="false" customHeight="true" outlineLevel="0" collapsed="false">
      <c r="C270" s="5"/>
      <c r="D270" s="6"/>
      <c r="E270" s="6"/>
      <c r="F270" s="6"/>
      <c r="G270" s="6"/>
      <c r="H270" s="16"/>
      <c r="I270" s="6"/>
      <c r="J270" s="6"/>
      <c r="K270" s="6"/>
      <c r="L270" s="6" t="n">
        <v>0.75</v>
      </c>
      <c r="M270" s="6"/>
      <c r="N270" s="6"/>
      <c r="O270" s="40" t="str">
        <f aca="false">IF(M270="","",M270*N270)</f>
        <v/>
      </c>
      <c r="Q270" s="0" t="n">
        <f aca="false">(N270+25)*1.3</f>
        <v>32.5</v>
      </c>
    </row>
    <row r="271" customFormat="false" ht="15.75" hidden="false" customHeight="true" outlineLevel="0" collapsed="false">
      <c r="B271" s="0" t="n">
        <v>314000</v>
      </c>
      <c r="C271" s="5" t="s">
        <v>15</v>
      </c>
      <c r="D271" s="6" t="s">
        <v>295</v>
      </c>
      <c r="E271" s="6"/>
      <c r="F271" s="6"/>
      <c r="G271" s="6" t="s">
        <v>296</v>
      </c>
      <c r="H271" s="39" t="s">
        <v>297</v>
      </c>
      <c r="I271" s="6" t="n">
        <v>50</v>
      </c>
      <c r="J271" s="6"/>
      <c r="K271" s="6"/>
      <c r="L271" s="6" t="n">
        <v>0.75</v>
      </c>
      <c r="M271" s="6" t="n">
        <v>13</v>
      </c>
      <c r="N271" s="6" t="n">
        <v>16.9</v>
      </c>
      <c r="O271" s="40" t="n">
        <f aca="false">IF(M271="","",M271*N271)</f>
        <v>219.7</v>
      </c>
      <c r="Q271" s="0" t="n">
        <f aca="false">(N271+25)*1.3</f>
        <v>54.47</v>
      </c>
    </row>
    <row r="272" customFormat="false" ht="13.8" hidden="false" customHeight="false" outlineLevel="0" collapsed="false">
      <c r="B272" s="0" t="n">
        <v>320001</v>
      </c>
      <c r="C272" s="0" t="s">
        <v>283</v>
      </c>
      <c r="E272" s="0" t="s">
        <v>298</v>
      </c>
      <c r="F272" s="0" t="s">
        <v>299</v>
      </c>
      <c r="G272" s="0" t="s">
        <v>300</v>
      </c>
      <c r="H272" s="0" t="s">
        <v>125</v>
      </c>
      <c r="I272" s="0" t="n">
        <v>70</v>
      </c>
      <c r="L272" s="0" t="n">
        <v>0.75</v>
      </c>
      <c r="M272" s="0" t="n">
        <v>24</v>
      </c>
      <c r="N272" s="0" t="n">
        <v>19.01</v>
      </c>
      <c r="O272" s="0" t="n">
        <f aca="false">IF(M272="","",N272*M272)</f>
        <v>456.24</v>
      </c>
      <c r="Q272" s="0" t="n">
        <f aca="false">(N272+25)*1.3</f>
        <v>57.213</v>
      </c>
    </row>
    <row r="273" customFormat="false" ht="13.8" hidden="false" customHeight="false" outlineLevel="0" collapsed="false">
      <c r="B273" s="0" t="n">
        <v>320002</v>
      </c>
      <c r="C273" s="0" t="s">
        <v>283</v>
      </c>
      <c r="E273" s="0" t="s">
        <v>301</v>
      </c>
      <c r="G273" s="0" t="s">
        <v>300</v>
      </c>
      <c r="H273" s="0" t="s">
        <v>301</v>
      </c>
      <c r="I273" s="0" t="n">
        <v>70</v>
      </c>
      <c r="L273" s="0" t="n">
        <v>0.75</v>
      </c>
      <c r="M273" s="0" t="n">
        <v>27</v>
      </c>
      <c r="N273" s="0" t="n">
        <v>20.94</v>
      </c>
      <c r="O273" s="0" t="n">
        <f aca="false">IF(M273="","",N273*M273)</f>
        <v>565.38</v>
      </c>
      <c r="Q273" s="0" t="n">
        <f aca="false">(N273+25)*1.3</f>
        <v>59.722</v>
      </c>
    </row>
    <row r="274" customFormat="false" ht="13.8" hidden="false" customHeight="false" outlineLevel="0" collapsed="false">
      <c r="O274" s="0" t="str">
        <f aca="false">IF(M274="","",N274*M274)</f>
        <v/>
      </c>
      <c r="Q274" s="0" t="n">
        <f aca="false">(N274+25)*1.3</f>
        <v>32.5</v>
      </c>
    </row>
    <row r="275" customFormat="false" ht="13.8" hidden="false" customHeight="false" outlineLevel="0" collapsed="false">
      <c r="B275" s="0" t="n">
        <v>320500</v>
      </c>
      <c r="C275" s="0" t="s">
        <v>302</v>
      </c>
      <c r="E275" s="0" t="s">
        <v>303</v>
      </c>
      <c r="F275" s="0" t="s">
        <v>303</v>
      </c>
      <c r="G275" s="0" t="s">
        <v>304</v>
      </c>
      <c r="H275" s="0" t="s">
        <v>305</v>
      </c>
      <c r="I275" s="0" t="n">
        <v>50</v>
      </c>
      <c r="L275" s="0" t="n">
        <v>0.75</v>
      </c>
      <c r="M275" s="0" t="n">
        <v>21</v>
      </c>
      <c r="N275" s="0" t="n">
        <v>12.41</v>
      </c>
      <c r="O275" s="0" t="n">
        <f aca="false">IF(M275="","",N275*M275)</f>
        <v>260.61</v>
      </c>
      <c r="Q275" s="0" t="n">
        <f aca="false">(N275+25)*1.3</f>
        <v>48.633</v>
      </c>
    </row>
    <row r="276" customFormat="false" ht="13.8" hidden="false" customHeight="false" outlineLevel="0" collapsed="false">
      <c r="B276" s="0" t="n">
        <v>320501</v>
      </c>
      <c r="C276" s="0" t="s">
        <v>302</v>
      </c>
      <c r="E276" s="0" t="s">
        <v>303</v>
      </c>
      <c r="F276" s="0" t="s">
        <v>303</v>
      </c>
      <c r="G276" s="0" t="s">
        <v>304</v>
      </c>
      <c r="H276" s="0" t="s">
        <v>305</v>
      </c>
      <c r="I276" s="0" t="n">
        <v>100</v>
      </c>
      <c r="J276" s="0" t="s">
        <v>23</v>
      </c>
      <c r="L276" s="0" t="n">
        <v>1.5</v>
      </c>
      <c r="M276" s="0" t="n">
        <v>6</v>
      </c>
      <c r="N276" s="0" t="n">
        <v>26.93</v>
      </c>
      <c r="O276" s="0" t="n">
        <f aca="false">IF(M276="","",N276*M276)</f>
        <v>161.58</v>
      </c>
      <c r="Q276" s="0" t="n">
        <f aca="false">(N276+25)*1.3</f>
        <v>67.509</v>
      </c>
    </row>
    <row r="277" s="45" customFormat="true" ht="15.75" hidden="false" customHeight="true" outlineLevel="0" collapsed="false">
      <c r="A277" s="45" t="s">
        <v>306</v>
      </c>
      <c r="B277" s="46" t="n">
        <v>270001</v>
      </c>
      <c r="C277" s="47" t="s">
        <v>269</v>
      </c>
      <c r="D277" s="48" t="s">
        <v>307</v>
      </c>
      <c r="E277" s="48" t="s">
        <v>308</v>
      </c>
      <c r="F277" s="48" t="s">
        <v>309</v>
      </c>
      <c r="G277" s="48" t="s">
        <v>310</v>
      </c>
      <c r="H277" s="49" t="s">
        <v>311</v>
      </c>
      <c r="I277" s="48" t="n">
        <v>35</v>
      </c>
      <c r="J277" s="48" t="s">
        <v>50</v>
      </c>
      <c r="K277" s="48"/>
      <c r="L277" s="48" t="n">
        <v>0.375</v>
      </c>
      <c r="M277" s="48"/>
      <c r="N277" s="48" t="n">
        <v>12</v>
      </c>
      <c r="O277" s="50" t="n">
        <f aca="false">N277*M277</f>
        <v>0</v>
      </c>
      <c r="P277" s="45" t="n">
        <f aca="false">(N277+20)*1.3</f>
        <v>41.6</v>
      </c>
    </row>
    <row r="278" customFormat="false" ht="15.75" hidden="false" customHeight="true" outlineLevel="0" collapsed="false">
      <c r="A278" s="45" t="s">
        <v>306</v>
      </c>
      <c r="B278" s="0" t="n">
        <v>270002</v>
      </c>
      <c r="C278" s="51" t="s">
        <v>269</v>
      </c>
      <c r="D278" s="7" t="s">
        <v>307</v>
      </c>
      <c r="E278" s="7" t="s">
        <v>308</v>
      </c>
      <c r="F278" s="7" t="s">
        <v>309</v>
      </c>
      <c r="G278" s="7" t="s">
        <v>310</v>
      </c>
      <c r="H278" s="17" t="s">
        <v>312</v>
      </c>
      <c r="I278" s="7" t="n">
        <v>35</v>
      </c>
      <c r="J278" s="7" t="s">
        <v>50</v>
      </c>
      <c r="K278" s="7"/>
      <c r="L278" s="7" t="n">
        <v>0.375</v>
      </c>
      <c r="M278" s="7"/>
      <c r="N278" s="7" t="n">
        <v>12</v>
      </c>
      <c r="O278" s="52" t="n">
        <f aca="false">N278*M278</f>
        <v>0</v>
      </c>
      <c r="P278" s="0" t="n">
        <f aca="false">(N278+20)*1.3</f>
        <v>41.6</v>
      </c>
    </row>
    <row r="279" customFormat="false" ht="15.75" hidden="false" customHeight="true" outlineLevel="0" collapsed="false">
      <c r="A279" s="45" t="s">
        <v>306</v>
      </c>
      <c r="B279" s="0" t="n">
        <v>270003</v>
      </c>
      <c r="C279" s="51" t="s">
        <v>269</v>
      </c>
      <c r="D279" s="7" t="s">
        <v>307</v>
      </c>
      <c r="E279" s="7" t="s">
        <v>308</v>
      </c>
      <c r="F279" s="7" t="s">
        <v>309</v>
      </c>
      <c r="G279" s="7" t="s">
        <v>313</v>
      </c>
      <c r="H279" s="17" t="s">
        <v>314</v>
      </c>
      <c r="I279" s="7"/>
      <c r="J279" s="7"/>
      <c r="K279" s="7"/>
      <c r="L279" s="7" t="n">
        <v>0.375</v>
      </c>
      <c r="M279" s="7" t="n">
        <v>1</v>
      </c>
      <c r="N279" s="7" t="n">
        <v>20.88</v>
      </c>
      <c r="O279" s="52" t="n">
        <f aca="false">N279*M279</f>
        <v>20.88</v>
      </c>
      <c r="P279" s="0" t="n">
        <f aca="false">(N279+20)*1.3</f>
        <v>53.144</v>
      </c>
    </row>
    <row r="280" customFormat="false" ht="15.75" hidden="false" customHeight="true" outlineLevel="0" collapsed="false">
      <c r="A280" s="45" t="s">
        <v>306</v>
      </c>
      <c r="B280" s="0" t="n">
        <v>270004</v>
      </c>
      <c r="C280" s="51" t="s">
        <v>269</v>
      </c>
      <c r="D280" s="7" t="s">
        <v>307</v>
      </c>
      <c r="E280" s="7" t="s">
        <v>308</v>
      </c>
      <c r="F280" s="7" t="s">
        <v>309</v>
      </c>
      <c r="G280" s="7" t="s">
        <v>315</v>
      </c>
      <c r="H280" s="17" t="s">
        <v>316</v>
      </c>
      <c r="I280" s="7"/>
      <c r="J280" s="7"/>
      <c r="K280" s="7"/>
      <c r="L280" s="7" t="n">
        <v>0.375</v>
      </c>
      <c r="M280" s="7" t="n">
        <v>1</v>
      </c>
      <c r="N280" s="7" t="n">
        <v>23</v>
      </c>
      <c r="O280" s="52" t="n">
        <f aca="false">N280*M280</f>
        <v>23</v>
      </c>
      <c r="P280" s="0" t="n">
        <f aca="false">(N280+20)*1.3</f>
        <v>55.9</v>
      </c>
    </row>
    <row r="281" customFormat="false" ht="15.75" hidden="false" customHeight="true" outlineLevel="0" collapsed="false">
      <c r="A281" s="45" t="s">
        <v>306</v>
      </c>
      <c r="B281" s="0" t="n">
        <v>270005</v>
      </c>
      <c r="C281" s="51" t="s">
        <v>269</v>
      </c>
      <c r="D281" s="7" t="s">
        <v>307</v>
      </c>
      <c r="E281" s="7" t="s">
        <v>317</v>
      </c>
      <c r="F281" s="7" t="s">
        <v>318</v>
      </c>
      <c r="G281" s="7" t="s">
        <v>319</v>
      </c>
      <c r="H281" s="17" t="s">
        <v>320</v>
      </c>
      <c r="I281" s="7"/>
      <c r="J281" s="7"/>
      <c r="K281" s="7"/>
      <c r="L281" s="7" t="n">
        <v>0.375</v>
      </c>
      <c r="M281" s="7" t="n">
        <v>1</v>
      </c>
      <c r="N281" s="7" t="n">
        <v>20</v>
      </c>
      <c r="O281" s="52" t="n">
        <f aca="false">N281*M281</f>
        <v>20</v>
      </c>
      <c r="P281" s="0" t="n">
        <f aca="false">(N281+20)*1.3</f>
        <v>52</v>
      </c>
    </row>
    <row r="282" customFormat="false" ht="16.5" hidden="false" customHeight="true" outlineLevel="0" collapsed="false">
      <c r="A282" s="45" t="s">
        <v>306</v>
      </c>
      <c r="C282" s="53"/>
      <c r="D282" s="18"/>
      <c r="E282" s="18"/>
      <c r="F282" s="18"/>
      <c r="G282" s="18"/>
      <c r="H282" s="18"/>
      <c r="I282" s="7"/>
      <c r="J282" s="7"/>
      <c r="K282" s="7"/>
      <c r="L282" s="7"/>
      <c r="M282" s="7"/>
      <c r="N282" s="7"/>
      <c r="O282" s="52" t="n">
        <f aca="false">N282*M282</f>
        <v>0</v>
      </c>
      <c r="P282" s="0" t="n">
        <f aca="false">(N282+20)*1.3</f>
        <v>26</v>
      </c>
    </row>
    <row r="283" customFormat="false" ht="15.75" hidden="false" customHeight="true" outlineLevel="0" collapsed="false">
      <c r="A283" s="45" t="s">
        <v>306</v>
      </c>
      <c r="B283" s="0" t="n">
        <v>270250</v>
      </c>
      <c r="C283" s="51" t="s">
        <v>263</v>
      </c>
      <c r="D283" s="7" t="s">
        <v>321</v>
      </c>
      <c r="E283" s="7" t="s">
        <v>308</v>
      </c>
      <c r="F283" s="7" t="s">
        <v>309</v>
      </c>
      <c r="G283" s="7" t="s">
        <v>322</v>
      </c>
      <c r="H283" s="17" t="s">
        <v>323</v>
      </c>
      <c r="I283" s="7" t="n">
        <v>75</v>
      </c>
      <c r="J283" s="7"/>
      <c r="K283" s="7"/>
      <c r="L283" s="7" t="n">
        <v>0.375</v>
      </c>
      <c r="M283" s="7" t="n">
        <v>2</v>
      </c>
      <c r="N283" s="7" t="n">
        <v>49</v>
      </c>
      <c r="O283" s="52" t="n">
        <f aca="false">N283*M283</f>
        <v>98</v>
      </c>
      <c r="P283" s="0" t="n">
        <f aca="false">(N283+20)*1.3</f>
        <v>89.7</v>
      </c>
    </row>
    <row r="284" customFormat="false" ht="15.75" hidden="false" customHeight="true" outlineLevel="0" collapsed="false">
      <c r="A284" s="45" t="s">
        <v>306</v>
      </c>
      <c r="B284" s="0" t="n">
        <v>270251</v>
      </c>
      <c r="C284" s="51" t="s">
        <v>263</v>
      </c>
      <c r="D284" s="7" t="s">
        <v>321</v>
      </c>
      <c r="E284" s="7" t="s">
        <v>308</v>
      </c>
      <c r="F284" s="7" t="s">
        <v>309</v>
      </c>
      <c r="G284" s="7" t="s">
        <v>322</v>
      </c>
      <c r="H284" s="17" t="s">
        <v>324</v>
      </c>
      <c r="I284" s="7" t="n">
        <v>75</v>
      </c>
      <c r="J284" s="7"/>
      <c r="K284" s="7"/>
      <c r="L284" s="7" t="n">
        <v>0.375</v>
      </c>
      <c r="M284" s="7" t="n">
        <v>6</v>
      </c>
      <c r="N284" s="7" t="n">
        <v>49</v>
      </c>
      <c r="O284" s="52" t="n">
        <f aca="false">N284*M284</f>
        <v>294</v>
      </c>
      <c r="P284" s="0" t="n">
        <f aca="false">(N284+20)*1.3</f>
        <v>89.7</v>
      </c>
    </row>
    <row r="285" customFormat="false" ht="15.75" hidden="false" customHeight="true" outlineLevel="0" collapsed="false">
      <c r="A285" s="45" t="s">
        <v>306</v>
      </c>
      <c r="B285" s="0" t="n">
        <v>270252</v>
      </c>
      <c r="C285" s="51" t="s">
        <v>263</v>
      </c>
      <c r="D285" s="7" t="s">
        <v>321</v>
      </c>
      <c r="E285" s="7" t="s">
        <v>308</v>
      </c>
      <c r="F285" s="7" t="s">
        <v>309</v>
      </c>
      <c r="G285" s="7" t="s">
        <v>322</v>
      </c>
      <c r="H285" s="17" t="s">
        <v>325</v>
      </c>
      <c r="I285" s="7" t="n">
        <v>75</v>
      </c>
      <c r="J285" s="7"/>
      <c r="K285" s="7"/>
      <c r="L285" s="7" t="n">
        <v>0.375</v>
      </c>
      <c r="M285" s="7" t="n">
        <v>11</v>
      </c>
      <c r="N285" s="7" t="n">
        <v>49</v>
      </c>
      <c r="O285" s="52" t="n">
        <f aca="false">N285*M285</f>
        <v>539</v>
      </c>
      <c r="P285" s="0" t="n">
        <f aca="false">(N285+20)*1.3</f>
        <v>89.7</v>
      </c>
    </row>
    <row r="286" customFormat="false" ht="15.75" hidden="false" customHeight="true" outlineLevel="0" collapsed="false">
      <c r="A286" s="45" t="s">
        <v>306</v>
      </c>
      <c r="B286" s="0" t="n">
        <v>270253</v>
      </c>
      <c r="C286" s="51" t="s">
        <v>263</v>
      </c>
      <c r="D286" s="7" t="s">
        <v>321</v>
      </c>
      <c r="E286" s="7" t="s">
        <v>308</v>
      </c>
      <c r="F286" s="7" t="s">
        <v>309</v>
      </c>
      <c r="G286" s="7" t="s">
        <v>322</v>
      </c>
      <c r="H286" s="17" t="s">
        <v>326</v>
      </c>
      <c r="I286" s="7" t="n">
        <v>75</v>
      </c>
      <c r="J286" s="7"/>
      <c r="K286" s="7"/>
      <c r="L286" s="7" t="n">
        <v>0.375</v>
      </c>
      <c r="M286" s="7" t="n">
        <v>7</v>
      </c>
      <c r="N286" s="7" t="n">
        <v>49</v>
      </c>
      <c r="O286" s="52" t="n">
        <f aca="false">N286*M286</f>
        <v>343</v>
      </c>
      <c r="P286" s="0" t="n">
        <f aca="false">(N286+20)*1.3</f>
        <v>89.7</v>
      </c>
    </row>
    <row r="287" customFormat="false" ht="15.75" hidden="false" customHeight="true" outlineLevel="0" collapsed="false">
      <c r="A287" s="45" t="s">
        <v>306</v>
      </c>
      <c r="B287" s="0" t="n">
        <v>270254</v>
      </c>
      <c r="C287" s="51" t="s">
        <v>263</v>
      </c>
      <c r="D287" s="7" t="s">
        <v>321</v>
      </c>
      <c r="E287" s="7" t="s">
        <v>308</v>
      </c>
      <c r="F287" s="7" t="s">
        <v>309</v>
      </c>
      <c r="G287" s="7" t="s">
        <v>327</v>
      </c>
      <c r="H287" s="17" t="s">
        <v>328</v>
      </c>
      <c r="I287" s="7" t="n">
        <v>75</v>
      </c>
      <c r="J287" s="7"/>
      <c r="K287" s="7"/>
      <c r="L287" s="7" t="n">
        <v>0.375</v>
      </c>
      <c r="M287" s="7" t="n">
        <v>5</v>
      </c>
      <c r="N287" s="7" t="n">
        <v>49</v>
      </c>
      <c r="O287" s="52" t="n">
        <f aca="false">N287*M287</f>
        <v>245</v>
      </c>
      <c r="P287" s="0" t="n">
        <f aca="false">(N287+20)*1.3</f>
        <v>89.7</v>
      </c>
    </row>
    <row r="288" customFormat="false" ht="15.75" hidden="false" customHeight="true" outlineLevel="0" collapsed="false">
      <c r="A288" s="45" t="s">
        <v>306</v>
      </c>
      <c r="B288" s="0" t="n">
        <v>270255</v>
      </c>
      <c r="C288" s="51" t="s">
        <v>263</v>
      </c>
      <c r="D288" s="7" t="s">
        <v>321</v>
      </c>
      <c r="E288" s="7" t="s">
        <v>308</v>
      </c>
      <c r="F288" s="7" t="s">
        <v>309</v>
      </c>
      <c r="G288" s="7" t="s">
        <v>327</v>
      </c>
      <c r="H288" s="17" t="s">
        <v>329</v>
      </c>
      <c r="I288" s="7" t="n">
        <v>75</v>
      </c>
      <c r="J288" s="7"/>
      <c r="K288" s="7"/>
      <c r="L288" s="7" t="n">
        <v>0.375</v>
      </c>
      <c r="M288" s="7" t="n">
        <v>1</v>
      </c>
      <c r="N288" s="7" t="n">
        <v>49</v>
      </c>
      <c r="O288" s="52" t="n">
        <f aca="false">N288*M288</f>
        <v>49</v>
      </c>
      <c r="P288" s="0" t="n">
        <f aca="false">(N288+20)*1.3</f>
        <v>89.7</v>
      </c>
    </row>
    <row r="289" customFormat="false" ht="15.75" hidden="false" customHeight="true" outlineLevel="0" collapsed="false">
      <c r="A289" s="45" t="s">
        <v>306</v>
      </c>
      <c r="B289" s="0" t="n">
        <v>270256</v>
      </c>
      <c r="C289" s="51" t="s">
        <v>263</v>
      </c>
      <c r="D289" s="7" t="s">
        <v>321</v>
      </c>
      <c r="E289" s="7" t="s">
        <v>308</v>
      </c>
      <c r="F289" s="7" t="s">
        <v>309</v>
      </c>
      <c r="G289" s="7" t="s">
        <v>327</v>
      </c>
      <c r="H289" s="17" t="s">
        <v>330</v>
      </c>
      <c r="I289" s="7" t="n">
        <v>75</v>
      </c>
      <c r="J289" s="7"/>
      <c r="K289" s="7"/>
      <c r="L289" s="7" t="n">
        <v>0.375</v>
      </c>
      <c r="M289" s="7" t="n">
        <v>1</v>
      </c>
      <c r="N289" s="7" t="n">
        <v>45</v>
      </c>
      <c r="O289" s="52" t="n">
        <f aca="false">N289*M289</f>
        <v>45</v>
      </c>
      <c r="P289" s="0" t="n">
        <f aca="false">(N289+20)*1.3</f>
        <v>84.5</v>
      </c>
    </row>
    <row r="290" customFormat="false" ht="15.75" hidden="false" customHeight="true" outlineLevel="0" collapsed="false">
      <c r="A290" s="45" t="s">
        <v>306</v>
      </c>
      <c r="B290" s="0" t="n">
        <v>270257</v>
      </c>
      <c r="C290" s="51" t="s">
        <v>263</v>
      </c>
      <c r="D290" s="7" t="s">
        <v>321</v>
      </c>
      <c r="E290" s="7" t="s">
        <v>308</v>
      </c>
      <c r="F290" s="7" t="s">
        <v>309</v>
      </c>
      <c r="G290" s="7" t="s">
        <v>331</v>
      </c>
      <c r="H290" s="17" t="s">
        <v>332</v>
      </c>
      <c r="I290" s="7" t="n">
        <v>120</v>
      </c>
      <c r="J290" s="7" t="s">
        <v>30</v>
      </c>
      <c r="K290" s="7"/>
      <c r="L290" s="7" t="n">
        <v>0.375</v>
      </c>
      <c r="M290" s="7" t="n">
        <v>10</v>
      </c>
      <c r="N290" s="7" t="n">
        <v>65</v>
      </c>
      <c r="O290" s="52" t="n">
        <f aca="false">N290*M290</f>
        <v>650</v>
      </c>
      <c r="P290" s="0" t="n">
        <f aca="false">(N290+20)*1.3</f>
        <v>110.5</v>
      </c>
    </row>
    <row r="291" customFormat="false" ht="15.75" hidden="false" customHeight="true" outlineLevel="0" collapsed="false">
      <c r="A291" s="45" t="s">
        <v>306</v>
      </c>
      <c r="B291" s="0" t="n">
        <v>270258</v>
      </c>
      <c r="C291" s="51" t="s">
        <v>263</v>
      </c>
      <c r="D291" s="7" t="s">
        <v>321</v>
      </c>
      <c r="E291" s="7" t="s">
        <v>308</v>
      </c>
      <c r="F291" s="7" t="s">
        <v>309</v>
      </c>
      <c r="G291" s="7" t="s">
        <v>331</v>
      </c>
      <c r="H291" s="17" t="s">
        <v>333</v>
      </c>
      <c r="I291" s="7" t="n">
        <v>120</v>
      </c>
      <c r="J291" s="7" t="s">
        <v>30</v>
      </c>
      <c r="K291" s="7"/>
      <c r="L291" s="7" t="n">
        <v>0.375</v>
      </c>
      <c r="M291" s="7" t="n">
        <v>3</v>
      </c>
      <c r="N291" s="7" t="n">
        <v>65</v>
      </c>
      <c r="O291" s="52" t="n">
        <f aca="false">N291*M291</f>
        <v>195</v>
      </c>
      <c r="P291" s="0" t="n">
        <f aca="false">(N291+20)*1.3</f>
        <v>110.5</v>
      </c>
    </row>
    <row r="292" customFormat="false" ht="15.75" hidden="false" customHeight="true" outlineLevel="0" collapsed="false">
      <c r="A292" s="45" t="s">
        <v>306</v>
      </c>
      <c r="B292" s="0" t="n">
        <v>270259</v>
      </c>
      <c r="C292" s="51" t="s">
        <v>263</v>
      </c>
      <c r="D292" s="7" t="s">
        <v>321</v>
      </c>
      <c r="E292" s="7" t="s">
        <v>308</v>
      </c>
      <c r="F292" s="7" t="s">
        <v>309</v>
      </c>
      <c r="G292" s="7" t="s">
        <v>331</v>
      </c>
      <c r="H292" s="17" t="s">
        <v>334</v>
      </c>
      <c r="I292" s="7" t="n">
        <v>120</v>
      </c>
      <c r="J292" s="7"/>
      <c r="K292" s="7"/>
      <c r="L292" s="7" t="n">
        <v>0.375</v>
      </c>
      <c r="M292" s="7" t="n">
        <v>12</v>
      </c>
      <c r="N292" s="7" t="n">
        <v>65</v>
      </c>
      <c r="O292" s="52" t="n">
        <f aca="false">N292*M292</f>
        <v>780</v>
      </c>
      <c r="P292" s="0" t="n">
        <f aca="false">(N292+20)*1.3</f>
        <v>110.5</v>
      </c>
    </row>
    <row r="293" customFormat="false" ht="15.75" hidden="false" customHeight="true" outlineLevel="0" collapsed="false">
      <c r="A293" s="45" t="s">
        <v>306</v>
      </c>
      <c r="B293" s="0" t="n">
        <v>270260</v>
      </c>
      <c r="C293" s="51" t="s">
        <v>263</v>
      </c>
      <c r="D293" s="7" t="s">
        <v>321</v>
      </c>
      <c r="E293" s="7" t="s">
        <v>308</v>
      </c>
      <c r="F293" s="7" t="s">
        <v>309</v>
      </c>
      <c r="G293" s="7" t="s">
        <v>331</v>
      </c>
      <c r="H293" s="17" t="s">
        <v>335</v>
      </c>
      <c r="I293" s="7" t="n">
        <v>120</v>
      </c>
      <c r="J293" s="7" t="s">
        <v>30</v>
      </c>
      <c r="K293" s="7"/>
      <c r="L293" s="7" t="n">
        <v>0.375</v>
      </c>
      <c r="M293" s="7" t="n">
        <v>5</v>
      </c>
      <c r="N293" s="7" t="n">
        <v>65</v>
      </c>
      <c r="O293" s="52" t="n">
        <f aca="false">N293*M293</f>
        <v>325</v>
      </c>
      <c r="P293" s="0" t="n">
        <f aca="false">(N293+20)*1.3</f>
        <v>110.5</v>
      </c>
    </row>
    <row r="294" customFormat="false" ht="15.75" hidden="false" customHeight="true" outlineLevel="0" collapsed="false">
      <c r="A294" s="45" t="s">
        <v>306</v>
      </c>
      <c r="B294" s="0" t="n">
        <v>270261</v>
      </c>
      <c r="C294" s="51" t="s">
        <v>263</v>
      </c>
      <c r="D294" s="7" t="s">
        <v>321</v>
      </c>
      <c r="E294" s="7" t="s">
        <v>308</v>
      </c>
      <c r="F294" s="7" t="s">
        <v>309</v>
      </c>
      <c r="G294" s="7" t="s">
        <v>336</v>
      </c>
      <c r="H294" s="17" t="s">
        <v>337</v>
      </c>
      <c r="I294" s="7" t="n">
        <v>145</v>
      </c>
      <c r="J294" s="7" t="s">
        <v>30</v>
      </c>
      <c r="K294" s="7"/>
      <c r="L294" s="7" t="n">
        <v>0.375</v>
      </c>
      <c r="M294" s="7" t="n">
        <v>6</v>
      </c>
      <c r="N294" s="7" t="n">
        <v>65</v>
      </c>
      <c r="O294" s="52" t="n">
        <f aca="false">N294*M294</f>
        <v>390</v>
      </c>
      <c r="P294" s="0" t="n">
        <f aca="false">(N294+20)*1.3</f>
        <v>110.5</v>
      </c>
    </row>
    <row r="295" customFormat="false" ht="15.75" hidden="false" customHeight="true" outlineLevel="0" collapsed="false">
      <c r="A295" s="45" t="s">
        <v>306</v>
      </c>
      <c r="B295" s="0" t="n">
        <v>270262</v>
      </c>
      <c r="C295" s="51" t="s">
        <v>263</v>
      </c>
      <c r="D295" s="7" t="s">
        <v>321</v>
      </c>
      <c r="E295" s="7" t="s">
        <v>308</v>
      </c>
      <c r="F295" s="7" t="s">
        <v>309</v>
      </c>
      <c r="G295" s="7" t="s">
        <v>336</v>
      </c>
      <c r="H295" s="17" t="s">
        <v>338</v>
      </c>
      <c r="I295" s="7" t="n">
        <v>145</v>
      </c>
      <c r="J295" s="7" t="s">
        <v>30</v>
      </c>
      <c r="K295" s="7"/>
      <c r="L295" s="7" t="n">
        <v>0.375</v>
      </c>
      <c r="M295" s="7" t="n">
        <v>5</v>
      </c>
      <c r="N295" s="7" t="n">
        <v>65</v>
      </c>
      <c r="O295" s="52" t="n">
        <f aca="false">N295*M295</f>
        <v>325</v>
      </c>
      <c r="P295" s="0" t="n">
        <f aca="false">(N295+20)*1.3</f>
        <v>110.5</v>
      </c>
    </row>
    <row r="296" customFormat="false" ht="15.75" hidden="false" customHeight="true" outlineLevel="0" collapsed="false">
      <c r="A296" s="45" t="s">
        <v>306</v>
      </c>
      <c r="B296" s="0" t="n">
        <v>270263</v>
      </c>
      <c r="C296" s="51" t="s">
        <v>263</v>
      </c>
      <c r="D296" s="7" t="s">
        <v>321</v>
      </c>
      <c r="E296" s="7" t="s">
        <v>308</v>
      </c>
      <c r="F296" s="7" t="s">
        <v>309</v>
      </c>
      <c r="G296" s="7" t="s">
        <v>336</v>
      </c>
      <c r="H296" s="17" t="s">
        <v>339</v>
      </c>
      <c r="I296" s="7" t="n">
        <v>145</v>
      </c>
      <c r="J296" s="7" t="s">
        <v>30</v>
      </c>
      <c r="K296" s="7"/>
      <c r="L296" s="7" t="n">
        <v>0.375</v>
      </c>
      <c r="M296" s="7" t="n">
        <v>4</v>
      </c>
      <c r="N296" s="7" t="n">
        <v>65</v>
      </c>
      <c r="O296" s="52" t="n">
        <f aca="false">N296*M296</f>
        <v>260</v>
      </c>
      <c r="P296" s="0" t="n">
        <f aca="false">(N296+20)*1.3</f>
        <v>110.5</v>
      </c>
    </row>
    <row r="297" customFormat="false" ht="15.75" hidden="false" customHeight="true" outlineLevel="0" collapsed="false">
      <c r="A297" s="45" t="s">
        <v>306</v>
      </c>
      <c r="B297" s="0" t="n">
        <v>270264</v>
      </c>
      <c r="C297" s="51" t="s">
        <v>263</v>
      </c>
      <c r="D297" s="7" t="s">
        <v>321</v>
      </c>
      <c r="E297" s="7" t="s">
        <v>308</v>
      </c>
      <c r="F297" s="7" t="s">
        <v>309</v>
      </c>
      <c r="G297" s="7" t="s">
        <v>336</v>
      </c>
      <c r="H297" s="17" t="s">
        <v>340</v>
      </c>
      <c r="I297" s="7" t="n">
        <v>145</v>
      </c>
      <c r="J297" s="7" t="s">
        <v>30</v>
      </c>
      <c r="K297" s="7"/>
      <c r="L297" s="7" t="n">
        <v>0.375</v>
      </c>
      <c r="M297" s="7" t="n">
        <v>12</v>
      </c>
      <c r="N297" s="7" t="n">
        <v>65</v>
      </c>
      <c r="O297" s="52" t="n">
        <f aca="false">N297*M297</f>
        <v>780</v>
      </c>
      <c r="P297" s="0" t="n">
        <f aca="false">(N297+20)*1.3</f>
        <v>110.5</v>
      </c>
    </row>
    <row r="298" customFormat="false" ht="13.8" hidden="false" customHeight="false" outlineLevel="0" collapsed="false">
      <c r="A298" s="45" t="s">
        <v>306</v>
      </c>
    </row>
    <row r="299" customFormat="false" ht="13.8" hidden="false" customHeight="false" outlineLevel="0" collapsed="false">
      <c r="A299" s="45" t="s">
        <v>306</v>
      </c>
    </row>
    <row r="300" customFormat="false" ht="13.8" hidden="false" customHeight="false" outlineLevel="0" collapsed="false">
      <c r="A300" s="45" t="s">
        <v>306</v>
      </c>
    </row>
    <row r="301" customFormat="false" ht="13.8" hidden="false" customHeight="false" outlineLevel="0" collapsed="false">
      <c r="A301" s="45" t="s">
        <v>306</v>
      </c>
    </row>
    <row r="302" customFormat="false" ht="13.8" hidden="false" customHeight="false" outlineLevel="0" collapsed="false">
      <c r="A302" s="45" t="s">
        <v>306</v>
      </c>
    </row>
    <row r="303" customFormat="false" ht="13.8" hidden="false" customHeight="false" outlineLevel="0" collapsed="false">
      <c r="A303" s="45" t="s">
        <v>306</v>
      </c>
    </row>
    <row r="304" customFormat="false" ht="13.8" hidden="false" customHeight="false" outlineLevel="0" collapsed="false">
      <c r="A304" s="45" t="s">
        <v>306</v>
      </c>
    </row>
    <row r="305" customFormat="false" ht="13.8" hidden="false" customHeight="false" outlineLevel="0" collapsed="false">
      <c r="A305" s="45" t="s">
        <v>306</v>
      </c>
    </row>
    <row r="306" customFormat="false" ht="13.8" hidden="false" customHeight="false" outlineLevel="0" collapsed="false">
      <c r="A306" s="45" t="s">
        <v>306</v>
      </c>
    </row>
    <row r="307" customFormat="false" ht="13.8" hidden="false" customHeight="false" outlineLevel="0" collapsed="false">
      <c r="A307" s="45" t="s">
        <v>306</v>
      </c>
    </row>
    <row r="308" customFormat="false" ht="13.8" hidden="false" customHeight="false" outlineLevel="0" collapsed="false">
      <c r="A308" s="45" t="s">
        <v>306</v>
      </c>
    </row>
    <row r="309" customFormat="false" ht="13.8" hidden="false" customHeight="false" outlineLevel="0" collapsed="false">
      <c r="A309" s="45" t="s">
        <v>306</v>
      </c>
    </row>
    <row r="310" customFormat="false" ht="13.8" hidden="false" customHeight="false" outlineLevel="0" collapsed="false">
      <c r="A310" s="45" t="s">
        <v>306</v>
      </c>
    </row>
    <row r="311" customFormat="false" ht="13.8" hidden="false" customHeight="false" outlineLevel="0" collapsed="false">
      <c r="A311" s="45" t="s">
        <v>306</v>
      </c>
    </row>
    <row r="312" customFormat="false" ht="13.8" hidden="false" customHeight="false" outlineLevel="0" collapsed="false">
      <c r="A312" s="45" t="s">
        <v>306</v>
      </c>
    </row>
    <row r="313" customFormat="false" ht="16.5" hidden="false" customHeight="true" outlineLevel="0" collapsed="false">
      <c r="A313" s="45" t="s">
        <v>306</v>
      </c>
      <c r="B313" s="0" t="n">
        <v>270500</v>
      </c>
      <c r="C313" s="51" t="s">
        <v>341</v>
      </c>
      <c r="D313" s="7" t="s">
        <v>342</v>
      </c>
      <c r="E313" s="7" t="s">
        <v>343</v>
      </c>
      <c r="F313" s="6" t="s">
        <v>344</v>
      </c>
      <c r="G313" s="7" t="s">
        <v>345</v>
      </c>
      <c r="H313" s="18" t="s">
        <v>346</v>
      </c>
      <c r="I313" s="7" t="n">
        <v>37</v>
      </c>
      <c r="J313" s="7"/>
      <c r="K313" s="7"/>
      <c r="L313" s="7" t="n">
        <v>0.375</v>
      </c>
      <c r="M313" s="7" t="n">
        <v>1</v>
      </c>
      <c r="N313" s="7" t="n">
        <v>18</v>
      </c>
      <c r="O313" s="52" t="n">
        <f aca="false">N313*M313</f>
        <v>18</v>
      </c>
      <c r="P313" s="0" t="n">
        <f aca="false">(N313+20)*1.3</f>
        <v>49.4</v>
      </c>
    </row>
    <row r="314" customFormat="false" ht="15.75" hidden="false" customHeight="true" outlineLevel="0" collapsed="false">
      <c r="A314" s="45" t="s">
        <v>306</v>
      </c>
      <c r="B314" s="0" t="n">
        <v>270501</v>
      </c>
      <c r="C314" s="51" t="s">
        <v>341</v>
      </c>
      <c r="D314" s="7" t="s">
        <v>342</v>
      </c>
      <c r="E314" s="7" t="s">
        <v>343</v>
      </c>
      <c r="F314" s="6" t="s">
        <v>344</v>
      </c>
      <c r="G314" s="7" t="s">
        <v>345</v>
      </c>
      <c r="H314" s="17" t="s">
        <v>347</v>
      </c>
      <c r="I314" s="7" t="n">
        <v>37</v>
      </c>
      <c r="J314" s="7"/>
      <c r="K314" s="7"/>
      <c r="L314" s="7" t="n">
        <v>0.375</v>
      </c>
      <c r="M314" s="7" t="n">
        <v>5</v>
      </c>
      <c r="N314" s="7" t="n">
        <v>19</v>
      </c>
      <c r="O314" s="52" t="n">
        <f aca="false">N314*M314</f>
        <v>95</v>
      </c>
      <c r="P314" s="0" t="n">
        <f aca="false">(N314+20)*1.3</f>
        <v>50.7</v>
      </c>
    </row>
    <row r="315" customFormat="false" ht="16.5" hidden="false" customHeight="true" outlineLevel="0" collapsed="false">
      <c r="A315" s="45" t="s">
        <v>306</v>
      </c>
      <c r="C315" s="53"/>
      <c r="D315" s="18"/>
      <c r="E315" s="18"/>
      <c r="F315" s="18"/>
      <c r="G315" s="7"/>
      <c r="H315" s="18"/>
      <c r="I315" s="7"/>
      <c r="J315" s="7"/>
      <c r="K315" s="7"/>
      <c r="L315" s="7"/>
      <c r="M315" s="7"/>
      <c r="N315" s="7"/>
      <c r="O315" s="52" t="n">
        <f aca="false">N315*M315</f>
        <v>0</v>
      </c>
      <c r="P315" s="0" t="n">
        <f aca="false">(N315+20)*1.3</f>
        <v>26</v>
      </c>
    </row>
    <row r="316" customFormat="false" ht="15.75" hidden="false" customHeight="true" outlineLevel="0" collapsed="false">
      <c r="A316" s="45" t="s">
        <v>306</v>
      </c>
      <c r="B316" s="0" t="n">
        <v>270750</v>
      </c>
      <c r="C316" s="51" t="s">
        <v>15</v>
      </c>
      <c r="D316" s="7" t="s">
        <v>348</v>
      </c>
      <c r="E316" s="7" t="s">
        <v>349</v>
      </c>
      <c r="F316" s="7" t="s">
        <v>350</v>
      </c>
      <c r="G316" s="7" t="s">
        <v>351</v>
      </c>
      <c r="H316" s="17" t="s">
        <v>352</v>
      </c>
      <c r="I316" s="7" t="n">
        <v>46</v>
      </c>
      <c r="J316" s="7"/>
      <c r="K316" s="7"/>
      <c r="L316" s="7" t="n">
        <v>0.375</v>
      </c>
      <c r="M316" s="7" t="n">
        <v>6</v>
      </c>
      <c r="N316" s="7" t="n">
        <v>22</v>
      </c>
      <c r="O316" s="52" t="n">
        <f aca="false">N316*M316</f>
        <v>132</v>
      </c>
      <c r="P316" s="0" t="n">
        <f aca="false">(N316+20)*1.3</f>
        <v>54.6</v>
      </c>
    </row>
    <row r="317" customFormat="false" ht="15.75" hidden="false" customHeight="true" outlineLevel="0" collapsed="false">
      <c r="A317" s="45" t="s">
        <v>306</v>
      </c>
      <c r="B317" s="0" t="n">
        <v>270751</v>
      </c>
      <c r="C317" s="51" t="s">
        <v>15</v>
      </c>
      <c r="D317" s="7" t="s">
        <v>348</v>
      </c>
      <c r="E317" s="7" t="s">
        <v>349</v>
      </c>
      <c r="F317" s="7" t="s">
        <v>350</v>
      </c>
      <c r="G317" s="7" t="s">
        <v>353</v>
      </c>
      <c r="H317" s="17" t="s">
        <v>354</v>
      </c>
      <c r="I317" s="7" t="n">
        <v>50</v>
      </c>
      <c r="J317" s="7"/>
      <c r="K317" s="7"/>
      <c r="L317" s="7" t="n">
        <v>0.375</v>
      </c>
      <c r="M317" s="7" t="n">
        <v>7</v>
      </c>
      <c r="N317" s="7" t="n">
        <v>29</v>
      </c>
      <c r="O317" s="52" t="n">
        <f aca="false">N317*M317</f>
        <v>203</v>
      </c>
      <c r="P317" s="0" t="n">
        <f aca="false">(N317+20)*1.3</f>
        <v>63.7</v>
      </c>
    </row>
    <row r="318" customFormat="false" ht="15.75" hidden="false" customHeight="true" outlineLevel="0" collapsed="false">
      <c r="A318" s="45" t="s">
        <v>306</v>
      </c>
      <c r="B318" s="0" t="n">
        <v>270752</v>
      </c>
      <c r="C318" s="51" t="s">
        <v>15</v>
      </c>
      <c r="D318" s="7" t="s">
        <v>348</v>
      </c>
      <c r="E318" s="7" t="s">
        <v>349</v>
      </c>
      <c r="F318" s="7" t="s">
        <v>350</v>
      </c>
      <c r="G318" s="7" t="s">
        <v>353</v>
      </c>
      <c r="H318" s="54" t="s">
        <v>355</v>
      </c>
      <c r="I318" s="31" t="n">
        <v>60</v>
      </c>
      <c r="J318" s="31"/>
      <c r="K318" s="7"/>
      <c r="L318" s="7" t="n">
        <v>0.375</v>
      </c>
      <c r="M318" s="7" t="n">
        <v>3</v>
      </c>
      <c r="N318" s="7" t="n">
        <v>35</v>
      </c>
      <c r="O318" s="52" t="n">
        <f aca="false">N318*M318</f>
        <v>105</v>
      </c>
      <c r="P318" s="0" t="n">
        <f aca="false">(N318+20)*1.3</f>
        <v>71.5</v>
      </c>
    </row>
    <row r="319" customFormat="false" ht="15.75" hidden="false" customHeight="true" outlineLevel="0" collapsed="false">
      <c r="A319" s="45" t="s">
        <v>306</v>
      </c>
      <c r="B319" s="0" t="n">
        <v>270753</v>
      </c>
      <c r="C319" s="51" t="s">
        <v>15</v>
      </c>
      <c r="D319" s="7" t="s">
        <v>348</v>
      </c>
      <c r="E319" s="7" t="s">
        <v>349</v>
      </c>
      <c r="F319" s="7" t="s">
        <v>350</v>
      </c>
      <c r="G319" s="7" t="s">
        <v>356</v>
      </c>
      <c r="H319" s="17" t="s">
        <v>357</v>
      </c>
      <c r="I319" s="55" t="n">
        <v>60</v>
      </c>
      <c r="J319" s="7"/>
      <c r="K319" s="7"/>
      <c r="L319" s="7" t="n">
        <v>0.375</v>
      </c>
      <c r="M319" s="7" t="n">
        <v>5</v>
      </c>
      <c r="N319" s="7" t="n">
        <v>33</v>
      </c>
      <c r="O319" s="52" t="n">
        <f aca="false">N319*M319</f>
        <v>165</v>
      </c>
      <c r="P319" s="0" t="n">
        <f aca="false">(N319+20)*1.3</f>
        <v>68.9</v>
      </c>
    </row>
    <row r="320" customFormat="false" ht="15.75" hidden="false" customHeight="true" outlineLevel="0" collapsed="false">
      <c r="A320" s="45" t="s">
        <v>306</v>
      </c>
      <c r="B320" s="0" t="n">
        <v>270754</v>
      </c>
      <c r="C320" s="51" t="s">
        <v>15</v>
      </c>
      <c r="D320" s="7" t="s">
        <v>348</v>
      </c>
      <c r="E320" s="7" t="s">
        <v>349</v>
      </c>
      <c r="F320" s="7" t="s">
        <v>350</v>
      </c>
      <c r="G320" s="7" t="s">
        <v>358</v>
      </c>
      <c r="H320" s="17" t="s">
        <v>359</v>
      </c>
      <c r="I320" s="55" t="n">
        <v>90</v>
      </c>
      <c r="J320" s="7"/>
      <c r="K320" s="7"/>
      <c r="L320" s="7" t="n">
        <v>0.375</v>
      </c>
      <c r="M320" s="7" t="n">
        <v>3</v>
      </c>
      <c r="N320" s="7" t="n">
        <v>45</v>
      </c>
      <c r="O320" s="52" t="n">
        <f aca="false">N320*M320</f>
        <v>135</v>
      </c>
      <c r="P320" s="0" t="n">
        <f aca="false">(N320+20)*1.3</f>
        <v>84.5</v>
      </c>
    </row>
    <row r="321" customFormat="false" ht="15.75" hidden="false" customHeight="false" outlineLevel="0" collapsed="false">
      <c r="A321" s="45" t="s">
        <v>306</v>
      </c>
      <c r="C321" s="51"/>
      <c r="D321" s="18"/>
      <c r="E321" s="18"/>
      <c r="F321" s="18"/>
      <c r="G321" s="7"/>
      <c r="H321" s="18"/>
      <c r="I321" s="7"/>
      <c r="J321" s="7"/>
      <c r="K321" s="7"/>
      <c r="L321" s="7"/>
      <c r="M321" s="7"/>
      <c r="N321" s="7"/>
      <c r="O321" s="52" t="n">
        <f aca="false">N321*M321</f>
        <v>0</v>
      </c>
      <c r="P321" s="0" t="n">
        <f aca="false">(N321+20)*1.3</f>
        <v>26</v>
      </c>
    </row>
    <row r="322" customFormat="false" ht="14.9" hidden="false" customHeight="false" outlineLevel="0" collapsed="false">
      <c r="A322" s="45" t="s">
        <v>306</v>
      </c>
      <c r="B322" s="0" t="n">
        <v>271000</v>
      </c>
      <c r="C322" s="51" t="s">
        <v>15</v>
      </c>
      <c r="D322" s="7" t="s">
        <v>360</v>
      </c>
      <c r="E322" s="7" t="s">
        <v>308</v>
      </c>
      <c r="F322" s="7" t="s">
        <v>309</v>
      </c>
      <c r="G322" s="7" t="s">
        <v>361</v>
      </c>
      <c r="H322" s="7" t="s">
        <v>362</v>
      </c>
      <c r="I322" s="7" t="n">
        <v>115</v>
      </c>
      <c r="J322" s="7"/>
      <c r="K322" s="7"/>
      <c r="L322" s="7" t="n">
        <v>0.375</v>
      </c>
      <c r="M322" s="7" t="n">
        <v>11</v>
      </c>
      <c r="N322" s="7" t="n">
        <v>65</v>
      </c>
      <c r="O322" s="52" t="n">
        <f aca="false">N322*M322</f>
        <v>715</v>
      </c>
      <c r="P322" s="0" t="n">
        <f aca="false">(N322+20)*1.3</f>
        <v>110.5</v>
      </c>
    </row>
    <row r="323" customFormat="false" ht="14.9" hidden="false" customHeight="false" outlineLevel="0" collapsed="false">
      <c r="A323" s="45" t="s">
        <v>306</v>
      </c>
      <c r="B323" s="0" t="n">
        <v>271001</v>
      </c>
      <c r="C323" s="51" t="s">
        <v>15</v>
      </c>
      <c r="D323" s="7" t="s">
        <v>360</v>
      </c>
      <c r="E323" s="7" t="s">
        <v>308</v>
      </c>
      <c r="F323" s="7" t="s">
        <v>309</v>
      </c>
      <c r="G323" s="7" t="s">
        <v>361</v>
      </c>
      <c r="H323" s="7" t="s">
        <v>363</v>
      </c>
      <c r="I323" s="7" t="n">
        <v>210</v>
      </c>
      <c r="J323" s="7"/>
      <c r="K323" s="7"/>
      <c r="L323" s="7" t="n">
        <v>0.375</v>
      </c>
      <c r="M323" s="7" t="n">
        <v>6</v>
      </c>
      <c r="N323" s="7" t="n">
        <v>130</v>
      </c>
      <c r="O323" s="52" t="n">
        <f aca="false">N323*M323</f>
        <v>780</v>
      </c>
      <c r="P323" s="0" t="n">
        <f aca="false">(N323+20)*1.3</f>
        <v>195</v>
      </c>
    </row>
    <row r="324" customFormat="false" ht="15.75" hidden="false" customHeight="false" outlineLevel="0" collapsed="false">
      <c r="A324" s="45" t="s">
        <v>306</v>
      </c>
      <c r="C324" s="51"/>
      <c r="D324" s="7"/>
      <c r="E324" s="7"/>
      <c r="F324" s="7"/>
      <c r="G324" s="7"/>
      <c r="H324" s="18"/>
      <c r="I324" s="7"/>
      <c r="J324" s="7"/>
      <c r="K324" s="7"/>
      <c r="L324" s="7"/>
      <c r="M324" s="7"/>
      <c r="N324" s="7"/>
      <c r="O324" s="52" t="n">
        <f aca="false">N324*M324</f>
        <v>0</v>
      </c>
      <c r="P324" s="0" t="n">
        <f aca="false">(N324+20)*1.3</f>
        <v>26</v>
      </c>
    </row>
    <row r="325" customFormat="false" ht="14.9" hidden="false" customHeight="false" outlineLevel="0" collapsed="false">
      <c r="A325" s="45" t="s">
        <v>306</v>
      </c>
      <c r="B325" s="0" t="n">
        <v>271100</v>
      </c>
      <c r="C325" s="51" t="s">
        <v>15</v>
      </c>
      <c r="D325" s="7" t="s">
        <v>364</v>
      </c>
      <c r="E325" s="7" t="s">
        <v>308</v>
      </c>
      <c r="F325" s="7" t="s">
        <v>309</v>
      </c>
      <c r="G325" s="7" t="s">
        <v>365</v>
      </c>
      <c r="H325" s="7" t="s">
        <v>366</v>
      </c>
      <c r="I325" s="7" t="n">
        <v>100</v>
      </c>
      <c r="J325" s="7"/>
      <c r="K325" s="7"/>
      <c r="L325" s="7" t="n">
        <v>0.375</v>
      </c>
      <c r="M325" s="7" t="n">
        <v>5</v>
      </c>
      <c r="N325" s="7" t="n">
        <v>55</v>
      </c>
      <c r="O325" s="52" t="n">
        <f aca="false">N325*M325</f>
        <v>275</v>
      </c>
      <c r="P325" s="0" t="n">
        <f aca="false">(N325+20)*1.3</f>
        <v>97.5</v>
      </c>
    </row>
    <row r="326" customFormat="false" ht="14.9" hidden="false" customHeight="false" outlineLevel="0" collapsed="false">
      <c r="A326" s="45" t="s">
        <v>306</v>
      </c>
      <c r="B326" s="0" t="n">
        <v>271101</v>
      </c>
      <c r="C326" s="51" t="s">
        <v>15</v>
      </c>
      <c r="D326" s="7" t="s">
        <v>364</v>
      </c>
      <c r="E326" s="7" t="s">
        <v>308</v>
      </c>
      <c r="F326" s="7" t="s">
        <v>309</v>
      </c>
      <c r="G326" s="7" t="s">
        <v>367</v>
      </c>
      <c r="H326" s="7" t="s">
        <v>368</v>
      </c>
      <c r="I326" s="7" t="n">
        <v>45</v>
      </c>
      <c r="J326" s="7"/>
      <c r="K326" s="7"/>
      <c r="L326" s="7" t="n">
        <v>0.375</v>
      </c>
      <c r="M326" s="7" t="n">
        <v>1</v>
      </c>
      <c r="N326" s="7" t="n">
        <v>25</v>
      </c>
      <c r="O326" s="52" t="n">
        <f aca="false">N326*M326</f>
        <v>25</v>
      </c>
      <c r="P326" s="0" t="n">
        <f aca="false">(N326+20)*1.3</f>
        <v>58.5</v>
      </c>
    </row>
    <row r="327" customFormat="false" ht="15.75" hidden="false" customHeight="false" outlineLevel="0" collapsed="false">
      <c r="A327" s="45" t="s">
        <v>306</v>
      </c>
      <c r="C327" s="51"/>
      <c r="D327" s="7"/>
      <c r="E327" s="7"/>
      <c r="F327" s="7"/>
      <c r="G327" s="7"/>
      <c r="H327" s="18"/>
      <c r="I327" s="7"/>
      <c r="J327" s="7"/>
      <c r="K327" s="7"/>
      <c r="L327" s="7"/>
      <c r="M327" s="7"/>
      <c r="N327" s="7"/>
      <c r="O327" s="52" t="n">
        <f aca="false">N327*M327</f>
        <v>0</v>
      </c>
      <c r="P327" s="0" t="n">
        <f aca="false">(N327+20)*1.3</f>
        <v>26</v>
      </c>
    </row>
    <row r="328" customFormat="false" ht="14.9" hidden="false" customHeight="false" outlineLevel="0" collapsed="false">
      <c r="A328" s="45" t="s">
        <v>306</v>
      </c>
      <c r="B328" s="0" t="n">
        <v>271200</v>
      </c>
      <c r="C328" s="51" t="s">
        <v>15</v>
      </c>
      <c r="D328" s="7" t="s">
        <v>369</v>
      </c>
      <c r="E328" s="7" t="s">
        <v>308</v>
      </c>
      <c r="F328" s="7" t="s">
        <v>309</v>
      </c>
      <c r="G328" s="7" t="s">
        <v>370</v>
      </c>
      <c r="H328" s="7" t="s">
        <v>371</v>
      </c>
      <c r="I328" s="7" t="n">
        <v>125</v>
      </c>
      <c r="J328" s="7"/>
      <c r="K328" s="7"/>
      <c r="L328" s="7" t="n">
        <v>0.375</v>
      </c>
      <c r="M328" s="7" t="n">
        <v>3</v>
      </c>
      <c r="N328" s="7" t="n">
        <v>75</v>
      </c>
      <c r="O328" s="52" t="n">
        <f aca="false">N328*M328</f>
        <v>225</v>
      </c>
      <c r="P328" s="0" t="n">
        <f aca="false">(N328+20)*1.3</f>
        <v>123.5</v>
      </c>
    </row>
    <row r="329" customFormat="false" ht="14.9" hidden="false" customHeight="false" outlineLevel="0" collapsed="false">
      <c r="A329" s="45" t="s">
        <v>306</v>
      </c>
      <c r="B329" s="0" t="n">
        <v>271201</v>
      </c>
      <c r="C329" s="51" t="s">
        <v>15</v>
      </c>
      <c r="D329" s="7" t="s">
        <v>369</v>
      </c>
      <c r="E329" s="7" t="s">
        <v>308</v>
      </c>
      <c r="F329" s="7" t="s">
        <v>309</v>
      </c>
      <c r="G329" s="7" t="s">
        <v>370</v>
      </c>
      <c r="H329" s="7" t="s">
        <v>372</v>
      </c>
      <c r="I329" s="7" t="n">
        <v>115</v>
      </c>
      <c r="J329" s="7" t="s">
        <v>50</v>
      </c>
      <c r="K329" s="7"/>
      <c r="L329" s="7" t="n">
        <v>0.375</v>
      </c>
      <c r="M329" s="7" t="n">
        <v>3</v>
      </c>
      <c r="N329" s="7" t="n">
        <v>65</v>
      </c>
      <c r="O329" s="52" t="n">
        <f aca="false">N329*M329</f>
        <v>195</v>
      </c>
      <c r="P329" s="0" t="n">
        <f aca="false">(N329+20)*1.3</f>
        <v>110.5</v>
      </c>
    </row>
    <row r="330" customFormat="false" ht="14.9" hidden="false" customHeight="false" outlineLevel="0" collapsed="false">
      <c r="A330" s="45" t="s">
        <v>306</v>
      </c>
      <c r="B330" s="0" t="n">
        <v>271202</v>
      </c>
      <c r="C330" s="51" t="s">
        <v>15</v>
      </c>
      <c r="D330" s="7" t="s">
        <v>369</v>
      </c>
      <c r="E330" s="7" t="s">
        <v>308</v>
      </c>
      <c r="F330" s="7" t="s">
        <v>309</v>
      </c>
      <c r="G330" s="7" t="s">
        <v>370</v>
      </c>
      <c r="H330" s="7" t="s">
        <v>373</v>
      </c>
      <c r="I330" s="7" t="n">
        <v>105</v>
      </c>
      <c r="J330" s="7" t="s">
        <v>50</v>
      </c>
      <c r="K330" s="7"/>
      <c r="L330" s="7" t="n">
        <v>0.375</v>
      </c>
      <c r="M330" s="7" t="n">
        <v>2</v>
      </c>
      <c r="N330" s="7" t="n">
        <v>60</v>
      </c>
      <c r="O330" s="52" t="n">
        <f aca="false">N330*M330</f>
        <v>120</v>
      </c>
      <c r="P330" s="0" t="n">
        <f aca="false">(N330+20)*1.3</f>
        <v>104</v>
      </c>
    </row>
    <row r="331" customFormat="false" ht="14.9" hidden="false" customHeight="false" outlineLevel="0" collapsed="false">
      <c r="A331" s="45" t="s">
        <v>306</v>
      </c>
      <c r="B331" s="0" t="n">
        <v>271203</v>
      </c>
      <c r="C331" s="51" t="s">
        <v>15</v>
      </c>
      <c r="D331" s="7" t="s">
        <v>369</v>
      </c>
      <c r="E331" s="7" t="s">
        <v>308</v>
      </c>
      <c r="F331" s="7" t="s">
        <v>309</v>
      </c>
      <c r="G331" s="7" t="s">
        <v>370</v>
      </c>
      <c r="H331" s="7" t="s">
        <v>374</v>
      </c>
      <c r="I331" s="7" t="n">
        <v>105</v>
      </c>
      <c r="J331" s="7" t="s">
        <v>50</v>
      </c>
      <c r="K331" s="7"/>
      <c r="L331" s="7" t="n">
        <v>0.375</v>
      </c>
      <c r="M331" s="7" t="n">
        <v>3</v>
      </c>
      <c r="N331" s="7" t="n">
        <v>60</v>
      </c>
      <c r="O331" s="52" t="n">
        <f aca="false">N331*M331</f>
        <v>180</v>
      </c>
      <c r="P331" s="0" t="n">
        <f aca="false">(N331+20)*1.3</f>
        <v>104</v>
      </c>
    </row>
    <row r="332" customFormat="false" ht="14.9" hidden="false" customHeight="false" outlineLevel="0" collapsed="false">
      <c r="A332" s="45" t="s">
        <v>306</v>
      </c>
      <c r="B332" s="0" t="n">
        <v>271204</v>
      </c>
      <c r="C332" s="51" t="s">
        <v>15</v>
      </c>
      <c r="D332" s="7" t="s">
        <v>369</v>
      </c>
      <c r="E332" s="7" t="s">
        <v>308</v>
      </c>
      <c r="F332" s="7" t="s">
        <v>309</v>
      </c>
      <c r="G332" s="7" t="s">
        <v>370</v>
      </c>
      <c r="H332" s="7" t="s">
        <v>375</v>
      </c>
      <c r="I332" s="7" t="n">
        <v>105</v>
      </c>
      <c r="J332" s="7" t="s">
        <v>50</v>
      </c>
      <c r="K332" s="7"/>
      <c r="L332" s="7" t="n">
        <v>0.375</v>
      </c>
      <c r="M332" s="7" t="n">
        <v>3</v>
      </c>
      <c r="N332" s="7" t="n">
        <v>60</v>
      </c>
      <c r="O332" s="52" t="n">
        <f aca="false">N332*M332</f>
        <v>180</v>
      </c>
      <c r="P332" s="0" t="n">
        <f aca="false">(N332+20)*1.3</f>
        <v>104</v>
      </c>
    </row>
    <row r="333" customFormat="false" ht="14.9" hidden="false" customHeight="false" outlineLevel="0" collapsed="false">
      <c r="A333" s="45" t="s">
        <v>306</v>
      </c>
      <c r="B333" s="0" t="n">
        <v>271205</v>
      </c>
      <c r="C333" s="51" t="s">
        <v>15</v>
      </c>
      <c r="D333" s="7" t="s">
        <v>369</v>
      </c>
      <c r="E333" s="7" t="s">
        <v>308</v>
      </c>
      <c r="F333" s="7" t="s">
        <v>309</v>
      </c>
      <c r="G333" s="7" t="s">
        <v>376</v>
      </c>
      <c r="H333" s="7" t="s">
        <v>377</v>
      </c>
      <c r="I333" s="7" t="n">
        <v>110</v>
      </c>
      <c r="J333" s="7"/>
      <c r="K333" s="7"/>
      <c r="L333" s="7" t="n">
        <v>0.375</v>
      </c>
      <c r="M333" s="7" t="n">
        <v>5</v>
      </c>
      <c r="N333" s="7" t="n">
        <v>65</v>
      </c>
      <c r="O333" s="52" t="n">
        <f aca="false">N333*M333</f>
        <v>325</v>
      </c>
      <c r="P333" s="0" t="n">
        <f aca="false">(N333+20)*1.3</f>
        <v>110.5</v>
      </c>
    </row>
    <row r="334" customFormat="false" ht="14.9" hidden="false" customHeight="false" outlineLevel="0" collapsed="false">
      <c r="A334" s="45" t="s">
        <v>306</v>
      </c>
      <c r="B334" s="0" t="n">
        <v>271206</v>
      </c>
      <c r="C334" s="51" t="s">
        <v>15</v>
      </c>
      <c r="D334" s="7" t="s">
        <v>369</v>
      </c>
      <c r="E334" s="7" t="s">
        <v>308</v>
      </c>
      <c r="F334" s="7" t="s">
        <v>309</v>
      </c>
      <c r="G334" s="7" t="s">
        <v>378</v>
      </c>
      <c r="H334" s="7" t="s">
        <v>379</v>
      </c>
      <c r="I334" s="7" t="n">
        <v>65</v>
      </c>
      <c r="J334" s="7"/>
      <c r="K334" s="7"/>
      <c r="L334" s="7" t="n">
        <v>0.375</v>
      </c>
      <c r="M334" s="7" t="n">
        <v>5</v>
      </c>
      <c r="N334" s="7" t="n">
        <v>35</v>
      </c>
      <c r="O334" s="52" t="n">
        <f aca="false">N334*M334</f>
        <v>175</v>
      </c>
      <c r="P334" s="0" t="n">
        <f aca="false">(N334+20)*1.3</f>
        <v>71.5</v>
      </c>
    </row>
    <row r="335" customFormat="false" ht="15.75" hidden="false" customHeight="false" outlineLevel="0" collapsed="false">
      <c r="A335" s="45" t="s">
        <v>306</v>
      </c>
      <c r="C335" s="51"/>
      <c r="D335" s="7"/>
      <c r="E335" s="7"/>
      <c r="F335" s="7"/>
      <c r="G335" s="7"/>
      <c r="H335" s="18"/>
      <c r="I335" s="7"/>
      <c r="J335" s="7"/>
      <c r="K335" s="7"/>
      <c r="L335" s="7" t="n">
        <v>0.375</v>
      </c>
      <c r="M335" s="7"/>
      <c r="N335" s="7"/>
      <c r="O335" s="52" t="n">
        <f aca="false">N335*M335</f>
        <v>0</v>
      </c>
      <c r="P335" s="0" t="n">
        <f aca="false">(N335+20)*1.3</f>
        <v>26</v>
      </c>
    </row>
    <row r="336" customFormat="false" ht="13.8" hidden="false" customHeight="false" outlineLevel="0" collapsed="false">
      <c r="A336" s="45" t="s">
        <v>306</v>
      </c>
      <c r="B336" s="0" t="n">
        <v>271300</v>
      </c>
      <c r="C336" s="51" t="s">
        <v>15</v>
      </c>
      <c r="D336" s="7" t="s">
        <v>380</v>
      </c>
      <c r="E336" s="7" t="s">
        <v>308</v>
      </c>
      <c r="F336" s="7" t="s">
        <v>309</v>
      </c>
      <c r="G336" s="7" t="s">
        <v>381</v>
      </c>
      <c r="H336" s="17" t="s">
        <v>382</v>
      </c>
      <c r="I336" s="7" t="n">
        <v>60</v>
      </c>
      <c r="J336" s="7"/>
      <c r="K336" s="7"/>
      <c r="L336" s="7" t="n">
        <v>0.375</v>
      </c>
      <c r="M336" s="7" t="n">
        <v>2</v>
      </c>
      <c r="N336" s="7" t="n">
        <v>30</v>
      </c>
      <c r="O336" s="52" t="n">
        <f aca="false">N336*M336</f>
        <v>60</v>
      </c>
      <c r="P336" s="0" t="n">
        <f aca="false">(N336+20)*1.3</f>
        <v>65</v>
      </c>
    </row>
    <row r="337" customFormat="false" ht="15.75" hidden="false" customHeight="false" outlineLevel="0" collapsed="false">
      <c r="A337" s="45" t="s">
        <v>306</v>
      </c>
      <c r="C337" s="51"/>
      <c r="D337" s="18"/>
      <c r="E337" s="18"/>
      <c r="F337" s="18"/>
      <c r="G337" s="18"/>
      <c r="H337" s="7"/>
      <c r="I337" s="7"/>
      <c r="J337" s="7"/>
      <c r="K337" s="7"/>
      <c r="L337" s="7" t="n">
        <v>0.375</v>
      </c>
      <c r="M337" s="7"/>
      <c r="N337" s="7"/>
      <c r="O337" s="52" t="n">
        <f aca="false">N337*M337</f>
        <v>0</v>
      </c>
      <c r="P337" s="0" t="n">
        <f aca="false">(N337+20)*1.3</f>
        <v>26</v>
      </c>
    </row>
    <row r="338" customFormat="false" ht="13.8" hidden="false" customHeight="false" outlineLevel="0" collapsed="false">
      <c r="A338" s="45" t="s">
        <v>306</v>
      </c>
      <c r="B338" s="0" t="n">
        <v>271400</v>
      </c>
      <c r="C338" s="51" t="s">
        <v>15</v>
      </c>
      <c r="D338" s="7" t="s">
        <v>383</v>
      </c>
      <c r="E338" s="7" t="s">
        <v>384</v>
      </c>
      <c r="F338" s="7" t="s">
        <v>385</v>
      </c>
      <c r="G338" s="7" t="s">
        <v>386</v>
      </c>
      <c r="H338" s="17" t="s">
        <v>387</v>
      </c>
      <c r="I338" s="7" t="n">
        <v>60</v>
      </c>
      <c r="J338" s="7"/>
      <c r="K338" s="7"/>
      <c r="L338" s="7" t="n">
        <v>0.375</v>
      </c>
      <c r="M338" s="7" t="n">
        <v>3</v>
      </c>
      <c r="N338" s="7" t="n">
        <v>27</v>
      </c>
      <c r="O338" s="52" t="n">
        <f aca="false">N338*M338</f>
        <v>81</v>
      </c>
      <c r="P338" s="0" t="n">
        <f aca="false">(N338+20)*1.3</f>
        <v>61.1</v>
      </c>
    </row>
    <row r="339" customFormat="false" ht="13.8" hidden="false" customHeight="false" outlineLevel="0" collapsed="false">
      <c r="A339" s="45" t="s">
        <v>306</v>
      </c>
      <c r="B339" s="0" t="n">
        <v>271401</v>
      </c>
      <c r="C339" s="51" t="s">
        <v>15</v>
      </c>
      <c r="D339" s="7" t="s">
        <v>383</v>
      </c>
      <c r="E339" s="7" t="s">
        <v>384</v>
      </c>
      <c r="F339" s="7" t="s">
        <v>385</v>
      </c>
      <c r="G339" s="7" t="s">
        <v>386</v>
      </c>
      <c r="H339" s="17" t="s">
        <v>388</v>
      </c>
      <c r="I339" s="7" t="n">
        <v>60</v>
      </c>
      <c r="J339" s="7"/>
      <c r="K339" s="7"/>
      <c r="L339" s="7" t="n">
        <v>0.375</v>
      </c>
      <c r="M339" s="7" t="n">
        <v>1</v>
      </c>
      <c r="N339" s="7" t="n">
        <v>27</v>
      </c>
      <c r="O339" s="52" t="n">
        <f aca="false">N339*M339</f>
        <v>27</v>
      </c>
      <c r="P339" s="0" t="n">
        <f aca="false">(N339+20)*1.3</f>
        <v>61.1</v>
      </c>
    </row>
    <row r="340" customFormat="false" ht="13.8" hidden="false" customHeight="false" outlineLevel="0" collapsed="false">
      <c r="A340" s="45" t="s">
        <v>306</v>
      </c>
      <c r="B340" s="0" t="n">
        <v>271402</v>
      </c>
      <c r="C340" s="51" t="s">
        <v>15</v>
      </c>
      <c r="D340" s="7" t="s">
        <v>383</v>
      </c>
      <c r="E340" s="7" t="s">
        <v>384</v>
      </c>
      <c r="F340" s="7" t="s">
        <v>385</v>
      </c>
      <c r="G340" s="7" t="s">
        <v>386</v>
      </c>
      <c r="H340" s="17" t="s">
        <v>389</v>
      </c>
      <c r="I340" s="7" t="n">
        <v>60</v>
      </c>
      <c r="J340" s="7"/>
      <c r="K340" s="7"/>
      <c r="L340" s="7" t="n">
        <v>0.375</v>
      </c>
      <c r="M340" s="7" t="n">
        <v>8</v>
      </c>
      <c r="N340" s="7" t="n">
        <v>27</v>
      </c>
      <c r="O340" s="52" t="n">
        <f aca="false">N340*M340</f>
        <v>216</v>
      </c>
      <c r="P340" s="0" t="n">
        <f aca="false">(N340+20)*1.3</f>
        <v>61.1</v>
      </c>
    </row>
    <row r="341" customFormat="false" ht="16.5" hidden="false" customHeight="true" outlineLevel="0" collapsed="false">
      <c r="A341" s="45" t="s">
        <v>306</v>
      </c>
      <c r="B341" s="0" t="n">
        <v>200001</v>
      </c>
      <c r="C341" s="56" t="s">
        <v>269</v>
      </c>
      <c r="D341" s="16" t="s">
        <v>390</v>
      </c>
      <c r="E341" s="16" t="s">
        <v>317</v>
      </c>
      <c r="F341" s="16" t="s">
        <v>318</v>
      </c>
      <c r="G341" s="16" t="s">
        <v>391</v>
      </c>
      <c r="H341" s="39" t="s">
        <v>392</v>
      </c>
      <c r="I341" s="57" t="n">
        <v>45</v>
      </c>
      <c r="J341" s="57"/>
      <c r="K341" s="57"/>
      <c r="L341" s="57" t="n">
        <v>0.75</v>
      </c>
      <c r="M341" s="55" t="n">
        <v>6</v>
      </c>
      <c r="N341" s="55" t="n">
        <v>9.9</v>
      </c>
      <c r="O341" s="58" t="n">
        <f aca="false">M341*N341</f>
        <v>59.4</v>
      </c>
      <c r="Q341" s="0" t="n">
        <f aca="false">(N341+25)*1.3</f>
        <v>45.37</v>
      </c>
    </row>
    <row r="342" customFormat="false" ht="15.75" hidden="false" customHeight="true" outlineLevel="0" collapsed="false">
      <c r="A342" s="45" t="s">
        <v>306</v>
      </c>
      <c r="B342" s="0" t="n">
        <v>200002</v>
      </c>
      <c r="C342" s="56" t="s">
        <v>269</v>
      </c>
      <c r="D342" s="16" t="s">
        <v>390</v>
      </c>
      <c r="E342" s="16" t="s">
        <v>317</v>
      </c>
      <c r="F342" s="16" t="s">
        <v>318</v>
      </c>
      <c r="G342" s="16" t="s">
        <v>391</v>
      </c>
      <c r="H342" s="39" t="s">
        <v>393</v>
      </c>
      <c r="I342" s="57" t="n">
        <v>45</v>
      </c>
      <c r="J342" s="57" t="s">
        <v>50</v>
      </c>
      <c r="K342" s="57"/>
      <c r="L342" s="57" t="n">
        <v>0.75</v>
      </c>
      <c r="M342" s="55" t="n">
        <v>2</v>
      </c>
      <c r="N342" s="55" t="n">
        <v>7.8</v>
      </c>
      <c r="O342" s="58" t="n">
        <f aca="false">M342*N342</f>
        <v>15.6</v>
      </c>
      <c r="Q342" s="0" t="n">
        <f aca="false">(N342+25)*1.3</f>
        <v>42.64</v>
      </c>
    </row>
    <row r="343" customFormat="false" ht="15.75" hidden="false" customHeight="true" outlineLevel="0" collapsed="false">
      <c r="A343" s="45" t="s">
        <v>306</v>
      </c>
      <c r="B343" s="0" t="n">
        <v>200003</v>
      </c>
      <c r="C343" s="56" t="s">
        <v>269</v>
      </c>
      <c r="D343" s="16" t="s">
        <v>390</v>
      </c>
      <c r="E343" s="16" t="s">
        <v>317</v>
      </c>
      <c r="F343" s="16" t="s">
        <v>318</v>
      </c>
      <c r="G343" s="16" t="s">
        <v>391</v>
      </c>
      <c r="H343" s="39" t="s">
        <v>394</v>
      </c>
      <c r="I343" s="57" t="n">
        <v>45</v>
      </c>
      <c r="J343" s="57" t="s">
        <v>50</v>
      </c>
      <c r="K343" s="57"/>
      <c r="L343" s="57" t="n">
        <v>0.75</v>
      </c>
      <c r="M343" s="55" t="n">
        <v>15</v>
      </c>
      <c r="N343" s="55" t="n">
        <v>7.8</v>
      </c>
      <c r="O343" s="58" t="n">
        <f aca="false">M343*N343</f>
        <v>117</v>
      </c>
      <c r="Q343" s="0" t="n">
        <f aca="false">(N343+25)*1.3</f>
        <v>42.64</v>
      </c>
    </row>
    <row r="344" customFormat="false" ht="15.75" hidden="false" customHeight="true" outlineLevel="0" collapsed="false">
      <c r="A344" s="45" t="s">
        <v>306</v>
      </c>
      <c r="B344" s="0" t="n">
        <v>200004</v>
      </c>
      <c r="C344" s="56" t="s">
        <v>269</v>
      </c>
      <c r="D344" s="16" t="s">
        <v>390</v>
      </c>
      <c r="E344" s="16" t="s">
        <v>317</v>
      </c>
      <c r="F344" s="16" t="s">
        <v>318</v>
      </c>
      <c r="G344" s="16" t="s">
        <v>391</v>
      </c>
      <c r="H344" s="39" t="s">
        <v>395</v>
      </c>
      <c r="I344" s="57" t="n">
        <v>65</v>
      </c>
      <c r="J344" s="57" t="s">
        <v>50</v>
      </c>
      <c r="K344" s="57"/>
      <c r="L344" s="57" t="n">
        <v>0.75</v>
      </c>
      <c r="M344" s="55" t="n">
        <v>17</v>
      </c>
      <c r="N344" s="55" t="n">
        <v>19.9</v>
      </c>
      <c r="O344" s="58" t="n">
        <f aca="false">M344*N344</f>
        <v>338.3</v>
      </c>
      <c r="Q344" s="0" t="n">
        <f aca="false">(N344+25)*1.3</f>
        <v>58.37</v>
      </c>
    </row>
    <row r="345" customFormat="false" ht="15.75" hidden="false" customHeight="true" outlineLevel="0" collapsed="false">
      <c r="A345" s="45" t="s">
        <v>306</v>
      </c>
      <c r="B345" s="0" t="n">
        <v>200005</v>
      </c>
      <c r="C345" s="56" t="s">
        <v>269</v>
      </c>
      <c r="D345" s="16" t="s">
        <v>390</v>
      </c>
      <c r="E345" s="16" t="s">
        <v>317</v>
      </c>
      <c r="F345" s="16" t="s">
        <v>318</v>
      </c>
      <c r="G345" s="16" t="s">
        <v>391</v>
      </c>
      <c r="H345" s="39" t="s">
        <v>396</v>
      </c>
      <c r="I345" s="57" t="n">
        <v>65</v>
      </c>
      <c r="J345" s="57" t="s">
        <v>50</v>
      </c>
      <c r="K345" s="57"/>
      <c r="L345" s="57" t="n">
        <v>0.75</v>
      </c>
      <c r="M345" s="55" t="n">
        <v>17</v>
      </c>
      <c r="N345" s="55" t="n">
        <v>19.9</v>
      </c>
      <c r="O345" s="58" t="n">
        <f aca="false">M345*N345</f>
        <v>338.3</v>
      </c>
      <c r="Q345" s="0" t="n">
        <f aca="false">(N345+25)*1.3</f>
        <v>58.37</v>
      </c>
    </row>
    <row r="346" customFormat="false" ht="15.75" hidden="false" customHeight="true" outlineLevel="0" collapsed="false">
      <c r="A346" s="45" t="s">
        <v>306</v>
      </c>
      <c r="B346" s="0" t="n">
        <v>200006</v>
      </c>
      <c r="C346" s="56" t="s">
        <v>269</v>
      </c>
      <c r="D346" s="16" t="s">
        <v>390</v>
      </c>
      <c r="E346" s="16" t="s">
        <v>317</v>
      </c>
      <c r="F346" s="16" t="s">
        <v>318</v>
      </c>
      <c r="G346" s="16" t="s">
        <v>391</v>
      </c>
      <c r="H346" s="39" t="s">
        <v>397</v>
      </c>
      <c r="I346" s="57" t="n">
        <v>65</v>
      </c>
      <c r="J346" s="57" t="s">
        <v>50</v>
      </c>
      <c r="K346" s="57"/>
      <c r="L346" s="57" t="n">
        <v>0.75</v>
      </c>
      <c r="M346" s="55" t="n">
        <v>12</v>
      </c>
      <c r="N346" s="55" t="n">
        <v>22.6</v>
      </c>
      <c r="O346" s="58" t="n">
        <f aca="false">M346*N346</f>
        <v>271.2</v>
      </c>
      <c r="Q346" s="0" t="n">
        <f aca="false">(N346+25)*1.3</f>
        <v>61.88</v>
      </c>
    </row>
    <row r="347" customFormat="false" ht="15.75" hidden="false" customHeight="true" outlineLevel="0" collapsed="false">
      <c r="A347" s="45" t="s">
        <v>306</v>
      </c>
      <c r="B347" s="0" t="n">
        <v>200007</v>
      </c>
      <c r="C347" s="56" t="s">
        <v>269</v>
      </c>
      <c r="D347" s="16" t="s">
        <v>390</v>
      </c>
      <c r="E347" s="16" t="s">
        <v>317</v>
      </c>
      <c r="F347" s="16" t="s">
        <v>318</v>
      </c>
      <c r="G347" s="16" t="s">
        <v>391</v>
      </c>
      <c r="H347" s="39" t="s">
        <v>398</v>
      </c>
      <c r="I347" s="57" t="n">
        <v>65</v>
      </c>
      <c r="J347" s="57" t="s">
        <v>50</v>
      </c>
      <c r="K347" s="57"/>
      <c r="L347" s="57" t="n">
        <v>0.75</v>
      </c>
      <c r="M347" s="55" t="n">
        <v>32</v>
      </c>
      <c r="N347" s="55" t="n">
        <v>22.6</v>
      </c>
      <c r="O347" s="58" t="n">
        <f aca="false">M347*N347</f>
        <v>723.2</v>
      </c>
      <c r="Q347" s="0" t="n">
        <f aca="false">(N347+25)*1.3</f>
        <v>61.88</v>
      </c>
    </row>
    <row r="348" customFormat="false" ht="15.75" hidden="false" customHeight="true" outlineLevel="0" collapsed="false">
      <c r="A348" s="45" t="s">
        <v>306</v>
      </c>
      <c r="B348" s="0" t="n">
        <v>200008</v>
      </c>
      <c r="C348" s="56" t="s">
        <v>269</v>
      </c>
      <c r="D348" s="16" t="s">
        <v>390</v>
      </c>
      <c r="E348" s="16" t="s">
        <v>317</v>
      </c>
      <c r="F348" s="16" t="s">
        <v>318</v>
      </c>
      <c r="G348" s="16" t="s">
        <v>391</v>
      </c>
      <c r="H348" s="39" t="s">
        <v>399</v>
      </c>
      <c r="I348" s="57" t="n">
        <v>65</v>
      </c>
      <c r="J348" s="57" t="s">
        <v>50</v>
      </c>
      <c r="K348" s="57"/>
      <c r="L348" s="57" t="n">
        <v>0.75</v>
      </c>
      <c r="M348" s="55" t="n">
        <v>24</v>
      </c>
      <c r="N348" s="55" t="n">
        <v>22.6</v>
      </c>
      <c r="O348" s="58" t="n">
        <f aca="false">M348*N348</f>
        <v>542.4</v>
      </c>
      <c r="Q348" s="0" t="n">
        <f aca="false">(N348+25)*1.3</f>
        <v>61.88</v>
      </c>
    </row>
    <row r="349" customFormat="false" ht="15.75" hidden="false" customHeight="true" outlineLevel="0" collapsed="false">
      <c r="A349" s="45" t="s">
        <v>306</v>
      </c>
      <c r="B349" s="0" t="n">
        <v>200009</v>
      </c>
      <c r="C349" s="56" t="s">
        <v>269</v>
      </c>
      <c r="D349" s="16" t="s">
        <v>390</v>
      </c>
      <c r="E349" s="16" t="s">
        <v>317</v>
      </c>
      <c r="F349" s="16" t="s">
        <v>318</v>
      </c>
      <c r="G349" s="16" t="s">
        <v>391</v>
      </c>
      <c r="H349" s="39" t="s">
        <v>400</v>
      </c>
      <c r="I349" s="57" t="n">
        <v>65</v>
      </c>
      <c r="J349" s="57" t="s">
        <v>50</v>
      </c>
      <c r="K349" s="57"/>
      <c r="L349" s="57" t="n">
        <v>0.75</v>
      </c>
      <c r="M349" s="55" t="n">
        <v>24</v>
      </c>
      <c r="N349" s="55" t="n">
        <v>22.6</v>
      </c>
      <c r="O349" s="58" t="n">
        <f aca="false">M349*N349</f>
        <v>542.4</v>
      </c>
      <c r="Q349" s="0" t="n">
        <f aca="false">(N349+25)*1.3</f>
        <v>61.88</v>
      </c>
    </row>
    <row r="350" customFormat="false" ht="15.75" hidden="false" customHeight="true" outlineLevel="0" collapsed="false">
      <c r="A350" s="45" t="s">
        <v>306</v>
      </c>
      <c r="B350" s="0" t="n">
        <v>200010</v>
      </c>
      <c r="C350" s="56" t="s">
        <v>269</v>
      </c>
      <c r="D350" s="16" t="s">
        <v>390</v>
      </c>
      <c r="E350" s="16" t="s">
        <v>317</v>
      </c>
      <c r="F350" s="16" t="s">
        <v>318</v>
      </c>
      <c r="G350" s="16" t="s">
        <v>391</v>
      </c>
      <c r="H350" s="39" t="s">
        <v>401</v>
      </c>
      <c r="I350" s="57" t="n">
        <v>65</v>
      </c>
      <c r="J350" s="57" t="s">
        <v>50</v>
      </c>
      <c r="K350" s="57"/>
      <c r="L350" s="57" t="n">
        <v>0.75</v>
      </c>
      <c r="M350" s="55" t="n">
        <v>24</v>
      </c>
      <c r="N350" s="55" t="n">
        <v>24.75</v>
      </c>
      <c r="O350" s="58" t="n">
        <f aca="false">M350*N350</f>
        <v>594</v>
      </c>
      <c r="Q350" s="0" t="n">
        <f aca="false">(N350+25)*1.3</f>
        <v>64.675</v>
      </c>
      <c r="R350" s="0" t="s">
        <v>402</v>
      </c>
    </row>
    <row r="351" customFormat="false" ht="15.75" hidden="false" customHeight="true" outlineLevel="0" collapsed="false">
      <c r="A351" s="45" t="s">
        <v>306</v>
      </c>
      <c r="B351" s="0" t="n">
        <v>200011</v>
      </c>
      <c r="C351" s="56" t="s">
        <v>269</v>
      </c>
      <c r="D351" s="16" t="s">
        <v>390</v>
      </c>
      <c r="E351" s="16" t="s">
        <v>317</v>
      </c>
      <c r="F351" s="16" t="s">
        <v>318</v>
      </c>
      <c r="G351" s="16" t="s">
        <v>391</v>
      </c>
      <c r="H351" s="6" t="s">
        <v>403</v>
      </c>
      <c r="I351" s="57" t="n">
        <v>65</v>
      </c>
      <c r="J351" s="57" t="s">
        <v>50</v>
      </c>
      <c r="K351" s="57"/>
      <c r="L351" s="57" t="n">
        <v>0.75</v>
      </c>
      <c r="M351" s="55" t="n">
        <v>24</v>
      </c>
      <c r="N351" s="55" t="n">
        <v>22.63</v>
      </c>
      <c r="O351" s="58" t="n">
        <f aca="false">M351*N351</f>
        <v>543.12</v>
      </c>
      <c r="Q351" s="0" t="n">
        <f aca="false">(N351+25)*1.3</f>
        <v>61.919</v>
      </c>
      <c r="R351" s="0" t="s">
        <v>402</v>
      </c>
    </row>
    <row r="352" customFormat="false" ht="15.75" hidden="false" customHeight="true" outlineLevel="0" collapsed="false">
      <c r="A352" s="45" t="s">
        <v>306</v>
      </c>
      <c r="B352" s="0" t="n">
        <v>200012</v>
      </c>
      <c r="C352" s="56" t="s">
        <v>269</v>
      </c>
      <c r="D352" s="16" t="s">
        <v>390</v>
      </c>
      <c r="E352" s="16" t="s">
        <v>317</v>
      </c>
      <c r="F352" s="16" t="s">
        <v>318</v>
      </c>
      <c r="G352" s="16" t="s">
        <v>391</v>
      </c>
      <c r="H352" s="39" t="s">
        <v>404</v>
      </c>
      <c r="I352" s="57" t="n">
        <v>130</v>
      </c>
      <c r="J352" s="57" t="s">
        <v>50</v>
      </c>
      <c r="K352" s="57" t="s">
        <v>30</v>
      </c>
      <c r="L352" s="57" t="n">
        <v>0.75</v>
      </c>
      <c r="M352" s="55" t="n">
        <v>12</v>
      </c>
      <c r="N352" s="55" t="n">
        <v>76</v>
      </c>
      <c r="O352" s="58" t="n">
        <f aca="false">M352*N352</f>
        <v>912</v>
      </c>
      <c r="Q352" s="0" t="n">
        <f aca="false">(N352+25)*1.3</f>
        <v>131.3</v>
      </c>
    </row>
    <row r="353" customFormat="false" ht="15.75" hidden="false" customHeight="true" outlineLevel="0" collapsed="false">
      <c r="A353" s="45" t="s">
        <v>306</v>
      </c>
      <c r="B353" s="0" t="n">
        <v>200013</v>
      </c>
      <c r="C353" s="56" t="s">
        <v>269</v>
      </c>
      <c r="D353" s="16" t="s">
        <v>390</v>
      </c>
      <c r="E353" s="16" t="s">
        <v>317</v>
      </c>
      <c r="F353" s="16" t="s">
        <v>318</v>
      </c>
      <c r="G353" s="16" t="s">
        <v>391</v>
      </c>
      <c r="H353" s="39" t="s">
        <v>405</v>
      </c>
      <c r="I353" s="57" t="n">
        <v>130</v>
      </c>
      <c r="J353" s="57" t="s">
        <v>50</v>
      </c>
      <c r="K353" s="57"/>
      <c r="L353" s="57" t="n">
        <v>0.75</v>
      </c>
      <c r="M353" s="55" t="n">
        <v>4</v>
      </c>
      <c r="N353" s="55" t="n">
        <v>72</v>
      </c>
      <c r="O353" s="58" t="n">
        <f aca="false">M353*N353</f>
        <v>288</v>
      </c>
      <c r="Q353" s="0" t="n">
        <f aca="false">(N353+25)*1.3</f>
        <v>126.1</v>
      </c>
    </row>
    <row r="354" customFormat="false" ht="15.75" hidden="false" customHeight="true" outlineLevel="0" collapsed="false">
      <c r="A354" s="45" t="s">
        <v>306</v>
      </c>
      <c r="B354" s="0" t="n">
        <v>200014</v>
      </c>
      <c r="C354" s="56" t="s">
        <v>269</v>
      </c>
      <c r="D354" s="16" t="s">
        <v>390</v>
      </c>
      <c r="E354" s="16" t="s">
        <v>317</v>
      </c>
      <c r="F354" s="16" t="s">
        <v>318</v>
      </c>
      <c r="G354" s="16" t="s">
        <v>391</v>
      </c>
      <c r="H354" s="39" t="s">
        <v>406</v>
      </c>
      <c r="I354" s="57" t="n">
        <v>125</v>
      </c>
      <c r="J354" s="57" t="s">
        <v>50</v>
      </c>
      <c r="K354" s="57"/>
      <c r="L354" s="57" t="n">
        <v>0.75</v>
      </c>
      <c r="M354" s="55" t="n">
        <v>4</v>
      </c>
      <c r="N354" s="55" t="n">
        <v>69.9</v>
      </c>
      <c r="O354" s="58" t="n">
        <f aca="false">M354*N354</f>
        <v>279.6</v>
      </c>
      <c r="Q354" s="0" t="n">
        <f aca="false">(N354+25)*1.3</f>
        <v>123.37</v>
      </c>
    </row>
    <row r="355" customFormat="false" ht="15.75" hidden="false" customHeight="true" outlineLevel="0" collapsed="false">
      <c r="A355" s="45" t="s">
        <v>306</v>
      </c>
      <c r="B355" s="0" t="n">
        <v>200015</v>
      </c>
      <c r="C355" s="56" t="s">
        <v>269</v>
      </c>
      <c r="D355" s="16" t="s">
        <v>390</v>
      </c>
      <c r="E355" s="16" t="s">
        <v>317</v>
      </c>
      <c r="F355" s="16" t="s">
        <v>318</v>
      </c>
      <c r="G355" s="16" t="s">
        <v>391</v>
      </c>
      <c r="H355" s="39" t="s">
        <v>407</v>
      </c>
      <c r="I355" s="57" t="n">
        <v>100</v>
      </c>
      <c r="J355" s="57" t="s">
        <v>50</v>
      </c>
      <c r="K355" s="57"/>
      <c r="L355" s="57" t="n">
        <v>0.75</v>
      </c>
      <c r="M355" s="55" t="n">
        <v>12</v>
      </c>
      <c r="N355" s="55" t="n">
        <v>49.9</v>
      </c>
      <c r="O355" s="58" t="n">
        <f aca="false">M355*N355</f>
        <v>598.8</v>
      </c>
      <c r="Q355" s="0" t="n">
        <f aca="false">(N355+25)*1.3</f>
        <v>97.37</v>
      </c>
    </row>
    <row r="356" customFormat="false" ht="15.75" hidden="false" customHeight="true" outlineLevel="0" collapsed="false">
      <c r="A356" s="45" t="s">
        <v>306</v>
      </c>
      <c r="B356" s="0" t="n">
        <v>200016</v>
      </c>
      <c r="C356" s="56" t="s">
        <v>269</v>
      </c>
      <c r="D356" s="16" t="s">
        <v>390</v>
      </c>
      <c r="E356" s="16" t="s">
        <v>317</v>
      </c>
      <c r="F356" s="16" t="s">
        <v>318</v>
      </c>
      <c r="G356" s="16" t="s">
        <v>391</v>
      </c>
      <c r="H356" s="39" t="s">
        <v>408</v>
      </c>
      <c r="I356" s="57" t="n">
        <v>100</v>
      </c>
      <c r="J356" s="57" t="s">
        <v>50</v>
      </c>
      <c r="K356" s="57"/>
      <c r="L356" s="57" t="n">
        <v>0.75</v>
      </c>
      <c r="M356" s="55" t="n">
        <v>17</v>
      </c>
      <c r="N356" s="55" t="n">
        <v>49.9</v>
      </c>
      <c r="O356" s="58" t="n">
        <f aca="false">M356*N356</f>
        <v>848.3</v>
      </c>
      <c r="Q356" s="0" t="n">
        <f aca="false">(N356+25)*1.3</f>
        <v>97.37</v>
      </c>
    </row>
    <row r="357" customFormat="false" ht="15.75" hidden="false" customHeight="true" outlineLevel="0" collapsed="false">
      <c r="A357" s="45" t="s">
        <v>306</v>
      </c>
      <c r="B357" s="0" t="n">
        <v>200017</v>
      </c>
      <c r="C357" s="56" t="s">
        <v>269</v>
      </c>
      <c r="D357" s="16" t="s">
        <v>390</v>
      </c>
      <c r="E357" s="16" t="s">
        <v>317</v>
      </c>
      <c r="F357" s="16" t="s">
        <v>318</v>
      </c>
      <c r="G357" s="16" t="s">
        <v>391</v>
      </c>
      <c r="H357" s="39" t="s">
        <v>320</v>
      </c>
      <c r="I357" s="57" t="n">
        <v>100</v>
      </c>
      <c r="J357" s="57" t="s">
        <v>50</v>
      </c>
      <c r="K357" s="57"/>
      <c r="L357" s="57" t="n">
        <v>0.75</v>
      </c>
      <c r="M357" s="55" t="n">
        <v>38</v>
      </c>
      <c r="N357" s="55" t="n">
        <v>49.9</v>
      </c>
      <c r="O357" s="58" t="n">
        <f aca="false">M357*N357</f>
        <v>1896.2</v>
      </c>
      <c r="Q357" s="0" t="n">
        <f aca="false">(N357+25)*1.3</f>
        <v>97.37</v>
      </c>
    </row>
    <row r="358" customFormat="false" ht="15.75" hidden="false" customHeight="true" outlineLevel="0" collapsed="false">
      <c r="A358" s="45" t="s">
        <v>306</v>
      </c>
      <c r="B358" s="0" t="n">
        <v>200018</v>
      </c>
      <c r="C358" s="56" t="s">
        <v>269</v>
      </c>
      <c r="D358" s="16" t="s">
        <v>390</v>
      </c>
      <c r="E358" s="16" t="s">
        <v>317</v>
      </c>
      <c r="F358" s="16" t="s">
        <v>318</v>
      </c>
      <c r="G358" s="16" t="s">
        <v>391</v>
      </c>
      <c r="H358" s="39" t="s">
        <v>409</v>
      </c>
      <c r="I358" s="57" t="n">
        <v>100</v>
      </c>
      <c r="J358" s="57" t="s">
        <v>50</v>
      </c>
      <c r="K358" s="57"/>
      <c r="L358" s="57" t="n">
        <v>0.75</v>
      </c>
      <c r="M358" s="55" t="n">
        <v>24</v>
      </c>
      <c r="N358" s="55" t="n">
        <v>49.9</v>
      </c>
      <c r="O358" s="58" t="n">
        <f aca="false">M358*N358</f>
        <v>1197.6</v>
      </c>
      <c r="Q358" s="0" t="n">
        <f aca="false">(N358+25)*1.3</f>
        <v>97.37</v>
      </c>
    </row>
    <row r="359" customFormat="false" ht="15.75" hidden="false" customHeight="true" outlineLevel="0" collapsed="false">
      <c r="A359" s="45" t="s">
        <v>306</v>
      </c>
      <c r="B359" s="0" t="n">
        <v>200019</v>
      </c>
      <c r="C359" s="56" t="s">
        <v>269</v>
      </c>
      <c r="D359" s="16" t="s">
        <v>390</v>
      </c>
      <c r="E359" s="16" t="s">
        <v>317</v>
      </c>
      <c r="F359" s="16" t="s">
        <v>318</v>
      </c>
      <c r="G359" s="16" t="s">
        <v>391</v>
      </c>
      <c r="H359" s="39" t="s">
        <v>410</v>
      </c>
      <c r="I359" s="57" t="n">
        <v>100</v>
      </c>
      <c r="J359" s="57"/>
      <c r="K359" s="57"/>
      <c r="L359" s="57" t="n">
        <v>0.75</v>
      </c>
      <c r="M359" s="55" t="n">
        <v>24</v>
      </c>
      <c r="N359" s="55" t="n">
        <v>45.9</v>
      </c>
      <c r="O359" s="58" t="n">
        <f aca="false">M359*N359</f>
        <v>1101.6</v>
      </c>
      <c r="Q359" s="0" t="n">
        <f aca="false">(N359+25)*1.3</f>
        <v>92.17</v>
      </c>
    </row>
    <row r="360" customFormat="false" ht="15.75" hidden="false" customHeight="true" outlineLevel="0" collapsed="false">
      <c r="A360" s="45" t="s">
        <v>306</v>
      </c>
      <c r="B360" s="0" t="n">
        <v>200020</v>
      </c>
      <c r="C360" s="56" t="s">
        <v>269</v>
      </c>
      <c r="D360" s="16" t="s">
        <v>390</v>
      </c>
      <c r="E360" s="16" t="s">
        <v>317</v>
      </c>
      <c r="F360" s="16" t="s">
        <v>318</v>
      </c>
      <c r="G360" s="16" t="s">
        <v>391</v>
      </c>
      <c r="H360" s="39" t="s">
        <v>411</v>
      </c>
      <c r="I360" s="57" t="n">
        <v>105</v>
      </c>
      <c r="J360" s="57"/>
      <c r="K360" s="57"/>
      <c r="L360" s="57" t="n">
        <v>0.75</v>
      </c>
      <c r="M360" s="55" t="n">
        <v>24</v>
      </c>
      <c r="N360" s="55" t="n">
        <v>45.6</v>
      </c>
      <c r="O360" s="58" t="n">
        <f aca="false">M360*N360</f>
        <v>1094.4</v>
      </c>
      <c r="Q360" s="0" t="n">
        <f aca="false">(N360+25)*1.3</f>
        <v>91.78</v>
      </c>
      <c r="R360" s="0" t="s">
        <v>402</v>
      </c>
    </row>
    <row r="361" customFormat="false" ht="15.75" hidden="false" customHeight="true" outlineLevel="0" collapsed="false">
      <c r="A361" s="45" t="s">
        <v>306</v>
      </c>
      <c r="B361" s="0" t="n">
        <v>200021</v>
      </c>
      <c r="C361" s="56" t="s">
        <v>269</v>
      </c>
      <c r="D361" s="16" t="s">
        <v>390</v>
      </c>
      <c r="E361" s="16" t="s">
        <v>317</v>
      </c>
      <c r="F361" s="16" t="s">
        <v>318</v>
      </c>
      <c r="G361" s="16" t="s">
        <v>391</v>
      </c>
      <c r="H361" s="39" t="s">
        <v>412</v>
      </c>
      <c r="I361" s="57" t="n">
        <v>105</v>
      </c>
      <c r="J361" s="57"/>
      <c r="K361" s="57"/>
      <c r="L361" s="57" t="n">
        <v>0.75</v>
      </c>
      <c r="M361" s="55" t="n">
        <v>3</v>
      </c>
      <c r="N361" s="55" t="n">
        <v>55</v>
      </c>
      <c r="O361" s="58" t="n">
        <f aca="false">M361*N361</f>
        <v>165</v>
      </c>
      <c r="Q361" s="0" t="n">
        <f aca="false">(N361+25)*1.3</f>
        <v>104</v>
      </c>
      <c r="R361" s="0" t="s">
        <v>402</v>
      </c>
    </row>
    <row r="362" customFormat="false" ht="15.75" hidden="false" customHeight="true" outlineLevel="0" collapsed="false">
      <c r="A362" s="45" t="s">
        <v>306</v>
      </c>
      <c r="B362" s="0" t="n">
        <v>200022</v>
      </c>
      <c r="C362" s="56" t="s">
        <v>269</v>
      </c>
      <c r="D362" s="16" t="s">
        <v>390</v>
      </c>
      <c r="E362" s="16" t="s">
        <v>317</v>
      </c>
      <c r="F362" s="16" t="s">
        <v>318</v>
      </c>
      <c r="G362" s="16" t="s">
        <v>391</v>
      </c>
      <c r="H362" s="6" t="s">
        <v>413</v>
      </c>
      <c r="I362" s="57" t="n">
        <v>110</v>
      </c>
      <c r="J362" s="57"/>
      <c r="K362" s="57"/>
      <c r="L362" s="57" t="n">
        <v>0.75</v>
      </c>
      <c r="M362" s="55" t="n">
        <v>6</v>
      </c>
      <c r="N362" s="55" t="n">
        <v>60</v>
      </c>
      <c r="O362" s="58" t="n">
        <f aca="false">M362*N362</f>
        <v>360</v>
      </c>
      <c r="Q362" s="0" t="n">
        <f aca="false">(N362+25)*1.3</f>
        <v>110.5</v>
      </c>
      <c r="R362" s="0" t="s">
        <v>402</v>
      </c>
    </row>
    <row r="363" customFormat="false" ht="15.75" hidden="false" customHeight="true" outlineLevel="0" collapsed="false">
      <c r="A363" s="45" t="s">
        <v>306</v>
      </c>
      <c r="B363" s="0" t="n">
        <v>200023</v>
      </c>
      <c r="C363" s="56" t="s">
        <v>269</v>
      </c>
      <c r="D363" s="16" t="s">
        <v>390</v>
      </c>
      <c r="E363" s="16" t="s">
        <v>317</v>
      </c>
      <c r="F363" s="16" t="s">
        <v>318</v>
      </c>
      <c r="G363" s="16" t="s">
        <v>391</v>
      </c>
      <c r="H363" s="6" t="s">
        <v>412</v>
      </c>
      <c r="I363" s="57" t="n">
        <v>210</v>
      </c>
      <c r="J363" s="57"/>
      <c r="K363" s="57" t="s">
        <v>23</v>
      </c>
      <c r="L363" s="57" t="n">
        <v>1.5</v>
      </c>
      <c r="M363" s="55" t="n">
        <v>6</v>
      </c>
      <c r="N363" s="55" t="n">
        <v>115</v>
      </c>
      <c r="O363" s="58" t="n">
        <f aca="false">M363*N363</f>
        <v>690</v>
      </c>
      <c r="Q363" s="0" t="n">
        <f aca="false">(N363+25)*1.3</f>
        <v>182</v>
      </c>
    </row>
    <row r="364" customFormat="false" ht="15.75" hidden="false" customHeight="true" outlineLevel="0" collapsed="false">
      <c r="A364" s="45" t="s">
        <v>306</v>
      </c>
      <c r="B364" s="0" t="n">
        <v>200024</v>
      </c>
      <c r="C364" s="56" t="s">
        <v>269</v>
      </c>
      <c r="D364" s="16" t="s">
        <v>390</v>
      </c>
      <c r="E364" s="16" t="s">
        <v>317</v>
      </c>
      <c r="F364" s="16" t="s">
        <v>318</v>
      </c>
      <c r="G364" s="6" t="s">
        <v>414</v>
      </c>
      <c r="H364" s="39" t="s">
        <v>415</v>
      </c>
      <c r="I364" s="57" t="n">
        <v>95</v>
      </c>
      <c r="J364" s="57"/>
      <c r="K364" s="57"/>
      <c r="L364" s="57" t="n">
        <v>0.75</v>
      </c>
      <c r="M364" s="55" t="n">
        <v>5</v>
      </c>
      <c r="N364" s="55" t="n">
        <v>49.9</v>
      </c>
      <c r="O364" s="58" t="n">
        <f aca="false">M364*N364</f>
        <v>249.5</v>
      </c>
      <c r="Q364" s="0" t="n">
        <f aca="false">(N364+25)*1.3</f>
        <v>97.37</v>
      </c>
    </row>
    <row r="365" customFormat="false" ht="15.75" hidden="false" customHeight="true" outlineLevel="0" collapsed="false">
      <c r="A365" s="45" t="s">
        <v>306</v>
      </c>
      <c r="B365" s="0" t="n">
        <v>200025</v>
      </c>
      <c r="C365" s="56" t="s">
        <v>269</v>
      </c>
      <c r="D365" s="16" t="s">
        <v>390</v>
      </c>
      <c r="E365" s="16" t="s">
        <v>317</v>
      </c>
      <c r="F365" s="16" t="s">
        <v>318</v>
      </c>
      <c r="G365" s="6" t="s">
        <v>414</v>
      </c>
      <c r="H365" s="39" t="s">
        <v>416</v>
      </c>
      <c r="I365" s="57" t="n">
        <v>95</v>
      </c>
      <c r="J365" s="57"/>
      <c r="K365" s="57"/>
      <c r="L365" s="57" t="n">
        <v>0.75</v>
      </c>
      <c r="M365" s="55" t="n">
        <v>12</v>
      </c>
      <c r="N365" s="55" t="n">
        <v>49.9</v>
      </c>
      <c r="O365" s="58" t="n">
        <f aca="false">M365*N365</f>
        <v>598.8</v>
      </c>
      <c r="Q365" s="0" t="n">
        <f aca="false">(N365+25)*1.3</f>
        <v>97.37</v>
      </c>
    </row>
    <row r="366" customFormat="false" ht="15.75" hidden="false" customHeight="true" outlineLevel="0" collapsed="false">
      <c r="A366" s="45" t="s">
        <v>306</v>
      </c>
      <c r="B366" s="0" t="n">
        <v>200026</v>
      </c>
      <c r="C366" s="56" t="s">
        <v>269</v>
      </c>
      <c r="D366" s="16" t="s">
        <v>390</v>
      </c>
      <c r="E366" s="16" t="s">
        <v>317</v>
      </c>
      <c r="F366" s="16" t="s">
        <v>318</v>
      </c>
      <c r="G366" s="6" t="s">
        <v>414</v>
      </c>
      <c r="H366" s="39" t="s">
        <v>417</v>
      </c>
      <c r="I366" s="57" t="n">
        <v>95</v>
      </c>
      <c r="J366" s="57"/>
      <c r="K366" s="57"/>
      <c r="L366" s="57" t="n">
        <v>0.75</v>
      </c>
      <c r="M366" s="55" t="n">
        <v>12</v>
      </c>
      <c r="N366" s="55" t="n">
        <v>49.9</v>
      </c>
      <c r="O366" s="58" t="n">
        <f aca="false">M366*N366</f>
        <v>598.8</v>
      </c>
      <c r="Q366" s="0" t="n">
        <f aca="false">(N366+25)*1.3</f>
        <v>97.37</v>
      </c>
    </row>
    <row r="367" customFormat="false" ht="15.75" hidden="false" customHeight="true" outlineLevel="0" collapsed="false">
      <c r="A367" s="45" t="s">
        <v>306</v>
      </c>
      <c r="B367" s="0" t="n">
        <v>200027</v>
      </c>
      <c r="C367" s="56" t="s">
        <v>269</v>
      </c>
      <c r="D367" s="16" t="s">
        <v>390</v>
      </c>
      <c r="E367" s="16" t="s">
        <v>317</v>
      </c>
      <c r="F367" s="16" t="s">
        <v>318</v>
      </c>
      <c r="G367" s="6" t="s">
        <v>418</v>
      </c>
      <c r="H367" s="39" t="s">
        <v>419</v>
      </c>
      <c r="I367" s="57" t="n">
        <v>80</v>
      </c>
      <c r="J367" s="57"/>
      <c r="K367" s="57"/>
      <c r="L367" s="57" t="n">
        <v>0.75</v>
      </c>
      <c r="M367" s="55" t="n">
        <v>2</v>
      </c>
      <c r="N367" s="55" t="n">
        <v>37</v>
      </c>
      <c r="O367" s="58" t="n">
        <f aca="false">M367*N367</f>
        <v>74</v>
      </c>
      <c r="Q367" s="0" t="n">
        <f aca="false">(N367+25)*1.3</f>
        <v>80.6</v>
      </c>
    </row>
    <row r="368" customFormat="false" ht="15.75" hidden="false" customHeight="true" outlineLevel="0" collapsed="false">
      <c r="A368" s="45" t="s">
        <v>306</v>
      </c>
      <c r="B368" s="0" t="n">
        <v>200028</v>
      </c>
      <c r="C368" s="56" t="s">
        <v>269</v>
      </c>
      <c r="D368" s="16" t="s">
        <v>390</v>
      </c>
      <c r="E368" s="16" t="s">
        <v>317</v>
      </c>
      <c r="F368" s="16" t="s">
        <v>318</v>
      </c>
      <c r="G368" s="6" t="s">
        <v>418</v>
      </c>
      <c r="H368" s="39" t="s">
        <v>420</v>
      </c>
      <c r="I368" s="57" t="n">
        <v>80</v>
      </c>
      <c r="J368" s="57"/>
      <c r="K368" s="57"/>
      <c r="L368" s="57" t="n">
        <v>0.75</v>
      </c>
      <c r="M368" s="55" t="n">
        <v>11</v>
      </c>
      <c r="N368" s="55" t="n">
        <v>37</v>
      </c>
      <c r="O368" s="58" t="n">
        <f aca="false">M368*N368</f>
        <v>407</v>
      </c>
      <c r="Q368" s="0" t="n">
        <f aca="false">(N368+25)*1.3</f>
        <v>80.6</v>
      </c>
    </row>
    <row r="369" customFormat="false" ht="15.75" hidden="false" customHeight="true" outlineLevel="0" collapsed="false">
      <c r="A369" s="45" t="s">
        <v>306</v>
      </c>
      <c r="B369" s="0" t="n">
        <v>200029</v>
      </c>
      <c r="C369" s="56" t="s">
        <v>269</v>
      </c>
      <c r="D369" s="16" t="s">
        <v>390</v>
      </c>
      <c r="E369" s="16" t="s">
        <v>317</v>
      </c>
      <c r="F369" s="16" t="s">
        <v>318</v>
      </c>
      <c r="G369" s="6" t="s">
        <v>418</v>
      </c>
      <c r="H369" s="39" t="s">
        <v>421</v>
      </c>
      <c r="I369" s="57" t="n">
        <v>80</v>
      </c>
      <c r="J369" s="57"/>
      <c r="K369" s="57"/>
      <c r="L369" s="57" t="n">
        <v>0.75</v>
      </c>
      <c r="M369" s="55" t="n">
        <v>12</v>
      </c>
      <c r="N369" s="55" t="n">
        <v>37</v>
      </c>
      <c r="O369" s="58" t="n">
        <f aca="false">M369*N369</f>
        <v>444</v>
      </c>
      <c r="Q369" s="0" t="n">
        <f aca="false">(N369+25)*1.3</f>
        <v>80.6</v>
      </c>
    </row>
    <row r="370" customFormat="false" ht="15.75" hidden="false" customHeight="true" outlineLevel="0" collapsed="false">
      <c r="A370" s="45" t="s">
        <v>306</v>
      </c>
      <c r="B370" s="0" t="n">
        <v>200030</v>
      </c>
      <c r="C370" s="56" t="s">
        <v>269</v>
      </c>
      <c r="D370" s="16" t="s">
        <v>390</v>
      </c>
      <c r="E370" s="16" t="s">
        <v>317</v>
      </c>
      <c r="F370" s="16" t="s">
        <v>318</v>
      </c>
      <c r="G370" s="6" t="s">
        <v>422</v>
      </c>
      <c r="H370" s="39" t="s">
        <v>423</v>
      </c>
      <c r="I370" s="57" t="n">
        <v>90</v>
      </c>
      <c r="J370" s="57" t="s">
        <v>50</v>
      </c>
      <c r="K370" s="57" t="s">
        <v>424</v>
      </c>
      <c r="L370" s="57" t="n">
        <v>0.75</v>
      </c>
      <c r="M370" s="55" t="n">
        <v>1</v>
      </c>
      <c r="N370" s="55" t="n">
        <v>44</v>
      </c>
      <c r="O370" s="58" t="n">
        <f aca="false">M370*N370</f>
        <v>44</v>
      </c>
      <c r="Q370" s="0" t="n">
        <f aca="false">(N370+25)*1.3</f>
        <v>89.7</v>
      </c>
    </row>
    <row r="371" customFormat="false" ht="15.75" hidden="false" customHeight="true" outlineLevel="0" collapsed="false">
      <c r="A371" s="45" t="s">
        <v>306</v>
      </c>
      <c r="B371" s="0" t="n">
        <v>200031</v>
      </c>
      <c r="C371" s="56" t="s">
        <v>269</v>
      </c>
      <c r="D371" s="16" t="s">
        <v>390</v>
      </c>
      <c r="E371" s="16" t="s">
        <v>317</v>
      </c>
      <c r="F371" s="16" t="s">
        <v>318</v>
      </c>
      <c r="G371" s="6" t="s">
        <v>422</v>
      </c>
      <c r="H371" s="39" t="s">
        <v>425</v>
      </c>
      <c r="I371" s="57" t="n">
        <v>80</v>
      </c>
      <c r="J371" s="57" t="s">
        <v>50</v>
      </c>
      <c r="K371" s="57"/>
      <c r="L371" s="57" t="n">
        <v>0.75</v>
      </c>
      <c r="M371" s="55" t="n">
        <v>10</v>
      </c>
      <c r="N371" s="55" t="n">
        <v>37</v>
      </c>
      <c r="O371" s="58" t="n">
        <f aca="false">M371*N371</f>
        <v>370</v>
      </c>
      <c r="Q371" s="0" t="n">
        <f aca="false">(N371+25)*1.3</f>
        <v>80.6</v>
      </c>
    </row>
    <row r="372" customFormat="false" ht="15.75" hidden="false" customHeight="true" outlineLevel="0" collapsed="false">
      <c r="A372" s="45" t="s">
        <v>306</v>
      </c>
      <c r="B372" s="0" t="n">
        <v>200032</v>
      </c>
      <c r="C372" s="56" t="s">
        <v>269</v>
      </c>
      <c r="D372" s="16" t="s">
        <v>390</v>
      </c>
      <c r="E372" s="16" t="s">
        <v>317</v>
      </c>
      <c r="F372" s="16" t="s">
        <v>318</v>
      </c>
      <c r="G372" s="6" t="s">
        <v>426</v>
      </c>
      <c r="H372" s="39" t="s">
        <v>427</v>
      </c>
      <c r="I372" s="57" t="n">
        <v>150</v>
      </c>
      <c r="J372" s="57" t="s">
        <v>30</v>
      </c>
      <c r="K372" s="57" t="s">
        <v>23</v>
      </c>
      <c r="L372" s="57" t="n">
        <v>1.5</v>
      </c>
      <c r="M372" s="55" t="n">
        <v>1</v>
      </c>
      <c r="N372" s="55" t="n">
        <v>75</v>
      </c>
      <c r="O372" s="58" t="n">
        <f aca="false">M372*N372</f>
        <v>75</v>
      </c>
      <c r="Q372" s="0" t="n">
        <f aca="false">(N372+25)*1.3</f>
        <v>130</v>
      </c>
    </row>
    <row r="373" customFormat="false" ht="15.75" hidden="false" customHeight="true" outlineLevel="0" collapsed="false">
      <c r="A373" s="45" t="s">
        <v>306</v>
      </c>
      <c r="B373" s="0" t="n">
        <v>200033</v>
      </c>
      <c r="C373" s="56" t="s">
        <v>269</v>
      </c>
      <c r="D373" s="6" t="s">
        <v>307</v>
      </c>
      <c r="E373" s="16" t="s">
        <v>317</v>
      </c>
      <c r="F373" s="16" t="s">
        <v>318</v>
      </c>
      <c r="G373" s="6" t="s">
        <v>310</v>
      </c>
      <c r="H373" s="39" t="s">
        <v>428</v>
      </c>
      <c r="I373" s="57" t="n">
        <v>70</v>
      </c>
      <c r="J373" s="57"/>
      <c r="K373" s="57"/>
      <c r="L373" s="57" t="n">
        <v>0.75</v>
      </c>
      <c r="M373" s="55" t="n">
        <v>60</v>
      </c>
      <c r="N373" s="55" t="n">
        <v>29.04</v>
      </c>
      <c r="O373" s="58" t="n">
        <f aca="false">M373*N373</f>
        <v>1742.4</v>
      </c>
      <c r="Q373" s="0" t="n">
        <f aca="false">(N373+25)*1.3</f>
        <v>70.252</v>
      </c>
    </row>
    <row r="374" customFormat="false" ht="15.75" hidden="false" customHeight="true" outlineLevel="0" collapsed="false">
      <c r="A374" s="45" t="s">
        <v>306</v>
      </c>
      <c r="B374" s="0" t="n">
        <v>200034</v>
      </c>
      <c r="C374" s="56" t="s">
        <v>269</v>
      </c>
      <c r="D374" s="6" t="s">
        <v>307</v>
      </c>
      <c r="E374" s="16" t="s">
        <v>317</v>
      </c>
      <c r="F374" s="16" t="s">
        <v>318</v>
      </c>
      <c r="G374" s="6" t="s">
        <v>310</v>
      </c>
      <c r="H374" s="39" t="s">
        <v>428</v>
      </c>
      <c r="I374" s="57" t="n">
        <v>140</v>
      </c>
      <c r="J374" s="57"/>
      <c r="K374" s="57" t="s">
        <v>23</v>
      </c>
      <c r="L374" s="57" t="n">
        <v>1.5</v>
      </c>
      <c r="M374" s="55" t="n">
        <v>18</v>
      </c>
      <c r="N374" s="55" t="n">
        <v>60.72</v>
      </c>
      <c r="O374" s="58" t="n">
        <f aca="false">M374*N374</f>
        <v>1092.96</v>
      </c>
      <c r="Q374" s="0" t="n">
        <f aca="false">(N374+25)*1.3</f>
        <v>111.436</v>
      </c>
    </row>
    <row r="375" customFormat="false" ht="15.75" hidden="false" customHeight="true" outlineLevel="0" collapsed="false">
      <c r="A375" s="45" t="s">
        <v>306</v>
      </c>
      <c r="B375" s="0" t="n">
        <v>200035</v>
      </c>
      <c r="C375" s="56" t="s">
        <v>269</v>
      </c>
      <c r="D375" s="6" t="s">
        <v>307</v>
      </c>
      <c r="E375" s="16" t="s">
        <v>317</v>
      </c>
      <c r="F375" s="16" t="s">
        <v>318</v>
      </c>
      <c r="G375" s="6" t="s">
        <v>429</v>
      </c>
      <c r="H375" s="39" t="s">
        <v>430</v>
      </c>
      <c r="I375" s="57" t="n">
        <v>100</v>
      </c>
      <c r="J375" s="57" t="s">
        <v>50</v>
      </c>
      <c r="K375" s="57"/>
      <c r="L375" s="57" t="n">
        <v>0.75</v>
      </c>
      <c r="M375" s="55" t="n">
        <v>6</v>
      </c>
      <c r="N375" s="55" t="n">
        <v>49</v>
      </c>
      <c r="O375" s="58" t="n">
        <f aca="false">M375*N375</f>
        <v>294</v>
      </c>
      <c r="Q375" s="0" t="n">
        <f aca="false">(N375+25)*1.3</f>
        <v>96.2</v>
      </c>
    </row>
    <row r="376" customFormat="false" ht="15.75" hidden="false" customHeight="true" outlineLevel="0" collapsed="false">
      <c r="A376" s="45" t="s">
        <v>306</v>
      </c>
      <c r="B376" s="0" t="n">
        <v>200036</v>
      </c>
      <c r="C376" s="56" t="s">
        <v>269</v>
      </c>
      <c r="D376" s="6" t="s">
        <v>307</v>
      </c>
      <c r="E376" s="16" t="s">
        <v>317</v>
      </c>
      <c r="F376" s="16" t="s">
        <v>318</v>
      </c>
      <c r="G376" s="6" t="s">
        <v>431</v>
      </c>
      <c r="H376" s="39" t="s">
        <v>432</v>
      </c>
      <c r="I376" s="57" t="n">
        <v>75</v>
      </c>
      <c r="J376" s="57"/>
      <c r="K376" s="57"/>
      <c r="L376" s="57" t="n">
        <v>0.75</v>
      </c>
      <c r="M376" s="55" t="n">
        <v>4</v>
      </c>
      <c r="N376" s="55" t="n">
        <v>33</v>
      </c>
      <c r="O376" s="58" t="n">
        <f aca="false">M376*N376</f>
        <v>132</v>
      </c>
      <c r="Q376" s="0" t="n">
        <f aca="false">(N376+25)*1.3</f>
        <v>75.4</v>
      </c>
    </row>
    <row r="377" customFormat="false" ht="15.75" hidden="false" customHeight="true" outlineLevel="0" collapsed="false">
      <c r="A377" s="45" t="s">
        <v>306</v>
      </c>
      <c r="B377" s="0" t="n">
        <v>200037</v>
      </c>
      <c r="C377" s="56" t="s">
        <v>269</v>
      </c>
      <c r="D377" s="6" t="s">
        <v>307</v>
      </c>
      <c r="E377" s="16" t="s">
        <v>317</v>
      </c>
      <c r="F377" s="16" t="s">
        <v>318</v>
      </c>
      <c r="G377" s="6" t="s">
        <v>431</v>
      </c>
      <c r="H377" s="39" t="s">
        <v>433</v>
      </c>
      <c r="I377" s="57" t="n">
        <v>75</v>
      </c>
      <c r="J377" s="57"/>
      <c r="K377" s="57"/>
      <c r="L377" s="57" t="n">
        <v>0.75</v>
      </c>
      <c r="M377" s="55" t="n">
        <v>10</v>
      </c>
      <c r="N377" s="55" t="n">
        <v>33</v>
      </c>
      <c r="O377" s="58" t="n">
        <f aca="false">M377*N377</f>
        <v>330</v>
      </c>
      <c r="Q377" s="0" t="n">
        <f aca="false">(N377+25)*1.3</f>
        <v>75.4</v>
      </c>
    </row>
    <row r="378" customFormat="false" ht="15.75" hidden="false" customHeight="true" outlineLevel="0" collapsed="false">
      <c r="A378" s="45" t="s">
        <v>306</v>
      </c>
      <c r="B378" s="0" t="n">
        <v>200038</v>
      </c>
      <c r="C378" s="56" t="s">
        <v>269</v>
      </c>
      <c r="D378" s="6" t="s">
        <v>307</v>
      </c>
      <c r="E378" s="16" t="s">
        <v>317</v>
      </c>
      <c r="F378" s="16" t="s">
        <v>318</v>
      </c>
      <c r="G378" s="6" t="s">
        <v>434</v>
      </c>
      <c r="H378" s="39" t="s">
        <v>435</v>
      </c>
      <c r="I378" s="57" t="n">
        <v>80</v>
      </c>
      <c r="J378" s="57"/>
      <c r="K378" s="57"/>
      <c r="L378" s="57" t="n">
        <v>0.75</v>
      </c>
      <c r="M378" s="55" t="n">
        <v>11</v>
      </c>
      <c r="N378" s="55" t="n">
        <v>33</v>
      </c>
      <c r="O378" s="58" t="n">
        <f aca="false">M378*N378</f>
        <v>363</v>
      </c>
      <c r="Q378" s="0" t="n">
        <f aca="false">(N378+25)*1.3</f>
        <v>75.4</v>
      </c>
    </row>
    <row r="379" customFormat="false" ht="15.75" hidden="false" customHeight="true" outlineLevel="0" collapsed="false">
      <c r="A379" s="45" t="s">
        <v>306</v>
      </c>
      <c r="B379" s="0" t="n">
        <v>200072</v>
      </c>
      <c r="C379" s="56" t="s">
        <v>269</v>
      </c>
      <c r="D379" s="6" t="s">
        <v>436</v>
      </c>
      <c r="E379" s="16" t="s">
        <v>317</v>
      </c>
      <c r="F379" s="16" t="s">
        <v>318</v>
      </c>
      <c r="G379" s="6" t="s">
        <v>437</v>
      </c>
      <c r="H379" s="39" t="s">
        <v>438</v>
      </c>
      <c r="I379" s="59" t="n">
        <v>45</v>
      </c>
      <c r="J379" s="60"/>
      <c r="K379" s="61"/>
      <c r="L379" s="57" t="n">
        <v>0.75</v>
      </c>
      <c r="M379" s="55" t="n">
        <v>36</v>
      </c>
      <c r="N379" s="55" t="n">
        <v>8.01</v>
      </c>
      <c r="O379" s="58" t="n">
        <f aca="false">M379*N379</f>
        <v>288.36</v>
      </c>
      <c r="Q379" s="0" t="n">
        <f aca="false">(N379+25)*1.3</f>
        <v>42.913</v>
      </c>
    </row>
    <row r="380" customFormat="false" ht="15" hidden="false" customHeight="false" outlineLevel="0" collapsed="false">
      <c r="A380" s="45" t="s">
        <v>306</v>
      </c>
      <c r="B380" s="0" t="n">
        <v>200039</v>
      </c>
      <c r="C380" s="56" t="s">
        <v>269</v>
      </c>
      <c r="D380" s="6" t="s">
        <v>436</v>
      </c>
      <c r="E380" s="16" t="s">
        <v>317</v>
      </c>
      <c r="F380" s="16" t="s">
        <v>318</v>
      </c>
      <c r="G380" s="6" t="s">
        <v>437</v>
      </c>
      <c r="H380" s="39" t="s">
        <v>439</v>
      </c>
      <c r="I380" s="59" t="n">
        <v>60</v>
      </c>
      <c r="J380" s="60"/>
      <c r="K380" s="61"/>
      <c r="L380" s="57" t="n">
        <v>0.75</v>
      </c>
      <c r="M380" s="55" t="n">
        <v>24</v>
      </c>
      <c r="N380" s="55" t="n">
        <v>18.5</v>
      </c>
      <c r="O380" s="58" t="n">
        <f aca="false">M380*N380</f>
        <v>444</v>
      </c>
      <c r="Q380" s="0" t="n">
        <f aca="false">(N380+25)*1.3</f>
        <v>56.55</v>
      </c>
    </row>
    <row r="381" customFormat="false" ht="15" hidden="false" customHeight="false" outlineLevel="0" collapsed="false">
      <c r="A381" s="45" t="s">
        <v>306</v>
      </c>
      <c r="B381" s="0" t="n">
        <v>200040</v>
      </c>
      <c r="C381" s="56" t="s">
        <v>269</v>
      </c>
      <c r="D381" s="6" t="s">
        <v>436</v>
      </c>
      <c r="E381" s="16" t="s">
        <v>317</v>
      </c>
      <c r="F381" s="16" t="s">
        <v>318</v>
      </c>
      <c r="G381" s="6" t="s">
        <v>437</v>
      </c>
      <c r="H381" s="39" t="s">
        <v>440</v>
      </c>
      <c r="I381" s="59" t="n">
        <v>60</v>
      </c>
      <c r="J381" s="60"/>
      <c r="K381" s="61"/>
      <c r="L381" s="57" t="n">
        <v>0.75</v>
      </c>
      <c r="M381" s="55" t="n">
        <v>24</v>
      </c>
      <c r="N381" s="55" t="n">
        <v>16.63</v>
      </c>
      <c r="O381" s="58" t="n">
        <f aca="false">M381*N381</f>
        <v>399.12</v>
      </c>
      <c r="Q381" s="0" t="n">
        <f aca="false">(N381+25)*1.3</f>
        <v>54.119</v>
      </c>
    </row>
    <row r="382" customFormat="false" ht="15" hidden="false" customHeight="false" outlineLevel="0" collapsed="false">
      <c r="A382" s="45" t="s">
        <v>306</v>
      </c>
      <c r="B382" s="0" t="n">
        <v>200041</v>
      </c>
      <c r="C382" s="56" t="s">
        <v>269</v>
      </c>
      <c r="D382" s="6" t="s">
        <v>436</v>
      </c>
      <c r="E382" s="16" t="s">
        <v>317</v>
      </c>
      <c r="F382" s="16" t="s">
        <v>318</v>
      </c>
      <c r="G382" s="6" t="s">
        <v>437</v>
      </c>
      <c r="H382" s="39" t="s">
        <v>441</v>
      </c>
      <c r="I382" s="59" t="n">
        <v>60</v>
      </c>
      <c r="J382" s="60"/>
      <c r="K382" s="61"/>
      <c r="L382" s="57" t="n">
        <v>0.75</v>
      </c>
      <c r="M382" s="55" t="n">
        <v>2</v>
      </c>
      <c r="N382" s="55" t="n">
        <v>18.5</v>
      </c>
      <c r="O382" s="58" t="n">
        <f aca="false">M382*N382</f>
        <v>37</v>
      </c>
      <c r="Q382" s="0" t="n">
        <f aca="false">(N382+25)*1.3</f>
        <v>56.55</v>
      </c>
    </row>
    <row r="383" customFormat="false" ht="15" hidden="false" customHeight="false" outlineLevel="0" collapsed="false">
      <c r="A383" s="45" t="s">
        <v>306</v>
      </c>
      <c r="B383" s="0" t="n">
        <v>200042</v>
      </c>
      <c r="C383" s="56" t="s">
        <v>269</v>
      </c>
      <c r="D383" s="6" t="s">
        <v>436</v>
      </c>
      <c r="E383" s="16" t="s">
        <v>317</v>
      </c>
      <c r="F383" s="16" t="s">
        <v>318</v>
      </c>
      <c r="G383" s="6" t="s">
        <v>437</v>
      </c>
      <c r="H383" s="39" t="s">
        <v>442</v>
      </c>
      <c r="I383" s="57" t="n">
        <v>90</v>
      </c>
      <c r="J383" s="57"/>
      <c r="K383" s="57"/>
      <c r="L383" s="57" t="n">
        <v>0.75</v>
      </c>
      <c r="M383" s="55" t="n">
        <v>1</v>
      </c>
      <c r="N383" s="55" t="n">
        <v>45</v>
      </c>
      <c r="O383" s="58" t="n">
        <f aca="false">M383*N383</f>
        <v>45</v>
      </c>
      <c r="Q383" s="0" t="n">
        <f aca="false">(N383+25)*1.3</f>
        <v>91</v>
      </c>
    </row>
    <row r="384" customFormat="false" ht="15" hidden="false" customHeight="false" outlineLevel="0" collapsed="false">
      <c r="A384" s="45" t="s">
        <v>306</v>
      </c>
      <c r="B384" s="0" t="n">
        <v>200043</v>
      </c>
      <c r="C384" s="56" t="s">
        <v>269</v>
      </c>
      <c r="D384" s="6" t="s">
        <v>436</v>
      </c>
      <c r="E384" s="16" t="s">
        <v>317</v>
      </c>
      <c r="F384" s="16" t="s">
        <v>318</v>
      </c>
      <c r="G384" s="6" t="s">
        <v>437</v>
      </c>
      <c r="H384" s="39" t="s">
        <v>443</v>
      </c>
      <c r="I384" s="57" t="n">
        <v>90</v>
      </c>
      <c r="J384" s="57"/>
      <c r="K384" s="57"/>
      <c r="L384" s="57" t="n">
        <v>0.75</v>
      </c>
      <c r="M384" s="55" t="n">
        <v>1</v>
      </c>
      <c r="N384" s="55" t="n">
        <v>45</v>
      </c>
      <c r="O384" s="58" t="n">
        <f aca="false">M384*N384</f>
        <v>45</v>
      </c>
      <c r="Q384" s="0" t="n">
        <f aca="false">(N384+25)*1.3</f>
        <v>91</v>
      </c>
    </row>
    <row r="385" customFormat="false" ht="15" hidden="false" customHeight="false" outlineLevel="0" collapsed="false">
      <c r="A385" s="45" t="s">
        <v>306</v>
      </c>
      <c r="B385" s="0" t="n">
        <v>200044</v>
      </c>
      <c r="C385" s="56" t="s">
        <v>269</v>
      </c>
      <c r="D385" s="6" t="s">
        <v>436</v>
      </c>
      <c r="E385" s="16" t="s">
        <v>317</v>
      </c>
      <c r="F385" s="16" t="s">
        <v>318</v>
      </c>
      <c r="G385" s="6" t="s">
        <v>437</v>
      </c>
      <c r="H385" s="6" t="s">
        <v>444</v>
      </c>
      <c r="I385" s="57" t="n">
        <v>90</v>
      </c>
      <c r="J385" s="57"/>
      <c r="K385" s="57"/>
      <c r="L385" s="57" t="n">
        <v>0.75</v>
      </c>
      <c r="M385" s="55" t="n">
        <v>1</v>
      </c>
      <c r="N385" s="55" t="n">
        <v>45</v>
      </c>
      <c r="O385" s="58" t="n">
        <f aca="false">M385*N385</f>
        <v>45</v>
      </c>
      <c r="Q385" s="0" t="n">
        <f aca="false">(N385+25)*1.3</f>
        <v>91</v>
      </c>
    </row>
    <row r="386" customFormat="false" ht="15" hidden="false" customHeight="false" outlineLevel="0" collapsed="false">
      <c r="A386" s="45" t="s">
        <v>306</v>
      </c>
      <c r="B386" s="0" t="n">
        <v>200045</v>
      </c>
      <c r="C386" s="56" t="s">
        <v>269</v>
      </c>
      <c r="D386" s="6" t="s">
        <v>436</v>
      </c>
      <c r="E386" s="16" t="s">
        <v>317</v>
      </c>
      <c r="F386" s="16" t="s">
        <v>318</v>
      </c>
      <c r="G386" s="6" t="s">
        <v>445</v>
      </c>
      <c r="H386" s="39" t="s">
        <v>446</v>
      </c>
      <c r="I386" s="57" t="n">
        <v>75</v>
      </c>
      <c r="J386" s="57"/>
      <c r="K386" s="57"/>
      <c r="L386" s="57" t="n">
        <v>0.75</v>
      </c>
      <c r="M386" s="55" t="n">
        <v>2</v>
      </c>
      <c r="N386" s="55" t="n">
        <v>33</v>
      </c>
      <c r="O386" s="58" t="n">
        <f aca="false">M386*N386</f>
        <v>66</v>
      </c>
      <c r="Q386" s="0" t="n">
        <f aca="false">(N386+25)*1.3</f>
        <v>75.4</v>
      </c>
    </row>
    <row r="387" customFormat="false" ht="15" hidden="false" customHeight="false" outlineLevel="0" collapsed="false">
      <c r="A387" s="45" t="s">
        <v>306</v>
      </c>
      <c r="B387" s="0" t="n">
        <v>200046</v>
      </c>
      <c r="C387" s="56" t="s">
        <v>269</v>
      </c>
      <c r="D387" s="6" t="s">
        <v>436</v>
      </c>
      <c r="E387" s="16" t="s">
        <v>317</v>
      </c>
      <c r="F387" s="16" t="s">
        <v>318</v>
      </c>
      <c r="G387" s="6" t="s">
        <v>445</v>
      </c>
      <c r="H387" s="39" t="s">
        <v>447</v>
      </c>
      <c r="I387" s="57" t="n">
        <v>75</v>
      </c>
      <c r="J387" s="57"/>
      <c r="K387" s="57"/>
      <c r="L387" s="57" t="n">
        <v>0.75</v>
      </c>
      <c r="M387" s="55" t="n">
        <v>6</v>
      </c>
      <c r="N387" s="55" t="n">
        <v>33</v>
      </c>
      <c r="O387" s="58" t="n">
        <f aca="false">M387*N387</f>
        <v>198</v>
      </c>
      <c r="Q387" s="0" t="n">
        <f aca="false">(N387+25)*1.3</f>
        <v>75.4</v>
      </c>
    </row>
    <row r="388" customFormat="false" ht="15" hidden="false" customHeight="false" outlineLevel="0" collapsed="false">
      <c r="A388" s="45" t="s">
        <v>306</v>
      </c>
      <c r="B388" s="0" t="n">
        <v>200047</v>
      </c>
      <c r="C388" s="56" t="s">
        <v>269</v>
      </c>
      <c r="D388" s="6" t="s">
        <v>436</v>
      </c>
      <c r="E388" s="16" t="s">
        <v>317</v>
      </c>
      <c r="F388" s="16" t="s">
        <v>318</v>
      </c>
      <c r="G388" s="6" t="s">
        <v>445</v>
      </c>
      <c r="H388" s="39" t="s">
        <v>448</v>
      </c>
      <c r="I388" s="57" t="n">
        <v>75</v>
      </c>
      <c r="J388" s="57"/>
      <c r="K388" s="57"/>
      <c r="L388" s="57" t="n">
        <v>0.75</v>
      </c>
      <c r="M388" s="55" t="n">
        <v>23</v>
      </c>
      <c r="N388" s="55" t="n">
        <v>33</v>
      </c>
      <c r="O388" s="58" t="n">
        <f aca="false">M388*N388</f>
        <v>759</v>
      </c>
      <c r="Q388" s="0" t="n">
        <f aca="false">(N388+25)*1.3</f>
        <v>75.4</v>
      </c>
    </row>
    <row r="389" customFormat="false" ht="15" hidden="false" customHeight="false" outlineLevel="0" collapsed="false">
      <c r="A389" s="45" t="s">
        <v>306</v>
      </c>
      <c r="B389" s="0" t="n">
        <v>200048</v>
      </c>
      <c r="C389" s="56" t="s">
        <v>269</v>
      </c>
      <c r="D389" s="6" t="s">
        <v>436</v>
      </c>
      <c r="E389" s="16" t="s">
        <v>317</v>
      </c>
      <c r="F389" s="16" t="s">
        <v>318</v>
      </c>
      <c r="G389" s="6" t="s">
        <v>445</v>
      </c>
      <c r="H389" s="39" t="s">
        <v>449</v>
      </c>
      <c r="I389" s="57" t="n">
        <v>75</v>
      </c>
      <c r="J389" s="57"/>
      <c r="K389" s="57"/>
      <c r="L389" s="57" t="n">
        <v>0.75</v>
      </c>
      <c r="M389" s="55" t="n">
        <v>13</v>
      </c>
      <c r="N389" s="55" t="n">
        <v>33</v>
      </c>
      <c r="O389" s="58" t="n">
        <f aca="false">M389*N389</f>
        <v>429</v>
      </c>
      <c r="Q389" s="0" t="n">
        <f aca="false">(N389+25)*1.3</f>
        <v>75.4</v>
      </c>
    </row>
    <row r="390" customFormat="false" ht="15" hidden="false" customHeight="false" outlineLevel="0" collapsed="false">
      <c r="A390" s="45" t="s">
        <v>306</v>
      </c>
      <c r="B390" s="0" t="n">
        <v>200049</v>
      </c>
      <c r="C390" s="56" t="s">
        <v>269</v>
      </c>
      <c r="D390" s="6" t="s">
        <v>436</v>
      </c>
      <c r="E390" s="16" t="s">
        <v>317</v>
      </c>
      <c r="F390" s="16" t="s">
        <v>318</v>
      </c>
      <c r="G390" s="6" t="s">
        <v>445</v>
      </c>
      <c r="H390" s="39" t="s">
        <v>450</v>
      </c>
      <c r="I390" s="57" t="n">
        <v>75</v>
      </c>
      <c r="J390" s="57"/>
      <c r="K390" s="57"/>
      <c r="L390" s="57" t="n">
        <v>0.75</v>
      </c>
      <c r="M390" s="55" t="n">
        <v>6</v>
      </c>
      <c r="N390" s="55" t="n">
        <v>29.5</v>
      </c>
      <c r="O390" s="58" t="n">
        <f aca="false">M390*N390</f>
        <v>177</v>
      </c>
      <c r="Q390" s="0" t="n">
        <f aca="false">(N390+25)*1.3</f>
        <v>70.85</v>
      </c>
    </row>
    <row r="391" customFormat="false" ht="15" hidden="false" customHeight="false" outlineLevel="0" collapsed="false">
      <c r="A391" s="45" t="s">
        <v>306</v>
      </c>
      <c r="B391" s="0" t="n">
        <v>200050</v>
      </c>
      <c r="C391" s="56" t="s">
        <v>269</v>
      </c>
      <c r="D391" s="6" t="s">
        <v>436</v>
      </c>
      <c r="E391" s="16" t="s">
        <v>317</v>
      </c>
      <c r="F391" s="16" t="s">
        <v>318</v>
      </c>
      <c r="G391" s="6" t="s">
        <v>445</v>
      </c>
      <c r="H391" s="39" t="s">
        <v>451</v>
      </c>
      <c r="I391" s="59" t="n">
        <v>75</v>
      </c>
      <c r="J391" s="60"/>
      <c r="K391" s="61"/>
      <c r="L391" s="57" t="n">
        <v>0.75</v>
      </c>
      <c r="M391" s="55" t="n">
        <v>19</v>
      </c>
      <c r="N391" s="55" t="n">
        <v>32</v>
      </c>
      <c r="O391" s="58" t="n">
        <f aca="false">M391*N391</f>
        <v>608</v>
      </c>
      <c r="Q391" s="0" t="n">
        <f aca="false">(N391+25)*1.3</f>
        <v>74.1</v>
      </c>
    </row>
    <row r="392" customFormat="false" ht="15" hidden="false" customHeight="false" outlineLevel="0" collapsed="false">
      <c r="A392" s="45" t="s">
        <v>306</v>
      </c>
      <c r="B392" s="0" t="n">
        <v>200051</v>
      </c>
      <c r="C392" s="56" t="s">
        <v>269</v>
      </c>
      <c r="D392" s="6" t="s">
        <v>436</v>
      </c>
      <c r="E392" s="16" t="s">
        <v>317</v>
      </c>
      <c r="F392" s="16" t="s">
        <v>318</v>
      </c>
      <c r="G392" s="6" t="s">
        <v>445</v>
      </c>
      <c r="H392" s="39" t="s">
        <v>452</v>
      </c>
      <c r="I392" s="59" t="n">
        <v>75</v>
      </c>
      <c r="J392" s="60"/>
      <c r="K392" s="61"/>
      <c r="L392" s="57" t="n">
        <v>0.75</v>
      </c>
      <c r="M392" s="55" t="n">
        <v>1</v>
      </c>
      <c r="N392" s="55" t="n">
        <v>34.32</v>
      </c>
      <c r="O392" s="58" t="n">
        <f aca="false">M392*N392</f>
        <v>34.32</v>
      </c>
      <c r="Q392" s="0" t="n">
        <f aca="false">(N392+25)*1.3</f>
        <v>77.116</v>
      </c>
    </row>
    <row r="393" customFormat="false" ht="15" hidden="false" customHeight="false" outlineLevel="0" collapsed="false">
      <c r="A393" s="45" t="s">
        <v>306</v>
      </c>
      <c r="B393" s="0" t="n">
        <v>200052</v>
      </c>
      <c r="C393" s="56" t="s">
        <v>269</v>
      </c>
      <c r="D393" s="6" t="s">
        <v>436</v>
      </c>
      <c r="E393" s="16" t="s">
        <v>317</v>
      </c>
      <c r="F393" s="16" t="s">
        <v>318</v>
      </c>
      <c r="G393" s="6" t="s">
        <v>453</v>
      </c>
      <c r="H393" s="39" t="s">
        <v>454</v>
      </c>
      <c r="I393" s="59" t="n">
        <v>60</v>
      </c>
      <c r="J393" s="60"/>
      <c r="K393" s="61"/>
      <c r="L393" s="57" t="n">
        <v>0.75</v>
      </c>
      <c r="M393" s="55" t="n">
        <v>1</v>
      </c>
      <c r="N393" s="55" t="n">
        <v>22</v>
      </c>
      <c r="O393" s="58" t="n">
        <f aca="false">M393*N393</f>
        <v>22</v>
      </c>
      <c r="Q393" s="0" t="n">
        <f aca="false">(N393+25)*1.3</f>
        <v>61.1</v>
      </c>
    </row>
    <row r="394" customFormat="false" ht="15" hidden="false" customHeight="false" outlineLevel="0" collapsed="false">
      <c r="A394" s="45" t="s">
        <v>306</v>
      </c>
      <c r="B394" s="0" t="n">
        <v>200073</v>
      </c>
      <c r="C394" s="56" t="s">
        <v>269</v>
      </c>
      <c r="D394" s="6" t="s">
        <v>436</v>
      </c>
      <c r="E394" s="16" t="s">
        <v>317</v>
      </c>
      <c r="F394" s="16" t="s">
        <v>318</v>
      </c>
      <c r="G394" s="6" t="s">
        <v>453</v>
      </c>
      <c r="H394" s="39" t="s">
        <v>455</v>
      </c>
      <c r="I394" s="59" t="n">
        <v>50</v>
      </c>
      <c r="J394" s="60"/>
      <c r="K394" s="61"/>
      <c r="L394" s="57" t="n">
        <v>0.75</v>
      </c>
      <c r="M394" s="55" t="n">
        <v>60</v>
      </c>
      <c r="N394" s="55" t="n">
        <v>11.76</v>
      </c>
      <c r="O394" s="58" t="n">
        <f aca="false">M394*N394</f>
        <v>705.6</v>
      </c>
      <c r="Q394" s="0" t="n">
        <f aca="false">(N394+25)*1.3</f>
        <v>47.788</v>
      </c>
    </row>
    <row r="395" customFormat="false" ht="15" hidden="false" customHeight="false" outlineLevel="0" collapsed="false">
      <c r="A395" s="45" t="s">
        <v>306</v>
      </c>
      <c r="B395" s="0" t="n">
        <v>200053</v>
      </c>
      <c r="C395" s="56" t="s">
        <v>269</v>
      </c>
      <c r="D395" s="6" t="s">
        <v>436</v>
      </c>
      <c r="E395" s="16" t="s">
        <v>317</v>
      </c>
      <c r="F395" s="16" t="s">
        <v>318</v>
      </c>
      <c r="G395" s="6" t="s">
        <v>453</v>
      </c>
      <c r="H395" s="39" t="s">
        <v>456</v>
      </c>
      <c r="I395" s="59" t="n">
        <v>50</v>
      </c>
      <c r="J395" s="60"/>
      <c r="K395" s="61"/>
      <c r="L395" s="57" t="n">
        <v>0.75</v>
      </c>
      <c r="M395" s="55" t="n">
        <v>24</v>
      </c>
      <c r="N395" s="55" t="n">
        <v>12.61</v>
      </c>
      <c r="O395" s="58" t="n">
        <f aca="false">M395*N395</f>
        <v>302.64</v>
      </c>
      <c r="Q395" s="0" t="n">
        <f aca="false">(N395+25)*1.3</f>
        <v>48.893</v>
      </c>
    </row>
    <row r="396" customFormat="false" ht="15" hidden="false" customHeight="false" outlineLevel="0" collapsed="false">
      <c r="A396" s="45" t="s">
        <v>306</v>
      </c>
      <c r="B396" s="0" t="n">
        <v>200054</v>
      </c>
      <c r="C396" s="56" t="s">
        <v>269</v>
      </c>
      <c r="D396" s="6" t="s">
        <v>436</v>
      </c>
      <c r="E396" s="16" t="s">
        <v>317</v>
      </c>
      <c r="F396" s="16" t="s">
        <v>318</v>
      </c>
      <c r="G396" s="6" t="s">
        <v>453</v>
      </c>
      <c r="H396" s="39" t="s">
        <v>457</v>
      </c>
      <c r="I396" s="57" t="n">
        <v>60</v>
      </c>
      <c r="J396" s="57"/>
      <c r="K396" s="57" t="s">
        <v>123</v>
      </c>
      <c r="L396" s="57" t="n">
        <v>0.75</v>
      </c>
      <c r="M396" s="55" t="n">
        <v>12</v>
      </c>
      <c r="N396" s="55" t="n">
        <v>22</v>
      </c>
      <c r="O396" s="58" t="n">
        <f aca="false">M396*N396</f>
        <v>264</v>
      </c>
      <c r="Q396" s="0" t="n">
        <f aca="false">(N396+25)*1.3</f>
        <v>61.1</v>
      </c>
    </row>
    <row r="397" customFormat="false" ht="15" hidden="false" customHeight="false" outlineLevel="0" collapsed="false">
      <c r="A397" s="45" t="s">
        <v>306</v>
      </c>
      <c r="B397" s="0" t="n">
        <v>200074</v>
      </c>
      <c r="C397" s="56" t="s">
        <v>269</v>
      </c>
      <c r="D397" s="6" t="s">
        <v>436</v>
      </c>
      <c r="E397" s="16" t="s">
        <v>317</v>
      </c>
      <c r="F397" s="16" t="s">
        <v>318</v>
      </c>
      <c r="G397" s="6" t="s">
        <v>453</v>
      </c>
      <c r="H397" s="39" t="s">
        <v>458</v>
      </c>
      <c r="I397" s="57" t="n">
        <v>70</v>
      </c>
      <c r="J397" s="57"/>
      <c r="K397" s="57"/>
      <c r="L397" s="57" t="n">
        <v>0.75</v>
      </c>
      <c r="M397" s="55" t="n">
        <v>12</v>
      </c>
      <c r="N397" s="55" t="n">
        <v>23.82</v>
      </c>
      <c r="O397" s="58" t="n">
        <f aca="false">M397*N397</f>
        <v>285.84</v>
      </c>
      <c r="Q397" s="0" t="n">
        <f aca="false">(N397+25)*1.3</f>
        <v>63.466</v>
      </c>
    </row>
    <row r="398" customFormat="false" ht="15" hidden="false" customHeight="false" outlineLevel="0" collapsed="false">
      <c r="A398" s="45" t="s">
        <v>306</v>
      </c>
      <c r="B398" s="0" t="n">
        <v>200075</v>
      </c>
      <c r="C398" s="56" t="s">
        <v>269</v>
      </c>
      <c r="D398" s="6" t="s">
        <v>436</v>
      </c>
      <c r="E398" s="16" t="s">
        <v>317</v>
      </c>
      <c r="F398" s="16" t="s">
        <v>318</v>
      </c>
      <c r="G398" s="6" t="s">
        <v>453</v>
      </c>
      <c r="H398" s="39" t="s">
        <v>459</v>
      </c>
      <c r="I398" s="57" t="n">
        <v>70</v>
      </c>
      <c r="J398" s="57"/>
      <c r="K398" s="57"/>
      <c r="L398" s="57" t="n">
        <v>0.75</v>
      </c>
      <c r="M398" s="55" t="n">
        <v>12</v>
      </c>
      <c r="N398" s="55" t="n">
        <v>27.06</v>
      </c>
      <c r="O398" s="58" t="n">
        <f aca="false">M398*N398</f>
        <v>324.72</v>
      </c>
      <c r="Q398" s="0" t="n">
        <f aca="false">(N398+25)*1.3</f>
        <v>67.678</v>
      </c>
    </row>
    <row r="399" customFormat="false" ht="15" hidden="false" customHeight="false" outlineLevel="0" collapsed="false">
      <c r="A399" s="45" t="s">
        <v>306</v>
      </c>
      <c r="B399" s="0" t="n">
        <v>200056</v>
      </c>
      <c r="C399" s="56" t="s">
        <v>269</v>
      </c>
      <c r="D399" s="6" t="s">
        <v>436</v>
      </c>
      <c r="E399" s="16" t="s">
        <v>317</v>
      </c>
      <c r="F399" s="16" t="s">
        <v>318</v>
      </c>
      <c r="G399" s="6" t="s">
        <v>460</v>
      </c>
      <c r="H399" s="39" t="s">
        <v>461</v>
      </c>
      <c r="I399" s="57" t="n">
        <v>75</v>
      </c>
      <c r="J399" s="57"/>
      <c r="K399" s="57" t="s">
        <v>123</v>
      </c>
      <c r="L399" s="57" t="n">
        <v>0.75</v>
      </c>
      <c r="M399" s="55" t="n">
        <v>8</v>
      </c>
      <c r="N399" s="55" t="n">
        <v>31</v>
      </c>
      <c r="O399" s="58" t="n">
        <f aca="false">M399*N399</f>
        <v>248</v>
      </c>
      <c r="Q399" s="0" t="n">
        <f aca="false">(N399+25)*1.3</f>
        <v>72.8</v>
      </c>
    </row>
    <row r="400" customFormat="false" ht="15" hidden="false" customHeight="false" outlineLevel="0" collapsed="false">
      <c r="A400" s="45" t="s">
        <v>306</v>
      </c>
      <c r="B400" s="0" t="n">
        <v>200057</v>
      </c>
      <c r="C400" s="56" t="s">
        <v>269</v>
      </c>
      <c r="D400" s="6" t="s">
        <v>436</v>
      </c>
      <c r="E400" s="16" t="s">
        <v>317</v>
      </c>
      <c r="F400" s="16" t="s">
        <v>318</v>
      </c>
      <c r="G400" s="6" t="s">
        <v>460</v>
      </c>
      <c r="H400" s="39" t="s">
        <v>462</v>
      </c>
      <c r="I400" s="57" t="n">
        <v>70</v>
      </c>
      <c r="J400" s="57"/>
      <c r="K400" s="57"/>
      <c r="L400" s="57" t="n">
        <v>0.75</v>
      </c>
      <c r="M400" s="55" t="n">
        <v>7</v>
      </c>
      <c r="N400" s="55" t="n">
        <v>29</v>
      </c>
      <c r="O400" s="58" t="n">
        <f aca="false">M400*N400</f>
        <v>203</v>
      </c>
      <c r="Q400" s="0" t="n">
        <f aca="false">(N400+25)*1.3</f>
        <v>70.2</v>
      </c>
    </row>
    <row r="401" customFormat="false" ht="15" hidden="false" customHeight="false" outlineLevel="0" collapsed="false">
      <c r="A401" s="45" t="s">
        <v>306</v>
      </c>
      <c r="B401" s="0" t="n">
        <v>200058</v>
      </c>
      <c r="C401" s="56" t="s">
        <v>269</v>
      </c>
      <c r="D401" s="6" t="s">
        <v>436</v>
      </c>
      <c r="E401" s="16" t="s">
        <v>317</v>
      </c>
      <c r="F401" s="16" t="s">
        <v>318</v>
      </c>
      <c r="G401" s="6" t="s">
        <v>460</v>
      </c>
      <c r="H401" s="39" t="s">
        <v>463</v>
      </c>
      <c r="I401" s="57" t="n">
        <v>70</v>
      </c>
      <c r="J401" s="57"/>
      <c r="K401" s="57"/>
      <c r="L401" s="57" t="n">
        <v>0.75</v>
      </c>
      <c r="M401" s="55" t="n">
        <v>11</v>
      </c>
      <c r="N401" s="55" t="n">
        <v>29</v>
      </c>
      <c r="O401" s="58" t="n">
        <f aca="false">M401*N401</f>
        <v>319</v>
      </c>
      <c r="Q401" s="0" t="n">
        <f aca="false">(N401+25)*1.3</f>
        <v>70.2</v>
      </c>
    </row>
    <row r="402" customFormat="false" ht="15" hidden="false" customHeight="false" outlineLevel="0" collapsed="false">
      <c r="A402" s="45" t="s">
        <v>306</v>
      </c>
      <c r="B402" s="0" t="n">
        <v>200059</v>
      </c>
      <c r="C402" s="56" t="s">
        <v>269</v>
      </c>
      <c r="D402" s="6" t="s">
        <v>436</v>
      </c>
      <c r="E402" s="16" t="s">
        <v>317</v>
      </c>
      <c r="F402" s="16" t="s">
        <v>318</v>
      </c>
      <c r="G402" s="6" t="s">
        <v>460</v>
      </c>
      <c r="H402" s="62" t="s">
        <v>464</v>
      </c>
      <c r="I402" s="57" t="n">
        <v>110</v>
      </c>
      <c r="J402" s="57"/>
      <c r="K402" s="57" t="s">
        <v>23</v>
      </c>
      <c r="L402" s="57" t="n">
        <v>1.5</v>
      </c>
      <c r="M402" s="55" t="n">
        <v>1</v>
      </c>
      <c r="N402" s="55" t="n">
        <v>49</v>
      </c>
      <c r="O402" s="58" t="n">
        <f aca="false">M402*N402</f>
        <v>49</v>
      </c>
      <c r="Q402" s="0" t="n">
        <f aca="false">(N402+25)*1.3</f>
        <v>96.2</v>
      </c>
    </row>
    <row r="403" customFormat="false" ht="15" hidden="false" customHeight="false" outlineLevel="0" collapsed="false">
      <c r="A403" s="45" t="s">
        <v>306</v>
      </c>
      <c r="B403" s="0" t="n">
        <v>200060</v>
      </c>
      <c r="C403" s="56" t="s">
        <v>269</v>
      </c>
      <c r="D403" s="6" t="s">
        <v>436</v>
      </c>
      <c r="E403" s="16" t="s">
        <v>317</v>
      </c>
      <c r="F403" s="16" t="s">
        <v>318</v>
      </c>
      <c r="G403" s="6" t="s">
        <v>465</v>
      </c>
      <c r="H403" s="6" t="s">
        <v>466</v>
      </c>
      <c r="I403" s="57" t="n">
        <v>65</v>
      </c>
      <c r="J403" s="57"/>
      <c r="K403" s="57" t="s">
        <v>123</v>
      </c>
      <c r="L403" s="57" t="n">
        <v>0.75</v>
      </c>
      <c r="M403" s="55" t="n">
        <v>10</v>
      </c>
      <c r="N403" s="55" t="n">
        <v>24.9</v>
      </c>
      <c r="O403" s="58" t="n">
        <f aca="false">M403*N403</f>
        <v>249</v>
      </c>
      <c r="Q403" s="0" t="n">
        <f aca="false">(N403+25)*1.3</f>
        <v>64.87</v>
      </c>
    </row>
    <row r="404" customFormat="false" ht="15" hidden="false" customHeight="false" outlineLevel="0" collapsed="false">
      <c r="A404" s="45" t="s">
        <v>306</v>
      </c>
      <c r="B404" s="0" t="n">
        <v>200061</v>
      </c>
      <c r="C404" s="56" t="s">
        <v>269</v>
      </c>
      <c r="D404" s="6" t="s">
        <v>436</v>
      </c>
      <c r="E404" s="16" t="s">
        <v>317</v>
      </c>
      <c r="F404" s="16" t="s">
        <v>318</v>
      </c>
      <c r="G404" s="6" t="s">
        <v>467</v>
      </c>
      <c r="H404" s="39" t="s">
        <v>468</v>
      </c>
      <c r="I404" s="57" t="n">
        <v>95</v>
      </c>
      <c r="J404" s="57" t="s">
        <v>30</v>
      </c>
      <c r="K404" s="57"/>
      <c r="L404" s="57" t="n">
        <v>0.75</v>
      </c>
      <c r="M404" s="55" t="n">
        <v>13</v>
      </c>
      <c r="N404" s="55" t="n">
        <v>49.9</v>
      </c>
      <c r="O404" s="58" t="n">
        <f aca="false">M404*N404</f>
        <v>648.7</v>
      </c>
      <c r="Q404" s="0" t="n">
        <f aca="false">(N404+25)*1.3</f>
        <v>97.37</v>
      </c>
    </row>
    <row r="405" customFormat="false" ht="15" hidden="false" customHeight="false" outlineLevel="0" collapsed="false">
      <c r="A405" s="45" t="s">
        <v>306</v>
      </c>
      <c r="B405" s="0" t="n">
        <v>200062</v>
      </c>
      <c r="C405" s="56" t="s">
        <v>269</v>
      </c>
      <c r="D405" s="6" t="s">
        <v>436</v>
      </c>
      <c r="E405" s="16" t="s">
        <v>317</v>
      </c>
      <c r="F405" s="16" t="s">
        <v>318</v>
      </c>
      <c r="G405" s="6" t="s">
        <v>467</v>
      </c>
      <c r="H405" s="39" t="s">
        <v>469</v>
      </c>
      <c r="I405" s="57" t="n">
        <v>95</v>
      </c>
      <c r="J405" s="57" t="s">
        <v>30</v>
      </c>
      <c r="K405" s="57"/>
      <c r="L405" s="57" t="n">
        <v>0.75</v>
      </c>
      <c r="M405" s="55" t="n">
        <v>6</v>
      </c>
      <c r="N405" s="55" t="n">
        <v>49.9</v>
      </c>
      <c r="O405" s="58" t="n">
        <f aca="false">M405*N405</f>
        <v>299.4</v>
      </c>
      <c r="Q405" s="0" t="n">
        <f aca="false">(N405+25)*1.3</f>
        <v>97.37</v>
      </c>
    </row>
    <row r="406" customFormat="false" ht="15" hidden="false" customHeight="false" outlineLevel="0" collapsed="false">
      <c r="A406" s="45" t="s">
        <v>306</v>
      </c>
      <c r="B406" s="0" t="n">
        <v>200063</v>
      </c>
      <c r="C406" s="56" t="s">
        <v>269</v>
      </c>
      <c r="D406" s="6" t="s">
        <v>436</v>
      </c>
      <c r="E406" s="16" t="s">
        <v>317</v>
      </c>
      <c r="F406" s="16" t="s">
        <v>318</v>
      </c>
      <c r="G406" s="6" t="s">
        <v>467</v>
      </c>
      <c r="H406" s="39" t="s">
        <v>470</v>
      </c>
      <c r="I406" s="57" t="n">
        <v>190</v>
      </c>
      <c r="J406" s="57" t="s">
        <v>30</v>
      </c>
      <c r="K406" s="57" t="s">
        <v>23</v>
      </c>
      <c r="L406" s="57" t="n">
        <v>1.5</v>
      </c>
      <c r="M406" s="55" t="n">
        <v>5</v>
      </c>
      <c r="N406" s="55" t="n">
        <v>100</v>
      </c>
      <c r="O406" s="58" t="n">
        <f aca="false">M406*N406</f>
        <v>500</v>
      </c>
      <c r="Q406" s="0" t="n">
        <f aca="false">(N406+25)*1.3</f>
        <v>162.5</v>
      </c>
    </row>
    <row r="407" customFormat="false" ht="15" hidden="false" customHeight="false" outlineLevel="0" collapsed="false">
      <c r="A407" s="45" t="s">
        <v>306</v>
      </c>
      <c r="B407" s="0" t="n">
        <v>200064</v>
      </c>
      <c r="C407" s="56" t="s">
        <v>269</v>
      </c>
      <c r="D407" s="6" t="s">
        <v>471</v>
      </c>
      <c r="E407" s="16" t="s">
        <v>317</v>
      </c>
      <c r="F407" s="16" t="s">
        <v>318</v>
      </c>
      <c r="G407" s="6" t="s">
        <v>472</v>
      </c>
      <c r="H407" s="16" t="s">
        <v>473</v>
      </c>
      <c r="I407" s="57" t="n">
        <v>75</v>
      </c>
      <c r="J407" s="57"/>
      <c r="K407" s="57"/>
      <c r="L407" s="57" t="n">
        <v>0.75</v>
      </c>
      <c r="M407" s="55" t="n">
        <v>12</v>
      </c>
      <c r="N407" s="55" t="n">
        <v>29.9</v>
      </c>
      <c r="O407" s="58" t="n">
        <f aca="false">M407*N407</f>
        <v>358.8</v>
      </c>
      <c r="Q407" s="0" t="n">
        <f aca="false">(N407+25)*1.3</f>
        <v>71.37</v>
      </c>
    </row>
    <row r="408" customFormat="false" ht="15" hidden="false" customHeight="false" outlineLevel="0" collapsed="false">
      <c r="A408" s="45" t="s">
        <v>306</v>
      </c>
      <c r="B408" s="0" t="n">
        <v>200065</v>
      </c>
      <c r="C408" s="56" t="s">
        <v>269</v>
      </c>
      <c r="D408" s="6" t="s">
        <v>471</v>
      </c>
      <c r="E408" s="16" t="s">
        <v>317</v>
      </c>
      <c r="F408" s="16" t="s">
        <v>318</v>
      </c>
      <c r="G408" s="6" t="s">
        <v>474</v>
      </c>
      <c r="H408" s="6" t="s">
        <v>475</v>
      </c>
      <c r="I408" s="57" t="n">
        <v>75</v>
      </c>
      <c r="J408" s="57"/>
      <c r="K408" s="57"/>
      <c r="L408" s="57" t="n">
        <v>0.75</v>
      </c>
      <c r="M408" s="55" t="n">
        <v>6</v>
      </c>
      <c r="N408" s="55" t="n">
        <v>29.9</v>
      </c>
      <c r="O408" s="58" t="n">
        <f aca="false">M408*N408</f>
        <v>179.4</v>
      </c>
      <c r="Q408" s="0" t="n">
        <f aca="false">(N408+25)*1.3</f>
        <v>71.37</v>
      </c>
    </row>
    <row r="409" customFormat="false" ht="15" hidden="false" customHeight="false" outlineLevel="0" collapsed="false">
      <c r="A409" s="45" t="s">
        <v>306</v>
      </c>
      <c r="B409" s="0" t="n">
        <v>200066</v>
      </c>
      <c r="C409" s="56" t="s">
        <v>269</v>
      </c>
      <c r="D409" s="6" t="s">
        <v>471</v>
      </c>
      <c r="E409" s="16" t="s">
        <v>317</v>
      </c>
      <c r="F409" s="16" t="s">
        <v>318</v>
      </c>
      <c r="G409" s="6" t="s">
        <v>476</v>
      </c>
      <c r="H409" s="6" t="s">
        <v>477</v>
      </c>
      <c r="I409" s="57" t="n">
        <v>90</v>
      </c>
      <c r="J409" s="57"/>
      <c r="K409" s="57"/>
      <c r="L409" s="57" t="n">
        <v>0.75</v>
      </c>
      <c r="M409" s="55" t="n">
        <v>5</v>
      </c>
      <c r="N409" s="55" t="n">
        <v>45</v>
      </c>
      <c r="O409" s="58" t="n">
        <f aca="false">M409*N409</f>
        <v>225</v>
      </c>
      <c r="Q409" s="0" t="n">
        <f aca="false">(N409+25)*1.3</f>
        <v>91</v>
      </c>
    </row>
    <row r="410" customFormat="false" ht="15" hidden="false" customHeight="false" outlineLevel="0" collapsed="false">
      <c r="A410" s="45" t="s">
        <v>306</v>
      </c>
      <c r="B410" s="0" t="n">
        <v>200067</v>
      </c>
      <c r="C410" s="56" t="s">
        <v>269</v>
      </c>
      <c r="D410" s="6" t="s">
        <v>471</v>
      </c>
      <c r="E410" s="16" t="s">
        <v>317</v>
      </c>
      <c r="F410" s="16" t="s">
        <v>318</v>
      </c>
      <c r="G410" s="6" t="s">
        <v>476</v>
      </c>
      <c r="H410" s="63" t="s">
        <v>478</v>
      </c>
      <c r="I410" s="60" t="n">
        <v>75</v>
      </c>
      <c r="J410" s="61"/>
      <c r="K410" s="57"/>
      <c r="L410" s="57" t="n">
        <v>0.75</v>
      </c>
      <c r="M410" s="55" t="n">
        <v>6</v>
      </c>
      <c r="N410" s="55" t="n">
        <v>29.9</v>
      </c>
      <c r="O410" s="58" t="n">
        <f aca="false">M410*N410</f>
        <v>179.4</v>
      </c>
      <c r="Q410" s="0" t="n">
        <f aca="false">(N410+25)*1.3</f>
        <v>71.37</v>
      </c>
    </row>
    <row r="411" customFormat="false" ht="15" hidden="false" customHeight="false" outlineLevel="0" collapsed="false">
      <c r="A411" s="45" t="s">
        <v>306</v>
      </c>
      <c r="B411" s="0" t="n">
        <v>200068</v>
      </c>
      <c r="C411" s="56" t="s">
        <v>269</v>
      </c>
      <c r="D411" s="6" t="s">
        <v>471</v>
      </c>
      <c r="E411" s="16" t="s">
        <v>317</v>
      </c>
      <c r="F411" s="16" t="s">
        <v>318</v>
      </c>
      <c r="G411" s="6" t="s">
        <v>476</v>
      </c>
      <c r="H411" s="63" t="s">
        <v>479</v>
      </c>
      <c r="I411" s="60" t="n">
        <v>75</v>
      </c>
      <c r="J411" s="61"/>
      <c r="K411" s="57"/>
      <c r="L411" s="57" t="n">
        <v>0.75</v>
      </c>
      <c r="M411" s="55" t="n">
        <v>6</v>
      </c>
      <c r="N411" s="55" t="n">
        <v>29.9</v>
      </c>
      <c r="O411" s="58" t="n">
        <f aca="false">M411*N411</f>
        <v>179.4</v>
      </c>
      <c r="Q411" s="0" t="n">
        <f aca="false">(N411+25)*1.3</f>
        <v>71.37</v>
      </c>
    </row>
    <row r="412" customFormat="false" ht="15" hidden="false" customHeight="false" outlineLevel="0" collapsed="false">
      <c r="A412" s="45" t="s">
        <v>306</v>
      </c>
      <c r="B412" s="0" t="n">
        <v>200069</v>
      </c>
      <c r="C412" s="56" t="s">
        <v>269</v>
      </c>
      <c r="D412" s="6" t="s">
        <v>471</v>
      </c>
      <c r="E412" s="16" t="s">
        <v>317</v>
      </c>
      <c r="F412" s="16" t="s">
        <v>318</v>
      </c>
      <c r="G412" s="6" t="s">
        <v>476</v>
      </c>
      <c r="H412" s="63" t="s">
        <v>480</v>
      </c>
      <c r="I412" s="60" t="n">
        <v>75</v>
      </c>
      <c r="J412" s="61"/>
      <c r="K412" s="57"/>
      <c r="L412" s="57" t="n">
        <v>0.75</v>
      </c>
      <c r="M412" s="55" t="n">
        <v>3</v>
      </c>
      <c r="N412" s="55" t="n">
        <v>29.9</v>
      </c>
      <c r="O412" s="58" t="n">
        <f aca="false">M412*N412</f>
        <v>89.7</v>
      </c>
      <c r="Q412" s="0" t="n">
        <f aca="false">(N412+25)*1.3</f>
        <v>71.37</v>
      </c>
    </row>
    <row r="413" customFormat="false" ht="15" hidden="false" customHeight="false" outlineLevel="0" collapsed="false">
      <c r="A413" s="45" t="s">
        <v>306</v>
      </c>
      <c r="B413" s="0" t="n">
        <v>200070</v>
      </c>
      <c r="C413" s="56" t="s">
        <v>269</v>
      </c>
      <c r="D413" s="6" t="s">
        <v>481</v>
      </c>
      <c r="E413" s="16" t="s">
        <v>317</v>
      </c>
      <c r="F413" s="16" t="s">
        <v>318</v>
      </c>
      <c r="G413" s="6" t="s">
        <v>482</v>
      </c>
      <c r="H413" s="39" t="s">
        <v>483</v>
      </c>
      <c r="I413" s="57" t="n">
        <v>85</v>
      </c>
      <c r="J413" s="57"/>
      <c r="K413" s="57"/>
      <c r="L413" s="57" t="n">
        <v>0.75</v>
      </c>
      <c r="M413" s="55" t="n">
        <v>6</v>
      </c>
      <c r="N413" s="55" t="n">
        <v>29</v>
      </c>
      <c r="O413" s="58" t="n">
        <f aca="false">M413*N413</f>
        <v>174</v>
      </c>
      <c r="Q413" s="0" t="n">
        <f aca="false">(N413+25)*1.3</f>
        <v>70.2</v>
      </c>
    </row>
    <row r="414" customFormat="false" ht="15" hidden="false" customHeight="false" outlineLevel="0" collapsed="false">
      <c r="A414" s="45" t="s">
        <v>306</v>
      </c>
      <c r="B414" s="0" t="n">
        <v>200071</v>
      </c>
      <c r="C414" s="56" t="s">
        <v>269</v>
      </c>
      <c r="D414" s="6" t="s">
        <v>481</v>
      </c>
      <c r="E414" s="16" t="s">
        <v>317</v>
      </c>
      <c r="F414" s="16" t="s">
        <v>318</v>
      </c>
      <c r="G414" s="6" t="s">
        <v>484</v>
      </c>
      <c r="H414" s="39" t="s">
        <v>485</v>
      </c>
      <c r="I414" s="57" t="n">
        <v>150</v>
      </c>
      <c r="J414" s="57" t="s">
        <v>30</v>
      </c>
      <c r="K414" s="57" t="s">
        <v>23</v>
      </c>
      <c r="L414" s="57" t="n">
        <v>1.5</v>
      </c>
      <c r="M414" s="55" t="n">
        <v>1</v>
      </c>
      <c r="N414" s="55" t="n">
        <v>75</v>
      </c>
      <c r="O414" s="58" t="n">
        <f aca="false">M414*N414</f>
        <v>75</v>
      </c>
      <c r="Q414" s="0" t="n">
        <f aca="false">(N414+25)*1.3</f>
        <v>130</v>
      </c>
    </row>
    <row r="415" customFormat="false" ht="15" hidden="false" customHeight="false" outlineLevel="0" collapsed="false">
      <c r="A415" s="45" t="s">
        <v>306</v>
      </c>
      <c r="C415" s="56"/>
      <c r="D415" s="6"/>
      <c r="E415" s="6"/>
      <c r="F415" s="6"/>
      <c r="G415" s="6"/>
      <c r="H415" s="16"/>
      <c r="I415" s="57"/>
      <c r="J415" s="57"/>
      <c r="K415" s="57"/>
      <c r="L415" s="57"/>
      <c r="M415" s="55"/>
      <c r="N415" s="55"/>
      <c r="O415" s="58" t="n">
        <f aca="false">M415*N415</f>
        <v>0</v>
      </c>
      <c r="Q415" s="0" t="n">
        <f aca="false">(N415+25)*1.3</f>
        <v>32.5</v>
      </c>
    </row>
    <row r="416" customFormat="false" ht="15" hidden="false" customHeight="false" outlineLevel="0" collapsed="false">
      <c r="A416" s="45" t="s">
        <v>306</v>
      </c>
      <c r="B416" s="0" t="n">
        <v>202000</v>
      </c>
      <c r="C416" s="56" t="s">
        <v>269</v>
      </c>
      <c r="D416" s="6" t="s">
        <v>307</v>
      </c>
      <c r="E416" s="6" t="s">
        <v>486</v>
      </c>
      <c r="F416" s="6" t="s">
        <v>487</v>
      </c>
      <c r="G416" s="6" t="s">
        <v>313</v>
      </c>
      <c r="H416" s="39" t="s">
        <v>488</v>
      </c>
      <c r="I416" s="57" t="n">
        <v>70</v>
      </c>
      <c r="J416" s="57"/>
      <c r="K416" s="57"/>
      <c r="L416" s="57" t="n">
        <v>0.75</v>
      </c>
      <c r="M416" s="55" t="n">
        <v>2</v>
      </c>
      <c r="N416" s="55" t="n">
        <v>30.2</v>
      </c>
      <c r="O416" s="58" t="n">
        <f aca="false">M416*N416</f>
        <v>60.4</v>
      </c>
      <c r="Q416" s="0" t="n">
        <f aca="false">(N416+25)*1.3</f>
        <v>71.76</v>
      </c>
    </row>
    <row r="417" customFormat="false" ht="15" hidden="false" customHeight="false" outlineLevel="0" collapsed="false">
      <c r="A417" s="45" t="s">
        <v>306</v>
      </c>
      <c r="B417" s="0" t="n">
        <v>202001</v>
      </c>
      <c r="C417" s="56" t="s">
        <v>269</v>
      </c>
      <c r="D417" s="6" t="s">
        <v>307</v>
      </c>
      <c r="E417" s="6" t="s">
        <v>486</v>
      </c>
      <c r="F417" s="6" t="s">
        <v>487</v>
      </c>
      <c r="G417" s="6" t="s">
        <v>313</v>
      </c>
      <c r="H417" s="39" t="s">
        <v>489</v>
      </c>
      <c r="I417" s="57" t="n">
        <v>70</v>
      </c>
      <c r="J417" s="57"/>
      <c r="K417" s="57"/>
      <c r="L417" s="57" t="n">
        <v>0.75</v>
      </c>
      <c r="M417" s="55" t="n">
        <v>7</v>
      </c>
      <c r="N417" s="55" t="n">
        <v>30.2</v>
      </c>
      <c r="O417" s="58" t="n">
        <f aca="false">M417*N417</f>
        <v>211.4</v>
      </c>
      <c r="Q417" s="0" t="n">
        <f aca="false">(N417+25)*1.3</f>
        <v>71.76</v>
      </c>
    </row>
    <row r="418" s="14" customFormat="true" ht="15" hidden="false" customHeight="false" outlineLevel="0" collapsed="false">
      <c r="A418" s="45" t="s">
        <v>306</v>
      </c>
      <c r="B418" s="0" t="n">
        <v>202002</v>
      </c>
      <c r="C418" s="56" t="s">
        <v>269</v>
      </c>
      <c r="D418" s="6" t="s">
        <v>307</v>
      </c>
      <c r="E418" s="6" t="s">
        <v>486</v>
      </c>
      <c r="F418" s="6" t="s">
        <v>487</v>
      </c>
      <c r="G418" s="6" t="s">
        <v>313</v>
      </c>
      <c r="H418" s="39" t="s">
        <v>490</v>
      </c>
      <c r="I418" s="57" t="n">
        <v>70</v>
      </c>
      <c r="J418" s="57"/>
      <c r="K418" s="57"/>
      <c r="L418" s="57" t="n">
        <v>0.75</v>
      </c>
      <c r="M418" s="55" t="n">
        <v>12</v>
      </c>
      <c r="N418" s="55" t="n">
        <v>30.2</v>
      </c>
      <c r="O418" s="58" t="n">
        <f aca="false">M418*N418</f>
        <v>362.4</v>
      </c>
      <c r="Q418" s="14" t="n">
        <f aca="false">(N418+25)*1.3</f>
        <v>71.76</v>
      </c>
    </row>
    <row r="419" customFormat="false" ht="15" hidden="false" customHeight="false" outlineLevel="0" collapsed="false">
      <c r="A419" s="45" t="s">
        <v>306</v>
      </c>
      <c r="B419" s="0" t="n">
        <v>202003</v>
      </c>
      <c r="C419" s="56" t="s">
        <v>269</v>
      </c>
      <c r="D419" s="6" t="s">
        <v>307</v>
      </c>
      <c r="E419" s="6" t="s">
        <v>486</v>
      </c>
      <c r="F419" s="6" t="s">
        <v>487</v>
      </c>
      <c r="G419" s="6" t="s">
        <v>491</v>
      </c>
      <c r="H419" s="39" t="s">
        <v>492</v>
      </c>
      <c r="I419" s="57" t="n">
        <v>55</v>
      </c>
      <c r="J419" s="57"/>
      <c r="K419" s="57"/>
      <c r="L419" s="57" t="n">
        <v>0.75</v>
      </c>
      <c r="M419" s="55" t="n">
        <v>1</v>
      </c>
      <c r="N419" s="55" t="n">
        <v>15.22</v>
      </c>
      <c r="O419" s="58" t="n">
        <f aca="false">M419*N419</f>
        <v>15.22</v>
      </c>
      <c r="Q419" s="0" t="n">
        <f aca="false">(N419+25)*1.3</f>
        <v>52.286</v>
      </c>
    </row>
    <row r="420" customFormat="false" ht="15" hidden="false" customHeight="false" outlineLevel="0" collapsed="false">
      <c r="A420" s="45" t="s">
        <v>306</v>
      </c>
      <c r="B420" s="0" t="n">
        <v>202004</v>
      </c>
      <c r="C420" s="56" t="s">
        <v>269</v>
      </c>
      <c r="D420" s="6" t="s">
        <v>307</v>
      </c>
      <c r="E420" s="6" t="s">
        <v>486</v>
      </c>
      <c r="F420" s="6" t="s">
        <v>487</v>
      </c>
      <c r="G420" s="6" t="s">
        <v>493</v>
      </c>
      <c r="H420" s="39" t="s">
        <v>494</v>
      </c>
      <c r="I420" s="57" t="n">
        <v>50</v>
      </c>
      <c r="J420" s="57" t="s">
        <v>50</v>
      </c>
      <c r="K420" s="57"/>
      <c r="L420" s="57" t="n">
        <v>0.75</v>
      </c>
      <c r="M420" s="55" t="n">
        <v>10</v>
      </c>
      <c r="N420" s="55" t="n">
        <v>14.5</v>
      </c>
      <c r="O420" s="58" t="n">
        <f aca="false">M420*N420</f>
        <v>145</v>
      </c>
      <c r="Q420" s="0" t="n">
        <f aca="false">(N420+25)*1.3</f>
        <v>51.35</v>
      </c>
    </row>
    <row r="421" customFormat="false" ht="15" hidden="false" customHeight="false" outlineLevel="0" collapsed="false">
      <c r="A421" s="45" t="s">
        <v>306</v>
      </c>
      <c r="B421" s="0" t="n">
        <v>202005</v>
      </c>
      <c r="C421" s="56" t="s">
        <v>269</v>
      </c>
      <c r="D421" s="6" t="s">
        <v>307</v>
      </c>
      <c r="E421" s="6" t="s">
        <v>486</v>
      </c>
      <c r="F421" s="6" t="s">
        <v>487</v>
      </c>
      <c r="G421" s="6" t="s">
        <v>493</v>
      </c>
      <c r="H421" s="39" t="s">
        <v>495</v>
      </c>
      <c r="I421" s="57" t="n">
        <v>90</v>
      </c>
      <c r="J421" s="57" t="s">
        <v>50</v>
      </c>
      <c r="K421" s="57" t="s">
        <v>23</v>
      </c>
      <c r="L421" s="57" t="n">
        <v>1.5</v>
      </c>
      <c r="M421" s="55" t="n">
        <v>2</v>
      </c>
      <c r="N421" s="55" t="n">
        <v>29.9</v>
      </c>
      <c r="O421" s="58" t="n">
        <f aca="false">M421*N421</f>
        <v>59.8</v>
      </c>
      <c r="Q421" s="0" t="n">
        <f aca="false">(N421+25)*1.3</f>
        <v>71.37</v>
      </c>
    </row>
    <row r="422" customFormat="false" ht="15" hidden="false" customHeight="false" outlineLevel="0" collapsed="false">
      <c r="A422" s="45" t="s">
        <v>306</v>
      </c>
      <c r="B422" s="0" t="n">
        <v>202006</v>
      </c>
      <c r="C422" s="56" t="s">
        <v>269</v>
      </c>
      <c r="D422" s="6" t="s">
        <v>307</v>
      </c>
      <c r="E422" s="6" t="s">
        <v>486</v>
      </c>
      <c r="F422" s="6" t="s">
        <v>487</v>
      </c>
      <c r="G422" s="6" t="s">
        <v>496</v>
      </c>
      <c r="H422" s="39" t="s">
        <v>497</v>
      </c>
      <c r="I422" s="57" t="n">
        <v>80</v>
      </c>
      <c r="J422" s="57"/>
      <c r="K422" s="57"/>
      <c r="L422" s="57" t="n">
        <v>0.75</v>
      </c>
      <c r="M422" s="55" t="n">
        <v>5</v>
      </c>
      <c r="N422" s="55" t="n">
        <v>33.9</v>
      </c>
      <c r="O422" s="58" t="n">
        <f aca="false">M422*N422</f>
        <v>169.5</v>
      </c>
      <c r="Q422" s="0" t="n">
        <f aca="false">(N422+25)*1.3</f>
        <v>76.57</v>
      </c>
    </row>
    <row r="423" customFormat="false" ht="15" hidden="false" customHeight="false" outlineLevel="0" collapsed="false">
      <c r="A423" s="45" t="s">
        <v>306</v>
      </c>
      <c r="B423" s="0" t="n">
        <v>202007</v>
      </c>
      <c r="C423" s="56" t="s">
        <v>269</v>
      </c>
      <c r="D423" s="6" t="s">
        <v>307</v>
      </c>
      <c r="E423" s="6" t="s">
        <v>486</v>
      </c>
      <c r="F423" s="6" t="s">
        <v>487</v>
      </c>
      <c r="G423" s="6" t="s">
        <v>496</v>
      </c>
      <c r="H423" s="39" t="s">
        <v>498</v>
      </c>
      <c r="I423" s="57" t="n">
        <v>80</v>
      </c>
      <c r="J423" s="57"/>
      <c r="K423" s="57" t="s">
        <v>123</v>
      </c>
      <c r="L423" s="57" t="n">
        <v>0.75</v>
      </c>
      <c r="M423" s="55" t="n">
        <v>6</v>
      </c>
      <c r="N423" s="55" t="n">
        <v>33.9</v>
      </c>
      <c r="O423" s="58" t="n">
        <f aca="false">M423*N423</f>
        <v>203.4</v>
      </c>
      <c r="Q423" s="0" t="n">
        <f aca="false">(N423+25)*1.3</f>
        <v>76.57</v>
      </c>
    </row>
    <row r="424" customFormat="false" ht="15" hidden="false" customHeight="false" outlineLevel="0" collapsed="false">
      <c r="A424" s="45" t="s">
        <v>306</v>
      </c>
      <c r="B424" s="0" t="n">
        <v>202008</v>
      </c>
      <c r="C424" s="56" t="s">
        <v>269</v>
      </c>
      <c r="D424" s="6" t="s">
        <v>390</v>
      </c>
      <c r="E424" s="6" t="s">
        <v>486</v>
      </c>
      <c r="F424" s="6" t="s">
        <v>487</v>
      </c>
      <c r="G424" s="6" t="s">
        <v>499</v>
      </c>
      <c r="H424" s="39" t="s">
        <v>500</v>
      </c>
      <c r="I424" s="57" t="n">
        <v>45</v>
      </c>
      <c r="J424" s="57" t="s">
        <v>50</v>
      </c>
      <c r="K424" s="57"/>
      <c r="L424" s="57" t="n">
        <v>0.75</v>
      </c>
      <c r="M424" s="55" t="n">
        <v>6</v>
      </c>
      <c r="N424" s="55" t="n">
        <v>9.9</v>
      </c>
      <c r="O424" s="58" t="n">
        <f aca="false">M424*N424</f>
        <v>59.4</v>
      </c>
      <c r="Q424" s="0" t="n">
        <f aca="false">(N424+25)*1.3</f>
        <v>45.37</v>
      </c>
    </row>
    <row r="425" customFormat="false" ht="15" hidden="false" customHeight="false" outlineLevel="0" collapsed="false">
      <c r="A425" s="45" t="s">
        <v>306</v>
      </c>
      <c r="B425" s="0" t="n">
        <v>202009</v>
      </c>
      <c r="C425" s="56" t="s">
        <v>269</v>
      </c>
      <c r="D425" s="6" t="s">
        <v>390</v>
      </c>
      <c r="E425" s="6" t="s">
        <v>486</v>
      </c>
      <c r="F425" s="6" t="s">
        <v>487</v>
      </c>
      <c r="G425" s="6" t="s">
        <v>499</v>
      </c>
      <c r="H425" s="39" t="s">
        <v>500</v>
      </c>
      <c r="I425" s="57" t="n">
        <v>90</v>
      </c>
      <c r="J425" s="57" t="s">
        <v>50</v>
      </c>
      <c r="K425" s="57" t="s">
        <v>23</v>
      </c>
      <c r="L425" s="57" t="n">
        <v>1.5</v>
      </c>
      <c r="M425" s="55" t="n">
        <v>33</v>
      </c>
      <c r="N425" s="55" t="n">
        <v>19.9</v>
      </c>
      <c r="O425" s="58" t="n">
        <f aca="false">M425*N425</f>
        <v>656.7</v>
      </c>
      <c r="Q425" s="0" t="n">
        <f aca="false">(N425+25)*1.3</f>
        <v>58.37</v>
      </c>
    </row>
    <row r="426" customFormat="false" ht="15" hidden="false" customHeight="false" outlineLevel="0" collapsed="false">
      <c r="A426" s="45" t="s">
        <v>306</v>
      </c>
      <c r="B426" s="0" t="n">
        <v>202010</v>
      </c>
      <c r="C426" s="56" t="s">
        <v>269</v>
      </c>
      <c r="D426" s="6" t="s">
        <v>390</v>
      </c>
      <c r="E426" s="6" t="s">
        <v>486</v>
      </c>
      <c r="F426" s="6" t="s">
        <v>487</v>
      </c>
      <c r="G426" s="6" t="s">
        <v>499</v>
      </c>
      <c r="H426" s="39" t="s">
        <v>501</v>
      </c>
      <c r="I426" s="57" t="n">
        <v>100</v>
      </c>
      <c r="J426" s="57" t="s">
        <v>50</v>
      </c>
      <c r="K426" s="57" t="s">
        <v>23</v>
      </c>
      <c r="L426" s="57" t="n">
        <v>1.5</v>
      </c>
      <c r="M426" s="55" t="n">
        <v>12</v>
      </c>
      <c r="N426" s="55" t="n">
        <v>19.9</v>
      </c>
      <c r="O426" s="58" t="n">
        <f aca="false">M426*N426</f>
        <v>238.8</v>
      </c>
      <c r="Q426" s="0" t="n">
        <f aca="false">(N426+25)*1.3</f>
        <v>58.37</v>
      </c>
    </row>
    <row r="427" customFormat="false" ht="15" hidden="false" customHeight="false" outlineLevel="0" collapsed="false">
      <c r="A427" s="45" t="s">
        <v>306</v>
      </c>
      <c r="B427" s="0" t="n">
        <v>202011</v>
      </c>
      <c r="C427" s="56" t="s">
        <v>269</v>
      </c>
      <c r="D427" s="6" t="s">
        <v>390</v>
      </c>
      <c r="E427" s="6" t="s">
        <v>486</v>
      </c>
      <c r="F427" s="6" t="s">
        <v>487</v>
      </c>
      <c r="G427" s="6" t="s">
        <v>502</v>
      </c>
      <c r="H427" s="39" t="s">
        <v>503</v>
      </c>
      <c r="I427" s="57" t="n">
        <v>45</v>
      </c>
      <c r="J427" s="57"/>
      <c r="K427" s="57"/>
      <c r="L427" s="57" t="n">
        <v>0.75</v>
      </c>
      <c r="M427" s="55" t="n">
        <v>2</v>
      </c>
      <c r="N427" s="55" t="n">
        <v>9.9</v>
      </c>
      <c r="O427" s="58" t="n">
        <f aca="false">M427*N427</f>
        <v>19.8</v>
      </c>
      <c r="Q427" s="0" t="n">
        <f aca="false">(N427+25)*1.3</f>
        <v>45.37</v>
      </c>
    </row>
    <row r="428" customFormat="false" ht="15" hidden="false" customHeight="false" outlineLevel="0" collapsed="false">
      <c r="A428" s="45" t="s">
        <v>306</v>
      </c>
      <c r="B428" s="0" t="n">
        <v>202012</v>
      </c>
      <c r="C428" s="56" t="s">
        <v>269</v>
      </c>
      <c r="D428" s="6" t="s">
        <v>390</v>
      </c>
      <c r="E428" s="6" t="s">
        <v>486</v>
      </c>
      <c r="F428" s="6" t="s">
        <v>487</v>
      </c>
      <c r="G428" s="6" t="s">
        <v>504</v>
      </c>
      <c r="H428" s="39" t="s">
        <v>505</v>
      </c>
      <c r="I428" s="57" t="n">
        <v>45</v>
      </c>
      <c r="J428" s="57"/>
      <c r="K428" s="57"/>
      <c r="L428" s="57" t="n">
        <v>0.75</v>
      </c>
      <c r="M428" s="55" t="n">
        <v>18</v>
      </c>
      <c r="N428" s="55" t="n">
        <v>10.5</v>
      </c>
      <c r="O428" s="58" t="n">
        <f aca="false">M428*N428</f>
        <v>189</v>
      </c>
      <c r="Q428" s="0" t="n">
        <f aca="false">(N428+25)*1.3</f>
        <v>46.15</v>
      </c>
    </row>
    <row r="429" customFormat="false" ht="15" hidden="false" customHeight="false" outlineLevel="0" collapsed="false">
      <c r="A429" s="45" t="s">
        <v>306</v>
      </c>
      <c r="B429" s="0" t="n">
        <v>202013</v>
      </c>
      <c r="C429" s="56" t="s">
        <v>269</v>
      </c>
      <c r="D429" s="6" t="s">
        <v>390</v>
      </c>
      <c r="E429" s="6" t="s">
        <v>486</v>
      </c>
      <c r="F429" s="6" t="s">
        <v>487</v>
      </c>
      <c r="G429" s="6" t="s">
        <v>504</v>
      </c>
      <c r="H429" s="39" t="s">
        <v>506</v>
      </c>
      <c r="I429" s="57" t="n">
        <v>45</v>
      </c>
      <c r="J429" s="57"/>
      <c r="K429" s="57"/>
      <c r="L429" s="57" t="n">
        <v>0.75</v>
      </c>
      <c r="M429" s="55" t="n">
        <v>21</v>
      </c>
      <c r="N429" s="55" t="n">
        <v>10.5</v>
      </c>
      <c r="O429" s="58" t="n">
        <f aca="false">M429*N429</f>
        <v>220.5</v>
      </c>
      <c r="Q429" s="0" t="n">
        <f aca="false">(N429+25)*1.3</f>
        <v>46.15</v>
      </c>
    </row>
    <row r="430" customFormat="false" ht="15" hidden="false" customHeight="false" outlineLevel="0" collapsed="false">
      <c r="A430" s="45" t="s">
        <v>306</v>
      </c>
      <c r="B430" s="0" t="n">
        <v>202014</v>
      </c>
      <c r="C430" s="56" t="s">
        <v>269</v>
      </c>
      <c r="D430" s="6" t="s">
        <v>471</v>
      </c>
      <c r="E430" s="6" t="s">
        <v>486</v>
      </c>
      <c r="F430" s="6" t="s">
        <v>487</v>
      </c>
      <c r="G430" s="6" t="s">
        <v>507</v>
      </c>
      <c r="H430" s="39" t="s">
        <v>508</v>
      </c>
      <c r="I430" s="57" t="n">
        <v>65</v>
      </c>
      <c r="J430" s="57"/>
      <c r="K430" s="57"/>
      <c r="L430" s="57" t="n">
        <v>0.75</v>
      </c>
      <c r="M430" s="55" t="n">
        <v>17</v>
      </c>
      <c r="N430" s="55" t="n">
        <v>25.08</v>
      </c>
      <c r="O430" s="58" t="n">
        <f aca="false">M430*N430</f>
        <v>426.36</v>
      </c>
      <c r="Q430" s="0" t="n">
        <f aca="false">(N430+25)*1.3</f>
        <v>65.104</v>
      </c>
    </row>
    <row r="431" customFormat="false" ht="15" hidden="false" customHeight="false" outlineLevel="0" collapsed="false">
      <c r="A431" s="45" t="s">
        <v>306</v>
      </c>
      <c r="B431" s="0" t="n">
        <v>202015</v>
      </c>
      <c r="C431" s="56" t="s">
        <v>269</v>
      </c>
      <c r="D431" s="6" t="s">
        <v>509</v>
      </c>
      <c r="E431" s="6" t="s">
        <v>486</v>
      </c>
      <c r="F431" s="6" t="s">
        <v>487</v>
      </c>
      <c r="G431" s="6" t="s">
        <v>510</v>
      </c>
      <c r="H431" s="39" t="s">
        <v>511</v>
      </c>
      <c r="I431" s="57" t="n">
        <v>55</v>
      </c>
      <c r="J431" s="57" t="s">
        <v>50</v>
      </c>
      <c r="K431" s="57"/>
      <c r="L431" s="57" t="n">
        <v>0.75</v>
      </c>
      <c r="M431" s="55" t="n">
        <v>20</v>
      </c>
      <c r="N431" s="55" t="n">
        <v>18.22</v>
      </c>
      <c r="O431" s="58" t="n">
        <f aca="false">M431*N431</f>
        <v>364.4</v>
      </c>
      <c r="Q431" s="0" t="n">
        <f aca="false">(N431+25)*1.3</f>
        <v>56.186</v>
      </c>
    </row>
    <row r="432" customFormat="false" ht="15" hidden="false" customHeight="false" outlineLevel="0" collapsed="false">
      <c r="A432" s="45" t="s">
        <v>306</v>
      </c>
      <c r="B432" s="0" t="n">
        <v>202016</v>
      </c>
      <c r="C432" s="56" t="s">
        <v>269</v>
      </c>
      <c r="D432" s="6" t="s">
        <v>512</v>
      </c>
      <c r="E432" s="6" t="s">
        <v>486</v>
      </c>
      <c r="F432" s="6" t="s">
        <v>487</v>
      </c>
      <c r="G432" s="6" t="s">
        <v>513</v>
      </c>
      <c r="H432" s="39" t="s">
        <v>514</v>
      </c>
      <c r="I432" s="57" t="n">
        <v>50</v>
      </c>
      <c r="J432" s="57" t="s">
        <v>30</v>
      </c>
      <c r="K432" s="57"/>
      <c r="L432" s="57" t="n">
        <v>0.75</v>
      </c>
      <c r="M432" s="55" t="n">
        <v>8</v>
      </c>
      <c r="N432" s="55" t="n">
        <v>14.9</v>
      </c>
      <c r="O432" s="58" t="n">
        <f aca="false">M432*N432</f>
        <v>119.2</v>
      </c>
      <c r="Q432" s="0" t="n">
        <f aca="false">(N432+25)*1.3</f>
        <v>51.87</v>
      </c>
    </row>
    <row r="433" customFormat="false" ht="15" hidden="false" customHeight="false" outlineLevel="0" collapsed="false">
      <c r="A433" s="45" t="s">
        <v>306</v>
      </c>
      <c r="B433" s="0" t="n">
        <v>202017</v>
      </c>
      <c r="C433" s="56" t="s">
        <v>269</v>
      </c>
      <c r="D433" s="6" t="s">
        <v>512</v>
      </c>
      <c r="E433" s="6" t="s">
        <v>486</v>
      </c>
      <c r="F433" s="6" t="s">
        <v>487</v>
      </c>
      <c r="G433" s="6" t="s">
        <v>513</v>
      </c>
      <c r="H433" s="39" t="s">
        <v>515</v>
      </c>
      <c r="I433" s="57" t="n">
        <v>50</v>
      </c>
      <c r="J433" s="57" t="s">
        <v>30</v>
      </c>
      <c r="K433" s="57"/>
      <c r="L433" s="57" t="n">
        <v>0.75</v>
      </c>
      <c r="M433" s="55" t="n">
        <v>35</v>
      </c>
      <c r="N433" s="55" t="n">
        <v>14.9</v>
      </c>
      <c r="O433" s="58" t="n">
        <f aca="false">M433*N433</f>
        <v>521.5</v>
      </c>
      <c r="Q433" s="0" t="n">
        <f aca="false">(N433+25)*1.3</f>
        <v>51.87</v>
      </c>
    </row>
    <row r="434" customFormat="false" ht="15" hidden="false" customHeight="false" outlineLevel="0" collapsed="false">
      <c r="A434" s="45" t="s">
        <v>306</v>
      </c>
      <c r="B434" s="0" t="n">
        <v>202018</v>
      </c>
      <c r="C434" s="56" t="s">
        <v>269</v>
      </c>
      <c r="D434" s="6" t="s">
        <v>512</v>
      </c>
      <c r="E434" s="6" t="s">
        <v>486</v>
      </c>
      <c r="F434" s="6" t="s">
        <v>487</v>
      </c>
      <c r="G434" s="6" t="s">
        <v>513</v>
      </c>
      <c r="H434" s="39" t="s">
        <v>516</v>
      </c>
      <c r="I434" s="57" t="n">
        <v>50</v>
      </c>
      <c r="J434" s="57" t="s">
        <v>30</v>
      </c>
      <c r="K434" s="57"/>
      <c r="L434" s="57" t="n">
        <v>0.75</v>
      </c>
      <c r="M434" s="55" t="n">
        <v>18</v>
      </c>
      <c r="N434" s="55" t="n">
        <v>14.9</v>
      </c>
      <c r="O434" s="58" t="n">
        <f aca="false">M434*N434</f>
        <v>268.2</v>
      </c>
      <c r="Q434" s="0" t="n">
        <f aca="false">(N434+25)*1.3</f>
        <v>51.87</v>
      </c>
    </row>
    <row r="435" customFormat="false" ht="15" hidden="false" customHeight="false" outlineLevel="0" collapsed="false">
      <c r="A435" s="45" t="s">
        <v>306</v>
      </c>
      <c r="C435" s="56"/>
      <c r="D435" s="6"/>
      <c r="E435" s="6"/>
      <c r="F435" s="6"/>
      <c r="G435" s="6"/>
      <c r="H435" s="39"/>
      <c r="I435" s="57"/>
      <c r="J435" s="57"/>
      <c r="K435" s="57"/>
      <c r="L435" s="57"/>
      <c r="M435" s="55"/>
      <c r="N435" s="55"/>
      <c r="O435" s="58" t="n">
        <f aca="false">M435*N435</f>
        <v>0</v>
      </c>
      <c r="Q435" s="0" t="n">
        <f aca="false">(N435+25)*1.3</f>
        <v>32.5</v>
      </c>
    </row>
    <row r="436" customFormat="false" ht="15" hidden="false" customHeight="false" outlineLevel="0" collapsed="false">
      <c r="A436" s="45" t="s">
        <v>306</v>
      </c>
      <c r="B436" s="0" t="n">
        <v>203000</v>
      </c>
      <c r="C436" s="56" t="s">
        <v>269</v>
      </c>
      <c r="D436" s="6" t="s">
        <v>509</v>
      </c>
      <c r="E436" s="6" t="s">
        <v>517</v>
      </c>
      <c r="F436" s="6" t="s">
        <v>518</v>
      </c>
      <c r="G436" s="6" t="s">
        <v>519</v>
      </c>
      <c r="H436" s="39" t="s">
        <v>520</v>
      </c>
      <c r="I436" s="57" t="n">
        <v>65</v>
      </c>
      <c r="J436" s="57"/>
      <c r="K436" s="57"/>
      <c r="L436" s="57" t="n">
        <v>0.75</v>
      </c>
      <c r="M436" s="55" t="n">
        <v>18</v>
      </c>
      <c r="N436" s="55" t="n">
        <v>23.94</v>
      </c>
      <c r="O436" s="58" t="n">
        <f aca="false">M436*N436</f>
        <v>430.92</v>
      </c>
      <c r="Q436" s="0" t="n">
        <f aca="false">(N436+25)*1.3</f>
        <v>63.622</v>
      </c>
    </row>
    <row r="437" customFormat="false" ht="15" hidden="false" customHeight="false" outlineLevel="0" collapsed="false">
      <c r="A437" s="45" t="s">
        <v>306</v>
      </c>
      <c r="B437" s="0" t="n">
        <v>203001</v>
      </c>
      <c r="C437" s="56" t="s">
        <v>269</v>
      </c>
      <c r="D437" s="6" t="s">
        <v>521</v>
      </c>
      <c r="E437" s="6" t="s">
        <v>517</v>
      </c>
      <c r="F437" s="6" t="s">
        <v>518</v>
      </c>
      <c r="G437" s="6" t="s">
        <v>522</v>
      </c>
      <c r="H437" s="39" t="s">
        <v>523</v>
      </c>
      <c r="I437" s="57" t="n">
        <v>50</v>
      </c>
      <c r="J437" s="57"/>
      <c r="K437" s="57"/>
      <c r="L437" s="57" t="n">
        <v>0.75</v>
      </c>
      <c r="M437" s="55" t="n">
        <v>36</v>
      </c>
      <c r="N437" s="55" t="n">
        <v>11.71</v>
      </c>
      <c r="O437" s="58" t="n">
        <f aca="false">M437*N437</f>
        <v>421.56</v>
      </c>
      <c r="P437" s="0" t="n">
        <v>36</v>
      </c>
      <c r="Q437" s="0" t="n">
        <f aca="false">(N437+25)*1.3</f>
        <v>47.723</v>
      </c>
    </row>
    <row r="438" customFormat="false" ht="15" hidden="false" customHeight="false" outlineLevel="0" collapsed="false">
      <c r="A438" s="45" t="s">
        <v>306</v>
      </c>
      <c r="C438" s="56"/>
      <c r="D438" s="6"/>
      <c r="E438" s="6"/>
      <c r="F438" s="6"/>
      <c r="G438" s="6"/>
      <c r="H438" s="39"/>
      <c r="I438" s="57"/>
      <c r="J438" s="57"/>
      <c r="K438" s="57"/>
      <c r="L438" s="57"/>
      <c r="M438" s="55"/>
      <c r="N438" s="55"/>
      <c r="O438" s="58"/>
    </row>
    <row r="439" customFormat="false" ht="15" hidden="false" customHeight="false" outlineLevel="0" collapsed="false">
      <c r="A439" s="45" t="s">
        <v>306</v>
      </c>
      <c r="B439" s="0" t="n">
        <v>203200</v>
      </c>
      <c r="C439" s="56" t="s">
        <v>269</v>
      </c>
      <c r="D439" s="6" t="s">
        <v>307</v>
      </c>
      <c r="E439" s="6" t="s">
        <v>524</v>
      </c>
      <c r="F439" s="6" t="s">
        <v>525</v>
      </c>
      <c r="G439" s="6" t="s">
        <v>434</v>
      </c>
      <c r="H439" s="39" t="s">
        <v>526</v>
      </c>
      <c r="I439" s="57" t="n">
        <v>70</v>
      </c>
      <c r="J439" s="57" t="s">
        <v>50</v>
      </c>
      <c r="K439" s="57"/>
      <c r="L439" s="57" t="n">
        <v>0.75</v>
      </c>
      <c r="M439" s="55" t="n">
        <v>4</v>
      </c>
      <c r="N439" s="55" t="n">
        <v>29.9</v>
      </c>
      <c r="O439" s="58" t="n">
        <f aca="false">M439*N439</f>
        <v>119.6</v>
      </c>
      <c r="Q439" s="0" t="n">
        <f aca="false">(N439+25)*1.3</f>
        <v>71.37</v>
      </c>
    </row>
    <row r="440" customFormat="false" ht="15" hidden="false" customHeight="false" outlineLevel="0" collapsed="false">
      <c r="A440" s="45" t="s">
        <v>306</v>
      </c>
      <c r="B440" s="0" t="n">
        <v>203201</v>
      </c>
      <c r="C440" s="56" t="s">
        <v>269</v>
      </c>
      <c r="D440" s="16" t="s">
        <v>436</v>
      </c>
      <c r="E440" s="6" t="s">
        <v>524</v>
      </c>
      <c r="F440" s="6" t="s">
        <v>525</v>
      </c>
      <c r="G440" s="6" t="s">
        <v>445</v>
      </c>
      <c r="H440" s="16" t="s">
        <v>527</v>
      </c>
      <c r="I440" s="57" t="n">
        <v>65</v>
      </c>
      <c r="J440" s="57"/>
      <c r="K440" s="57"/>
      <c r="L440" s="57" t="n">
        <v>0.75</v>
      </c>
      <c r="M440" s="55" t="n">
        <v>3</v>
      </c>
      <c r="N440" s="55" t="n">
        <v>25.6</v>
      </c>
      <c r="O440" s="58" t="n">
        <f aca="false">M440*N440</f>
        <v>76.8</v>
      </c>
      <c r="Q440" s="0" t="n">
        <f aca="false">(N440+25)*1.3</f>
        <v>65.78</v>
      </c>
    </row>
    <row r="441" customFormat="false" ht="15" hidden="false" customHeight="false" outlineLevel="0" collapsed="false">
      <c r="A441" s="45" t="s">
        <v>306</v>
      </c>
      <c r="C441" s="56"/>
      <c r="D441" s="16"/>
      <c r="E441" s="6"/>
      <c r="F441" s="6"/>
      <c r="G441" s="6"/>
      <c r="H441" s="16"/>
      <c r="I441" s="57"/>
      <c r="J441" s="57"/>
      <c r="K441" s="57"/>
      <c r="L441" s="57"/>
      <c r="M441" s="55"/>
      <c r="N441" s="55"/>
      <c r="O441" s="58"/>
    </row>
    <row r="442" customFormat="false" ht="15" hidden="false" customHeight="false" outlineLevel="0" collapsed="false">
      <c r="A442" s="45" t="s">
        <v>306</v>
      </c>
      <c r="B442" s="0" t="n">
        <v>203400</v>
      </c>
      <c r="C442" s="56" t="s">
        <v>269</v>
      </c>
      <c r="D442" s="6" t="s">
        <v>436</v>
      </c>
      <c r="E442" s="6" t="s">
        <v>528</v>
      </c>
      <c r="F442" s="6" t="s">
        <v>529</v>
      </c>
      <c r="G442" s="6" t="s">
        <v>437</v>
      </c>
      <c r="H442" s="39" t="s">
        <v>530</v>
      </c>
      <c r="I442" s="57" t="n">
        <v>70</v>
      </c>
      <c r="J442" s="57"/>
      <c r="K442" s="57"/>
      <c r="L442" s="57" t="n">
        <v>0.75</v>
      </c>
      <c r="M442" s="55" t="n">
        <v>1</v>
      </c>
      <c r="N442" s="55" t="n">
        <v>27.5</v>
      </c>
      <c r="O442" s="58" t="n">
        <f aca="false">M442*N442</f>
        <v>27.5</v>
      </c>
      <c r="Q442" s="0" t="n">
        <f aca="false">(N442+25)*1.3</f>
        <v>68.25</v>
      </c>
    </row>
    <row r="443" customFormat="false" ht="15" hidden="false" customHeight="false" outlineLevel="0" collapsed="false">
      <c r="A443" s="45" t="s">
        <v>306</v>
      </c>
      <c r="B443" s="0" t="n">
        <v>203401</v>
      </c>
      <c r="C443" s="56" t="s">
        <v>269</v>
      </c>
      <c r="D443" s="6" t="s">
        <v>436</v>
      </c>
      <c r="E443" s="6" t="s">
        <v>528</v>
      </c>
      <c r="F443" s="6" t="s">
        <v>529</v>
      </c>
      <c r="G443" s="6" t="s">
        <v>437</v>
      </c>
      <c r="H443" s="39" t="s">
        <v>531</v>
      </c>
      <c r="I443" s="57" t="n">
        <v>70</v>
      </c>
      <c r="J443" s="57"/>
      <c r="K443" s="57"/>
      <c r="L443" s="57" t="n">
        <v>0.75</v>
      </c>
      <c r="M443" s="55" t="n">
        <v>19</v>
      </c>
      <c r="N443" s="55" t="n">
        <v>27.5</v>
      </c>
      <c r="O443" s="58" t="n">
        <f aca="false">M443*N443</f>
        <v>522.5</v>
      </c>
      <c r="Q443" s="0" t="n">
        <f aca="false">(N443+25)*1.3</f>
        <v>68.25</v>
      </c>
    </row>
    <row r="444" customFormat="false" ht="15" hidden="false" customHeight="false" outlineLevel="0" collapsed="false">
      <c r="A444" s="45" t="s">
        <v>306</v>
      </c>
      <c r="B444" s="0" t="n">
        <v>203402</v>
      </c>
      <c r="C444" s="56" t="s">
        <v>269</v>
      </c>
      <c r="D444" s="6" t="s">
        <v>436</v>
      </c>
      <c r="E444" s="6" t="s">
        <v>528</v>
      </c>
      <c r="F444" s="6" t="s">
        <v>529</v>
      </c>
      <c r="G444" s="6" t="s">
        <v>437</v>
      </c>
      <c r="H444" s="39" t="s">
        <v>532</v>
      </c>
      <c r="I444" s="57" t="n">
        <v>280</v>
      </c>
      <c r="J444" s="57"/>
      <c r="K444" s="57" t="s">
        <v>25</v>
      </c>
      <c r="L444" s="57" t="n">
        <v>3</v>
      </c>
      <c r="M444" s="55" t="n">
        <v>1</v>
      </c>
      <c r="N444" s="55" t="n">
        <v>30</v>
      </c>
      <c r="O444" s="58" t="n">
        <f aca="false">M444*N444</f>
        <v>30</v>
      </c>
      <c r="Q444" s="0" t="n">
        <f aca="false">(N444+25)*1.3</f>
        <v>71.5</v>
      </c>
    </row>
    <row r="445" customFormat="false" ht="15" hidden="false" customHeight="false" outlineLevel="0" collapsed="false">
      <c r="A445" s="45" t="s">
        <v>306</v>
      </c>
      <c r="B445" s="0" t="n">
        <v>203403</v>
      </c>
      <c r="C445" s="56" t="s">
        <v>269</v>
      </c>
      <c r="D445" s="6" t="s">
        <v>436</v>
      </c>
      <c r="E445" s="6" t="s">
        <v>528</v>
      </c>
      <c r="F445" s="6" t="s">
        <v>529</v>
      </c>
      <c r="G445" s="6" t="s">
        <v>460</v>
      </c>
      <c r="H445" s="39" t="s">
        <v>533</v>
      </c>
      <c r="I445" s="57" t="n">
        <v>75</v>
      </c>
      <c r="J445" s="57"/>
      <c r="K445" s="57"/>
      <c r="L445" s="57" t="n">
        <v>0.75</v>
      </c>
      <c r="M445" s="55" t="n">
        <v>6</v>
      </c>
      <c r="N445" s="55" t="n">
        <v>33</v>
      </c>
      <c r="O445" s="58" t="n">
        <f aca="false">M445*N445</f>
        <v>198</v>
      </c>
      <c r="Q445" s="0" t="n">
        <f aca="false">(N445+25)*1.3</f>
        <v>75.4</v>
      </c>
    </row>
    <row r="446" s="14" customFormat="true" ht="15" hidden="false" customHeight="false" outlineLevel="0" collapsed="false">
      <c r="A446" s="45" t="s">
        <v>306</v>
      </c>
      <c r="B446" s="0" t="n">
        <v>203404</v>
      </c>
      <c r="C446" s="56" t="s">
        <v>269</v>
      </c>
      <c r="D446" s="6" t="s">
        <v>436</v>
      </c>
      <c r="E446" s="6" t="s">
        <v>528</v>
      </c>
      <c r="F446" s="6" t="s">
        <v>529</v>
      </c>
      <c r="G446" s="6" t="s">
        <v>445</v>
      </c>
      <c r="H446" s="39" t="s">
        <v>531</v>
      </c>
      <c r="I446" s="57" t="n">
        <v>195</v>
      </c>
      <c r="J446" s="57"/>
      <c r="K446" s="57" t="s">
        <v>23</v>
      </c>
      <c r="L446" s="57" t="n">
        <v>1.5</v>
      </c>
      <c r="M446" s="55" t="n">
        <v>6</v>
      </c>
      <c r="N446" s="55" t="n">
        <v>101</v>
      </c>
      <c r="O446" s="58" t="n">
        <f aca="false">M446*N446</f>
        <v>606</v>
      </c>
      <c r="Q446" s="14" t="n">
        <f aca="false">(N446+25)*1.3</f>
        <v>163.8</v>
      </c>
    </row>
    <row r="447" customFormat="false" ht="15" hidden="false" customHeight="false" outlineLevel="0" collapsed="false">
      <c r="A447" s="45" t="s">
        <v>306</v>
      </c>
      <c r="B447" s="0" t="n">
        <v>203405</v>
      </c>
      <c r="C447" s="56" t="s">
        <v>269</v>
      </c>
      <c r="D447" s="6" t="s">
        <v>390</v>
      </c>
      <c r="E447" s="6" t="s">
        <v>528</v>
      </c>
      <c r="F447" s="6" t="s">
        <v>529</v>
      </c>
      <c r="G447" s="6" t="s">
        <v>499</v>
      </c>
      <c r="H447" s="39" t="s">
        <v>530</v>
      </c>
      <c r="I447" s="57" t="n">
        <v>50</v>
      </c>
      <c r="J447" s="57" t="s">
        <v>50</v>
      </c>
      <c r="K447" s="57"/>
      <c r="L447" s="57" t="n">
        <v>0.75</v>
      </c>
      <c r="M447" s="55" t="n">
        <v>1</v>
      </c>
      <c r="N447" s="55" t="n">
        <v>14.9</v>
      </c>
      <c r="O447" s="58" t="n">
        <f aca="false">M447*N447</f>
        <v>14.9</v>
      </c>
      <c r="Q447" s="0" t="n">
        <f aca="false">(N447+25)*1.3</f>
        <v>51.87</v>
      </c>
    </row>
    <row r="448" customFormat="false" ht="15" hidden="false" customHeight="false" outlineLevel="0" collapsed="false">
      <c r="A448" s="45" t="s">
        <v>306</v>
      </c>
      <c r="B448" s="0" t="n">
        <v>203406</v>
      </c>
      <c r="C448" s="56" t="s">
        <v>269</v>
      </c>
      <c r="D448" s="6" t="s">
        <v>390</v>
      </c>
      <c r="E448" s="6" t="s">
        <v>528</v>
      </c>
      <c r="F448" s="6" t="s">
        <v>529</v>
      </c>
      <c r="G448" s="6" t="s">
        <v>391</v>
      </c>
      <c r="H448" s="39" t="s">
        <v>534</v>
      </c>
      <c r="I448" s="57" t="n">
        <v>60</v>
      </c>
      <c r="J448" s="57" t="s">
        <v>30</v>
      </c>
      <c r="K448" s="57"/>
      <c r="L448" s="57" t="n">
        <v>0.75</v>
      </c>
      <c r="M448" s="55" t="n">
        <v>19</v>
      </c>
      <c r="N448" s="55" t="n">
        <v>17.5</v>
      </c>
      <c r="O448" s="58" t="n">
        <f aca="false">M448*N448</f>
        <v>332.5</v>
      </c>
      <c r="Q448" s="0" t="n">
        <f aca="false">(N448+25)*1.3</f>
        <v>55.25</v>
      </c>
    </row>
    <row r="449" customFormat="false" ht="15" hidden="false" customHeight="false" outlineLevel="0" collapsed="false">
      <c r="A449" s="45" t="s">
        <v>306</v>
      </c>
      <c r="B449" s="0" t="n">
        <v>203407</v>
      </c>
      <c r="C449" s="56" t="s">
        <v>269</v>
      </c>
      <c r="D449" s="6" t="s">
        <v>390</v>
      </c>
      <c r="E449" s="6" t="s">
        <v>528</v>
      </c>
      <c r="F449" s="6" t="s">
        <v>529</v>
      </c>
      <c r="G449" s="6" t="s">
        <v>391</v>
      </c>
      <c r="H449" s="39" t="s">
        <v>534</v>
      </c>
      <c r="I449" s="57" t="n">
        <v>120</v>
      </c>
      <c r="J449" s="57" t="s">
        <v>30</v>
      </c>
      <c r="K449" s="57" t="s">
        <v>23</v>
      </c>
      <c r="L449" s="57" t="n">
        <v>1.5</v>
      </c>
      <c r="M449" s="55" t="n">
        <v>9</v>
      </c>
      <c r="N449" s="55" t="n">
        <v>36</v>
      </c>
      <c r="O449" s="58" t="n">
        <f aca="false">M449*N449</f>
        <v>324</v>
      </c>
      <c r="Q449" s="0" t="n">
        <f aca="false">(N449+25)*1.3</f>
        <v>79.3</v>
      </c>
    </row>
    <row r="450" customFormat="false" ht="15" hidden="false" customHeight="false" outlineLevel="0" collapsed="false">
      <c r="A450" s="45" t="s">
        <v>306</v>
      </c>
      <c r="B450" s="0" t="n">
        <v>203408</v>
      </c>
      <c r="C450" s="56" t="s">
        <v>269</v>
      </c>
      <c r="D450" s="6" t="s">
        <v>390</v>
      </c>
      <c r="E450" s="6" t="s">
        <v>528</v>
      </c>
      <c r="F450" s="6" t="s">
        <v>529</v>
      </c>
      <c r="G450" s="6" t="s">
        <v>535</v>
      </c>
      <c r="H450" s="39" t="s">
        <v>536</v>
      </c>
      <c r="I450" s="57" t="n">
        <v>55</v>
      </c>
      <c r="J450" s="57" t="s">
        <v>50</v>
      </c>
      <c r="K450" s="57"/>
      <c r="L450" s="57" t="n">
        <v>0.75</v>
      </c>
      <c r="M450" s="55" t="n">
        <v>6</v>
      </c>
      <c r="N450" s="55" t="n">
        <v>15.1</v>
      </c>
      <c r="O450" s="58" t="n">
        <f aca="false">M450*N450</f>
        <v>90.6</v>
      </c>
      <c r="Q450" s="0" t="n">
        <f aca="false">(N450+25)*1.3</f>
        <v>52.13</v>
      </c>
    </row>
    <row r="451" customFormat="false" ht="15" hidden="false" customHeight="false" outlineLevel="0" collapsed="false">
      <c r="A451" s="45" t="s">
        <v>306</v>
      </c>
      <c r="B451" s="0" t="n">
        <v>203409</v>
      </c>
      <c r="C451" s="56" t="s">
        <v>269</v>
      </c>
      <c r="D451" s="6" t="s">
        <v>481</v>
      </c>
      <c r="E451" s="6" t="s">
        <v>528</v>
      </c>
      <c r="F451" s="6" t="s">
        <v>529</v>
      </c>
      <c r="G451" s="6" t="s">
        <v>484</v>
      </c>
      <c r="H451" s="39" t="s">
        <v>530</v>
      </c>
      <c r="I451" s="57" t="n">
        <v>70</v>
      </c>
      <c r="J451" s="57"/>
      <c r="K451" s="57"/>
      <c r="L451" s="57" t="n">
        <v>0.75</v>
      </c>
      <c r="M451" s="55" t="n">
        <v>5</v>
      </c>
      <c r="N451" s="55" t="n">
        <v>26</v>
      </c>
      <c r="O451" s="58" t="n">
        <f aca="false">M451*N451</f>
        <v>130</v>
      </c>
      <c r="Q451" s="0" t="n">
        <f aca="false">(N451+25)*1.3</f>
        <v>66.3</v>
      </c>
    </row>
    <row r="452" customFormat="false" ht="15" hidden="false" customHeight="false" outlineLevel="0" collapsed="false">
      <c r="A452" s="45" t="s">
        <v>306</v>
      </c>
      <c r="B452" s="0" t="n">
        <v>203410</v>
      </c>
      <c r="C452" s="56" t="s">
        <v>269</v>
      </c>
      <c r="D452" s="6" t="s">
        <v>481</v>
      </c>
      <c r="E452" s="6" t="s">
        <v>528</v>
      </c>
      <c r="F452" s="6" t="s">
        <v>529</v>
      </c>
      <c r="G452" s="6" t="s">
        <v>484</v>
      </c>
      <c r="H452" s="39" t="s">
        <v>537</v>
      </c>
      <c r="I452" s="57" t="n">
        <v>70</v>
      </c>
      <c r="J452" s="57"/>
      <c r="K452" s="57"/>
      <c r="L452" s="57" t="n">
        <v>0.75</v>
      </c>
      <c r="M452" s="55" t="n">
        <v>8</v>
      </c>
      <c r="N452" s="55" t="n">
        <v>26.6</v>
      </c>
      <c r="O452" s="58" t="n">
        <f aca="false">M452*N452</f>
        <v>212.8</v>
      </c>
      <c r="Q452" s="0" t="n">
        <f aca="false">(N452+25)*1.3</f>
        <v>67.08</v>
      </c>
    </row>
    <row r="453" customFormat="false" ht="15" hidden="false" customHeight="false" outlineLevel="0" collapsed="false">
      <c r="A453" s="45" t="s">
        <v>306</v>
      </c>
      <c r="B453" s="0" t="n">
        <v>203411</v>
      </c>
      <c r="C453" s="56" t="s">
        <v>269</v>
      </c>
      <c r="D453" s="6" t="s">
        <v>481</v>
      </c>
      <c r="E453" s="6" t="s">
        <v>528</v>
      </c>
      <c r="F453" s="6" t="s">
        <v>529</v>
      </c>
      <c r="G453" s="6" t="s">
        <v>484</v>
      </c>
      <c r="H453" s="39" t="s">
        <v>538</v>
      </c>
      <c r="I453" s="57" t="n">
        <v>70</v>
      </c>
      <c r="J453" s="57"/>
      <c r="K453" s="57"/>
      <c r="L453" s="57" t="n">
        <v>0.75</v>
      </c>
      <c r="M453" s="55" t="n">
        <v>11</v>
      </c>
      <c r="N453" s="55" t="n">
        <v>26.6</v>
      </c>
      <c r="O453" s="58" t="n">
        <f aca="false">M453*N453</f>
        <v>292.6</v>
      </c>
      <c r="Q453" s="0" t="n">
        <f aca="false">(N453+25)*1.3</f>
        <v>67.08</v>
      </c>
    </row>
    <row r="454" customFormat="false" ht="15" hidden="false" customHeight="false" outlineLevel="0" collapsed="false">
      <c r="A454" s="45" t="s">
        <v>306</v>
      </c>
      <c r="B454" s="0" t="n">
        <v>203412</v>
      </c>
      <c r="C454" s="56" t="s">
        <v>269</v>
      </c>
      <c r="D454" s="6" t="s">
        <v>481</v>
      </c>
      <c r="E454" s="6" t="s">
        <v>528</v>
      </c>
      <c r="F454" s="6" t="s">
        <v>529</v>
      </c>
      <c r="G454" s="6" t="s">
        <v>484</v>
      </c>
      <c r="H454" s="39" t="s">
        <v>539</v>
      </c>
      <c r="I454" s="57" t="n">
        <v>75</v>
      </c>
      <c r="J454" s="57"/>
      <c r="K454" s="57"/>
      <c r="L454" s="57" t="n">
        <v>0.75</v>
      </c>
      <c r="M454" s="55" t="n">
        <v>12</v>
      </c>
      <c r="N454" s="55" t="n">
        <v>30</v>
      </c>
      <c r="O454" s="58" t="n">
        <f aca="false">M454*N454</f>
        <v>360</v>
      </c>
      <c r="Q454" s="0" t="n">
        <f aca="false">(N454+25)*1.3</f>
        <v>71.5</v>
      </c>
    </row>
    <row r="455" customFormat="false" ht="15" hidden="false" customHeight="false" outlineLevel="0" collapsed="false">
      <c r="A455" s="45" t="s">
        <v>306</v>
      </c>
      <c r="B455" s="0" t="n">
        <v>203413</v>
      </c>
      <c r="C455" s="56" t="s">
        <v>269</v>
      </c>
      <c r="D455" s="6" t="s">
        <v>509</v>
      </c>
      <c r="E455" s="6" t="s">
        <v>528</v>
      </c>
      <c r="F455" s="6" t="s">
        <v>529</v>
      </c>
      <c r="G455" s="6" t="s">
        <v>510</v>
      </c>
      <c r="H455" s="39" t="s">
        <v>540</v>
      </c>
      <c r="I455" s="57" t="n">
        <v>70</v>
      </c>
      <c r="J455" s="57" t="s">
        <v>30</v>
      </c>
      <c r="K455" s="57"/>
      <c r="L455" s="57" t="n">
        <v>0.75</v>
      </c>
      <c r="M455" s="55" t="n">
        <v>17</v>
      </c>
      <c r="N455" s="55" t="n">
        <v>29.9</v>
      </c>
      <c r="O455" s="58" t="n">
        <f aca="false">M455*N455</f>
        <v>508.3</v>
      </c>
      <c r="Q455" s="0" t="n">
        <f aca="false">(N455+25)*1.3</f>
        <v>71.37</v>
      </c>
    </row>
    <row r="456" customFormat="false" ht="15" hidden="false" customHeight="false" outlineLevel="0" collapsed="false">
      <c r="A456" s="45" t="s">
        <v>306</v>
      </c>
      <c r="B456" s="0" t="n">
        <v>203414</v>
      </c>
      <c r="C456" s="56" t="s">
        <v>269</v>
      </c>
      <c r="D456" s="6" t="s">
        <v>512</v>
      </c>
      <c r="E456" s="6" t="s">
        <v>528</v>
      </c>
      <c r="F456" s="6" t="s">
        <v>529</v>
      </c>
      <c r="G456" s="6" t="s">
        <v>513</v>
      </c>
      <c r="H456" s="39" t="s">
        <v>541</v>
      </c>
      <c r="I456" s="57" t="n">
        <v>60</v>
      </c>
      <c r="J456" s="57"/>
      <c r="K456" s="57"/>
      <c r="L456" s="57" t="n">
        <v>0.75</v>
      </c>
      <c r="M456" s="55" t="n">
        <v>25</v>
      </c>
      <c r="N456" s="55" t="n">
        <v>22.5</v>
      </c>
      <c r="O456" s="58" t="n">
        <f aca="false">M456*N456</f>
        <v>562.5</v>
      </c>
      <c r="Q456" s="0" t="n">
        <f aca="false">(N456+25)*1.3</f>
        <v>61.75</v>
      </c>
    </row>
    <row r="457" customFormat="false" ht="15" hidden="false" customHeight="false" outlineLevel="0" collapsed="false">
      <c r="A457" s="45" t="s">
        <v>306</v>
      </c>
      <c r="C457" s="56"/>
      <c r="D457" s="16"/>
      <c r="E457" s="16"/>
      <c r="F457" s="16"/>
      <c r="G457" s="16"/>
      <c r="H457" s="16"/>
      <c r="I457" s="57"/>
      <c r="J457" s="57"/>
      <c r="K457" s="57"/>
      <c r="L457" s="57" t="n">
        <v>0.75</v>
      </c>
      <c r="M457" s="55"/>
      <c r="N457" s="55"/>
      <c r="O457" s="58" t="n">
        <f aca="false">M457*N457</f>
        <v>0</v>
      </c>
      <c r="Q457" s="0" t="n">
        <f aca="false">(N457+25)*1.3</f>
        <v>32.5</v>
      </c>
    </row>
    <row r="458" customFormat="false" ht="15" hidden="false" customHeight="false" outlineLevel="0" collapsed="false">
      <c r="A458" s="45" t="s">
        <v>306</v>
      </c>
      <c r="B458" s="0" t="n">
        <v>203600</v>
      </c>
      <c r="C458" s="56" t="s">
        <v>269</v>
      </c>
      <c r="D458" s="16" t="s">
        <v>509</v>
      </c>
      <c r="E458" s="16" t="s">
        <v>542</v>
      </c>
      <c r="F458" s="16" t="s">
        <v>543</v>
      </c>
      <c r="G458" s="16" t="s">
        <v>510</v>
      </c>
      <c r="H458" s="39" t="s">
        <v>544</v>
      </c>
      <c r="I458" s="57" t="n">
        <v>85</v>
      </c>
      <c r="J458" s="57" t="s">
        <v>30</v>
      </c>
      <c r="K458" s="57"/>
      <c r="L458" s="57" t="n">
        <v>0.75</v>
      </c>
      <c r="M458" s="55" t="n">
        <v>7</v>
      </c>
      <c r="N458" s="55" t="n">
        <v>39.9</v>
      </c>
      <c r="O458" s="58" t="n">
        <f aca="false">M458*N458</f>
        <v>279.3</v>
      </c>
      <c r="Q458" s="0" t="n">
        <f aca="false">(N458+25)*1.3</f>
        <v>84.37</v>
      </c>
    </row>
    <row r="459" customFormat="false" ht="15" hidden="false" customHeight="false" outlineLevel="0" collapsed="false">
      <c r="A459" s="45" t="s">
        <v>306</v>
      </c>
      <c r="B459" s="0" t="n">
        <v>203601</v>
      </c>
      <c r="C459" s="56" t="s">
        <v>269</v>
      </c>
      <c r="D459" s="16" t="s">
        <v>509</v>
      </c>
      <c r="E459" s="16" t="s">
        <v>542</v>
      </c>
      <c r="F459" s="16" t="s">
        <v>543</v>
      </c>
      <c r="G459" s="6" t="s">
        <v>510</v>
      </c>
      <c r="H459" s="39" t="s">
        <v>545</v>
      </c>
      <c r="I459" s="57" t="n">
        <v>85</v>
      </c>
      <c r="J459" s="57" t="s">
        <v>30</v>
      </c>
      <c r="K459" s="57"/>
      <c r="L459" s="57" t="n">
        <v>0.75</v>
      </c>
      <c r="M459" s="55" t="n">
        <v>8</v>
      </c>
      <c r="N459" s="55" t="n">
        <v>39.9</v>
      </c>
      <c r="O459" s="58" t="n">
        <f aca="false">M459*N459</f>
        <v>319.2</v>
      </c>
      <c r="Q459" s="0" t="n">
        <f aca="false">(N459+25)*1.3</f>
        <v>84.37</v>
      </c>
    </row>
    <row r="460" customFormat="false" ht="15" hidden="false" customHeight="false" outlineLevel="0" collapsed="false">
      <c r="A460" s="45" t="s">
        <v>306</v>
      </c>
      <c r="B460" s="0" t="n">
        <v>203602</v>
      </c>
      <c r="C460" s="56" t="s">
        <v>269</v>
      </c>
      <c r="D460" s="16" t="s">
        <v>509</v>
      </c>
      <c r="E460" s="16" t="s">
        <v>542</v>
      </c>
      <c r="F460" s="16" t="s">
        <v>543</v>
      </c>
      <c r="G460" s="6" t="s">
        <v>510</v>
      </c>
      <c r="H460" s="39" t="s">
        <v>546</v>
      </c>
      <c r="I460" s="57" t="n">
        <v>85</v>
      </c>
      <c r="J460" s="57"/>
      <c r="K460" s="57"/>
      <c r="L460" s="57" t="n">
        <v>0.75</v>
      </c>
      <c r="M460" s="55" t="n">
        <v>12</v>
      </c>
      <c r="N460" s="55" t="n">
        <v>39.9</v>
      </c>
      <c r="O460" s="58" t="n">
        <f aca="false">M460*N460</f>
        <v>478.8</v>
      </c>
      <c r="Q460" s="0" t="n">
        <f aca="false">(N460+25)*1.3</f>
        <v>84.37</v>
      </c>
    </row>
    <row r="461" customFormat="false" ht="15" hidden="false" customHeight="false" outlineLevel="0" collapsed="false">
      <c r="A461" s="45" t="s">
        <v>306</v>
      </c>
      <c r="B461" s="0" t="n">
        <v>203603</v>
      </c>
      <c r="C461" s="56" t="s">
        <v>269</v>
      </c>
      <c r="D461" s="6" t="s">
        <v>390</v>
      </c>
      <c r="E461" s="16" t="s">
        <v>542</v>
      </c>
      <c r="F461" s="16" t="s">
        <v>543</v>
      </c>
      <c r="G461" s="6" t="s">
        <v>504</v>
      </c>
      <c r="H461" s="39" t="s">
        <v>547</v>
      </c>
      <c r="I461" s="57" t="n">
        <v>85</v>
      </c>
      <c r="J461" s="57"/>
      <c r="K461" s="57" t="s">
        <v>123</v>
      </c>
      <c r="L461" s="57" t="n">
        <v>0.75</v>
      </c>
      <c r="M461" s="55" t="n">
        <v>2</v>
      </c>
      <c r="N461" s="55" t="n">
        <v>34.7</v>
      </c>
      <c r="O461" s="58" t="n">
        <f aca="false">M461*N461</f>
        <v>69.4</v>
      </c>
      <c r="Q461" s="0" t="n">
        <f aca="false">(N461+25)*1.3</f>
        <v>77.61</v>
      </c>
    </row>
    <row r="462" customFormat="false" ht="15" hidden="false" customHeight="false" outlineLevel="0" collapsed="false">
      <c r="A462" s="45" t="s">
        <v>306</v>
      </c>
      <c r="B462" s="0" t="n">
        <v>203604</v>
      </c>
      <c r="C462" s="56" t="s">
        <v>269</v>
      </c>
      <c r="D462" s="6" t="s">
        <v>390</v>
      </c>
      <c r="E462" s="16" t="s">
        <v>542</v>
      </c>
      <c r="F462" s="16" t="s">
        <v>543</v>
      </c>
      <c r="G462" s="6" t="s">
        <v>504</v>
      </c>
      <c r="H462" s="39" t="s">
        <v>548</v>
      </c>
      <c r="I462" s="57" t="n">
        <v>85</v>
      </c>
      <c r="J462" s="57"/>
      <c r="K462" s="57"/>
      <c r="L462" s="57" t="n">
        <v>0.75</v>
      </c>
      <c r="M462" s="55" t="n">
        <v>12</v>
      </c>
      <c r="N462" s="55" t="n">
        <v>34.7</v>
      </c>
      <c r="O462" s="58" t="n">
        <f aca="false">M462*N462</f>
        <v>416.4</v>
      </c>
      <c r="Q462" s="0" t="n">
        <f aca="false">(N462+25)*1.3</f>
        <v>77.61</v>
      </c>
    </row>
    <row r="463" customFormat="false" ht="15" hidden="false" customHeight="false" outlineLevel="0" collapsed="false">
      <c r="A463" s="45" t="s">
        <v>306</v>
      </c>
      <c r="B463" s="0" t="n">
        <v>203605</v>
      </c>
      <c r="C463" s="56" t="s">
        <v>269</v>
      </c>
      <c r="D463" s="6" t="s">
        <v>390</v>
      </c>
      <c r="E463" s="16" t="s">
        <v>542</v>
      </c>
      <c r="F463" s="16" t="s">
        <v>543</v>
      </c>
      <c r="G463" s="6" t="s">
        <v>504</v>
      </c>
      <c r="H463" s="39" t="s">
        <v>549</v>
      </c>
      <c r="I463" s="57" t="n">
        <v>85</v>
      </c>
      <c r="J463" s="57"/>
      <c r="K463" s="57"/>
      <c r="L463" s="57" t="n">
        <v>0.75</v>
      </c>
      <c r="M463" s="55" t="n">
        <v>11</v>
      </c>
      <c r="N463" s="55" t="n">
        <v>38.1</v>
      </c>
      <c r="O463" s="58" t="n">
        <f aca="false">M463*N463</f>
        <v>419.1</v>
      </c>
      <c r="Q463" s="0" t="n">
        <f aca="false">(N463+25)*1.3</f>
        <v>82.03</v>
      </c>
    </row>
    <row r="464" customFormat="false" ht="15" hidden="false" customHeight="false" outlineLevel="0" collapsed="false">
      <c r="A464" s="45" t="s">
        <v>306</v>
      </c>
      <c r="B464" s="0" t="n">
        <v>203606</v>
      </c>
      <c r="C464" s="56" t="s">
        <v>269</v>
      </c>
      <c r="D464" s="6" t="s">
        <v>390</v>
      </c>
      <c r="E464" s="16" t="s">
        <v>542</v>
      </c>
      <c r="F464" s="16" t="s">
        <v>543</v>
      </c>
      <c r="G464" s="6" t="s">
        <v>504</v>
      </c>
      <c r="H464" s="39" t="s">
        <v>550</v>
      </c>
      <c r="I464" s="57" t="n">
        <v>85</v>
      </c>
      <c r="J464" s="57"/>
      <c r="K464" s="57"/>
      <c r="L464" s="57" t="n">
        <v>0.75</v>
      </c>
      <c r="M464" s="55" t="n">
        <v>10</v>
      </c>
      <c r="N464" s="55" t="n">
        <v>38.1</v>
      </c>
      <c r="O464" s="58" t="n">
        <f aca="false">M464*N464</f>
        <v>381</v>
      </c>
      <c r="Q464" s="0" t="n">
        <f aca="false">(N464+25)*1.3</f>
        <v>82.03</v>
      </c>
      <c r="R464" s="0" t="s">
        <v>402</v>
      </c>
    </row>
    <row r="465" customFormat="false" ht="15" hidden="false" customHeight="false" outlineLevel="0" collapsed="false">
      <c r="A465" s="45" t="s">
        <v>306</v>
      </c>
      <c r="B465" s="0" t="n">
        <v>203607</v>
      </c>
      <c r="C465" s="56" t="s">
        <v>269</v>
      </c>
      <c r="D465" s="6" t="s">
        <v>390</v>
      </c>
      <c r="E465" s="16" t="s">
        <v>542</v>
      </c>
      <c r="F465" s="16" t="s">
        <v>543</v>
      </c>
      <c r="G465" s="6" t="s">
        <v>504</v>
      </c>
      <c r="H465" s="39" t="s">
        <v>550</v>
      </c>
      <c r="I465" s="59" t="n">
        <v>170</v>
      </c>
      <c r="J465" s="61"/>
      <c r="K465" s="57" t="s">
        <v>23</v>
      </c>
      <c r="L465" s="57" t="n">
        <v>1.5</v>
      </c>
      <c r="M465" s="55" t="n">
        <v>12</v>
      </c>
      <c r="N465" s="55" t="n">
        <v>75</v>
      </c>
      <c r="O465" s="58" t="n">
        <f aca="false">M465*N465</f>
        <v>900</v>
      </c>
      <c r="Q465" s="0" t="n">
        <f aca="false">(N465+25)*1.3</f>
        <v>130</v>
      </c>
      <c r="R465" s="0" t="s">
        <v>402</v>
      </c>
    </row>
    <row r="466" customFormat="false" ht="15" hidden="false" customHeight="false" outlineLevel="0" collapsed="false">
      <c r="A466" s="45" t="s">
        <v>306</v>
      </c>
      <c r="B466" s="0" t="n">
        <v>203608</v>
      </c>
      <c r="C466" s="56" t="s">
        <v>269</v>
      </c>
      <c r="D466" s="6" t="s">
        <v>436</v>
      </c>
      <c r="E466" s="16" t="s">
        <v>542</v>
      </c>
      <c r="F466" s="16" t="s">
        <v>543</v>
      </c>
      <c r="G466" s="6" t="s">
        <v>445</v>
      </c>
      <c r="H466" s="39" t="s">
        <v>551</v>
      </c>
      <c r="I466" s="57" t="n">
        <v>195</v>
      </c>
      <c r="J466" s="57"/>
      <c r="K466" s="57" t="s">
        <v>23</v>
      </c>
      <c r="L466" s="57" t="n">
        <v>1.5</v>
      </c>
      <c r="M466" s="55" t="n">
        <v>6</v>
      </c>
      <c r="N466" s="55" t="n">
        <v>115</v>
      </c>
      <c r="O466" s="58" t="n">
        <f aca="false">M466*N466</f>
        <v>690</v>
      </c>
      <c r="Q466" s="0" t="n">
        <f aca="false">(N466+25)*1.3</f>
        <v>182</v>
      </c>
    </row>
    <row r="467" customFormat="false" ht="15" hidden="false" customHeight="false" outlineLevel="0" collapsed="false">
      <c r="A467" s="45" t="s">
        <v>306</v>
      </c>
      <c r="B467" s="0" t="n">
        <v>203609</v>
      </c>
      <c r="C467" s="56" t="s">
        <v>269</v>
      </c>
      <c r="D467" s="6" t="s">
        <v>552</v>
      </c>
      <c r="E467" s="16" t="s">
        <v>542</v>
      </c>
      <c r="F467" s="16" t="s">
        <v>543</v>
      </c>
      <c r="G467" s="6" t="s">
        <v>553</v>
      </c>
      <c r="H467" s="16" t="s">
        <v>554</v>
      </c>
      <c r="I467" s="57" t="n">
        <v>50</v>
      </c>
      <c r="J467" s="57"/>
      <c r="K467" s="57"/>
      <c r="L467" s="57" t="n">
        <v>0.75</v>
      </c>
      <c r="M467" s="55" t="n">
        <v>11</v>
      </c>
      <c r="N467" s="55" t="n">
        <v>16.9</v>
      </c>
      <c r="O467" s="58" t="n">
        <f aca="false">M467*N467</f>
        <v>185.9</v>
      </c>
      <c r="Q467" s="0" t="n">
        <f aca="false">(N467+25)*1.3</f>
        <v>54.47</v>
      </c>
    </row>
    <row r="468" s="14" customFormat="true" ht="15" hidden="false" customHeight="false" outlineLevel="0" collapsed="false">
      <c r="A468" s="45" t="s">
        <v>306</v>
      </c>
      <c r="B468" s="0" t="n">
        <v>203610</v>
      </c>
      <c r="C468" s="56" t="s">
        <v>269</v>
      </c>
      <c r="D468" s="6" t="s">
        <v>512</v>
      </c>
      <c r="E468" s="16" t="s">
        <v>542</v>
      </c>
      <c r="F468" s="16" t="s">
        <v>543</v>
      </c>
      <c r="G468" s="6" t="s">
        <v>513</v>
      </c>
      <c r="H468" s="6" t="s">
        <v>555</v>
      </c>
      <c r="I468" s="57" t="n">
        <v>75</v>
      </c>
      <c r="J468" s="57"/>
      <c r="K468" s="57" t="s">
        <v>30</v>
      </c>
      <c r="L468" s="57" t="n">
        <v>0.75</v>
      </c>
      <c r="M468" s="55" t="n">
        <v>13</v>
      </c>
      <c r="N468" s="55" t="n">
        <v>29.9</v>
      </c>
      <c r="O468" s="58" t="n">
        <f aca="false">M468*N468</f>
        <v>388.7</v>
      </c>
      <c r="Q468" s="14" t="n">
        <f aca="false">(N468+25)*1.3</f>
        <v>71.37</v>
      </c>
    </row>
    <row r="469" customFormat="false" ht="15" hidden="false" customHeight="false" outlineLevel="0" collapsed="false">
      <c r="A469" s="45" t="s">
        <v>306</v>
      </c>
      <c r="B469" s="0" t="n">
        <v>203611</v>
      </c>
      <c r="C469" s="56" t="s">
        <v>269</v>
      </c>
      <c r="D469" s="6" t="s">
        <v>512</v>
      </c>
      <c r="E469" s="16" t="s">
        <v>542</v>
      </c>
      <c r="F469" s="16" t="s">
        <v>543</v>
      </c>
      <c r="G469" s="6" t="s">
        <v>513</v>
      </c>
      <c r="H469" s="39" t="s">
        <v>556</v>
      </c>
      <c r="I469" s="57" t="n">
        <v>75</v>
      </c>
      <c r="J469" s="57"/>
      <c r="K469" s="57" t="s">
        <v>30</v>
      </c>
      <c r="L469" s="57" t="n">
        <v>0.75</v>
      </c>
      <c r="M469" s="55" t="n">
        <v>35</v>
      </c>
      <c r="N469" s="55" t="n">
        <v>29.9</v>
      </c>
      <c r="O469" s="58" t="n">
        <f aca="false">M469*N469</f>
        <v>1046.5</v>
      </c>
      <c r="Q469" s="0" t="n">
        <f aca="false">(N469+25)*1.3</f>
        <v>71.37</v>
      </c>
    </row>
    <row r="470" customFormat="false" ht="15" hidden="false" customHeight="false" outlineLevel="0" collapsed="false">
      <c r="A470" s="45" t="s">
        <v>306</v>
      </c>
      <c r="C470" s="56"/>
      <c r="D470" s="16"/>
      <c r="E470" s="6"/>
      <c r="F470" s="6"/>
      <c r="G470" s="16"/>
      <c r="H470" s="16"/>
      <c r="I470" s="57"/>
      <c r="J470" s="57"/>
      <c r="K470" s="57"/>
      <c r="L470" s="57"/>
      <c r="M470" s="55"/>
      <c r="N470" s="55"/>
      <c r="O470" s="58" t="n">
        <f aca="false">M470*N470</f>
        <v>0</v>
      </c>
      <c r="Q470" s="0" t="n">
        <f aca="false">(N470+25)*1.3</f>
        <v>32.5</v>
      </c>
    </row>
    <row r="471" customFormat="false" ht="15" hidden="false" customHeight="false" outlineLevel="0" collapsed="false">
      <c r="A471" s="45" t="s">
        <v>306</v>
      </c>
      <c r="B471" s="0" t="n">
        <v>203800</v>
      </c>
      <c r="C471" s="56" t="s">
        <v>269</v>
      </c>
      <c r="D471" s="6" t="s">
        <v>307</v>
      </c>
      <c r="E471" s="16" t="s">
        <v>557</v>
      </c>
      <c r="F471" s="16" t="s">
        <v>558</v>
      </c>
      <c r="G471" s="6" t="s">
        <v>434</v>
      </c>
      <c r="H471" s="39" t="s">
        <v>559</v>
      </c>
      <c r="I471" s="57" t="n">
        <v>70</v>
      </c>
      <c r="J471" s="57"/>
      <c r="K471" s="57"/>
      <c r="L471" s="57" t="n">
        <v>0.75</v>
      </c>
      <c r="M471" s="55" t="n">
        <v>17</v>
      </c>
      <c r="N471" s="55" t="n">
        <v>29.9</v>
      </c>
      <c r="O471" s="58" t="n">
        <f aca="false">M471*N471</f>
        <v>508.3</v>
      </c>
      <c r="Q471" s="0" t="n">
        <f aca="false">(N471+25)*1.3</f>
        <v>71.37</v>
      </c>
    </row>
    <row r="472" customFormat="false" ht="15" hidden="false" customHeight="false" outlineLevel="0" collapsed="false">
      <c r="A472" s="45" t="s">
        <v>306</v>
      </c>
      <c r="B472" s="0" t="n">
        <v>203801</v>
      </c>
      <c r="C472" s="56" t="s">
        <v>269</v>
      </c>
      <c r="D472" s="6" t="s">
        <v>512</v>
      </c>
      <c r="E472" s="16" t="s">
        <v>557</v>
      </c>
      <c r="F472" s="16" t="s">
        <v>558</v>
      </c>
      <c r="G472" s="6" t="s">
        <v>560</v>
      </c>
      <c r="H472" s="39" t="s">
        <v>561</v>
      </c>
      <c r="I472" s="57" t="n">
        <v>60</v>
      </c>
      <c r="J472" s="57"/>
      <c r="K472" s="57"/>
      <c r="L472" s="57" t="n">
        <v>0.75</v>
      </c>
      <c r="M472" s="55" t="n">
        <v>14</v>
      </c>
      <c r="N472" s="55" t="n">
        <v>22.5</v>
      </c>
      <c r="O472" s="58" t="n">
        <f aca="false">M472*N472</f>
        <v>315</v>
      </c>
      <c r="Q472" s="0" t="n">
        <f aca="false">(N472+25)*1.3</f>
        <v>61.75</v>
      </c>
    </row>
    <row r="473" customFormat="false" ht="15" hidden="false" customHeight="false" outlineLevel="0" collapsed="false">
      <c r="A473" s="45" t="s">
        <v>306</v>
      </c>
      <c r="B473" s="0" t="n">
        <v>203802</v>
      </c>
      <c r="C473" s="56" t="s">
        <v>269</v>
      </c>
      <c r="D473" s="6" t="s">
        <v>509</v>
      </c>
      <c r="E473" s="16" t="s">
        <v>557</v>
      </c>
      <c r="F473" s="16" t="s">
        <v>558</v>
      </c>
      <c r="G473" s="6" t="s">
        <v>562</v>
      </c>
      <c r="H473" s="39" t="s">
        <v>563</v>
      </c>
      <c r="I473" s="57" t="n">
        <v>70</v>
      </c>
      <c r="J473" s="57"/>
      <c r="K473" s="57"/>
      <c r="L473" s="57" t="n">
        <v>0.75</v>
      </c>
      <c r="M473" s="55" t="n">
        <v>17</v>
      </c>
      <c r="N473" s="55" t="n">
        <v>29.39</v>
      </c>
      <c r="O473" s="58" t="n">
        <f aca="false">M473*N473</f>
        <v>499.63</v>
      </c>
      <c r="Q473" s="0" t="n">
        <f aca="false">(N473+25)*1.3</f>
        <v>70.707</v>
      </c>
    </row>
    <row r="474" customFormat="false" ht="15" hidden="false" customHeight="false" outlineLevel="0" collapsed="false">
      <c r="A474" s="45" t="s">
        <v>306</v>
      </c>
      <c r="C474" s="56"/>
      <c r="D474" s="16"/>
      <c r="E474" s="16"/>
      <c r="F474" s="16"/>
      <c r="G474" s="6"/>
      <c r="H474" s="16"/>
      <c r="I474" s="57"/>
      <c r="J474" s="57"/>
      <c r="K474" s="57"/>
      <c r="L474" s="57" t="n">
        <v>0.75</v>
      </c>
      <c r="M474" s="55"/>
      <c r="N474" s="55"/>
      <c r="O474" s="58" t="n">
        <f aca="false">M474*N474</f>
        <v>0</v>
      </c>
      <c r="Q474" s="0" t="n">
        <f aca="false">(N474+25)*1.3</f>
        <v>32.5</v>
      </c>
    </row>
    <row r="475" customFormat="false" ht="15" hidden="false" customHeight="false" outlineLevel="0" collapsed="false">
      <c r="A475" s="45" t="s">
        <v>306</v>
      </c>
      <c r="B475" s="0" t="n">
        <v>204000</v>
      </c>
      <c r="C475" s="56" t="s">
        <v>269</v>
      </c>
      <c r="D475" s="16" t="s">
        <v>436</v>
      </c>
      <c r="E475" s="16" t="s">
        <v>564</v>
      </c>
      <c r="F475" s="16" t="s">
        <v>565</v>
      </c>
      <c r="G475" s="6" t="s">
        <v>437</v>
      </c>
      <c r="H475" s="16" t="s">
        <v>566</v>
      </c>
      <c r="I475" s="57" t="n">
        <v>70</v>
      </c>
      <c r="J475" s="57"/>
      <c r="K475" s="57"/>
      <c r="L475" s="57" t="n">
        <v>0.75</v>
      </c>
      <c r="M475" s="55" t="n">
        <v>6</v>
      </c>
      <c r="N475" s="55" t="n">
        <v>28</v>
      </c>
      <c r="O475" s="58" t="n">
        <f aca="false">M475*N475</f>
        <v>168</v>
      </c>
      <c r="Q475" s="0" t="n">
        <f aca="false">(N475+25)*1.3</f>
        <v>68.9</v>
      </c>
    </row>
    <row r="476" s="14" customFormat="true" ht="15" hidden="false" customHeight="false" outlineLevel="0" collapsed="false">
      <c r="A476" s="45" t="s">
        <v>306</v>
      </c>
      <c r="B476" s="0"/>
      <c r="C476" s="56"/>
      <c r="G476" s="6"/>
      <c r="H476" s="39"/>
      <c r="I476" s="57"/>
      <c r="J476" s="57"/>
      <c r="K476" s="57"/>
      <c r="L476" s="57" t="n">
        <v>0.75</v>
      </c>
      <c r="M476" s="55"/>
      <c r="N476" s="55"/>
      <c r="O476" s="58"/>
    </row>
    <row r="477" customFormat="false" ht="15" hidden="false" customHeight="false" outlineLevel="0" collapsed="false">
      <c r="A477" s="45" t="s">
        <v>306</v>
      </c>
      <c r="B477" s="0" t="n">
        <v>204200</v>
      </c>
      <c r="C477" s="56" t="s">
        <v>269</v>
      </c>
      <c r="D477" s="6" t="s">
        <v>567</v>
      </c>
      <c r="E477" s="6" t="s">
        <v>568</v>
      </c>
      <c r="F477" s="6" t="s">
        <v>350</v>
      </c>
      <c r="G477" s="6" t="s">
        <v>569</v>
      </c>
      <c r="H477" s="39" t="s">
        <v>570</v>
      </c>
      <c r="I477" s="57" t="n">
        <v>95</v>
      </c>
      <c r="J477" s="57" t="s">
        <v>30</v>
      </c>
      <c r="K477" s="57"/>
      <c r="L477" s="57" t="n">
        <v>0.75</v>
      </c>
      <c r="M477" s="55" t="n">
        <v>3</v>
      </c>
      <c r="N477" s="55" t="n">
        <v>49.5</v>
      </c>
      <c r="O477" s="58" t="n">
        <f aca="false">M477*N477</f>
        <v>148.5</v>
      </c>
      <c r="Q477" s="0" t="n">
        <f aca="false">(N477+25)*1.3</f>
        <v>96.85</v>
      </c>
    </row>
    <row r="478" customFormat="false" ht="15" hidden="false" customHeight="false" outlineLevel="0" collapsed="false">
      <c r="A478" s="45" t="s">
        <v>306</v>
      </c>
      <c r="B478" s="0" t="n">
        <v>204201</v>
      </c>
      <c r="C478" s="56" t="s">
        <v>269</v>
      </c>
      <c r="D478" s="6" t="s">
        <v>567</v>
      </c>
      <c r="E478" s="6" t="s">
        <v>568</v>
      </c>
      <c r="F478" s="6" t="s">
        <v>350</v>
      </c>
      <c r="G478" s="6" t="s">
        <v>569</v>
      </c>
      <c r="H478" s="39" t="s">
        <v>571</v>
      </c>
      <c r="I478" s="57" t="n">
        <v>95</v>
      </c>
      <c r="J478" s="57" t="s">
        <v>30</v>
      </c>
      <c r="K478" s="57"/>
      <c r="L478" s="57" t="n">
        <v>0.75</v>
      </c>
      <c r="M478" s="55" t="n">
        <v>3</v>
      </c>
      <c r="N478" s="55" t="n">
        <v>49.5</v>
      </c>
      <c r="O478" s="58" t="n">
        <f aca="false">M478*N478</f>
        <v>148.5</v>
      </c>
      <c r="Q478" s="0" t="n">
        <f aca="false">(N478+25)*1.3</f>
        <v>96.85</v>
      </c>
    </row>
    <row r="479" customFormat="false" ht="15" hidden="false" customHeight="false" outlineLevel="0" collapsed="false">
      <c r="A479" s="45" t="s">
        <v>306</v>
      </c>
      <c r="B479" s="0" t="n">
        <v>204202</v>
      </c>
      <c r="C479" s="56" t="s">
        <v>269</v>
      </c>
      <c r="D479" s="6" t="s">
        <v>509</v>
      </c>
      <c r="E479" s="6" t="s">
        <v>568</v>
      </c>
      <c r="F479" s="6" t="s">
        <v>350</v>
      </c>
      <c r="G479" s="6" t="s">
        <v>510</v>
      </c>
      <c r="H479" s="39" t="s">
        <v>572</v>
      </c>
      <c r="I479" s="57" t="n">
        <v>70</v>
      </c>
      <c r="J479" s="57" t="s">
        <v>50</v>
      </c>
      <c r="K479" s="57" t="s">
        <v>30</v>
      </c>
      <c r="L479" s="57" t="n">
        <v>0.75</v>
      </c>
      <c r="M479" s="55" t="n">
        <v>2</v>
      </c>
      <c r="N479" s="55" t="n">
        <v>29.9</v>
      </c>
      <c r="O479" s="58" t="n">
        <f aca="false">M479*N479</f>
        <v>59.8</v>
      </c>
      <c r="Q479" s="0" t="n">
        <f aca="false">(N479+25)*1.3</f>
        <v>71.37</v>
      </c>
    </row>
    <row r="480" customFormat="false" ht="15" hidden="false" customHeight="false" outlineLevel="0" collapsed="false">
      <c r="A480" s="45" t="s">
        <v>306</v>
      </c>
      <c r="B480" s="0" t="n">
        <v>204203</v>
      </c>
      <c r="C480" s="56" t="s">
        <v>269</v>
      </c>
      <c r="D480" s="6" t="s">
        <v>509</v>
      </c>
      <c r="E480" s="6" t="s">
        <v>568</v>
      </c>
      <c r="F480" s="6" t="s">
        <v>350</v>
      </c>
      <c r="G480" s="6" t="s">
        <v>510</v>
      </c>
      <c r="H480" s="39" t="s">
        <v>573</v>
      </c>
      <c r="I480" s="57" t="n">
        <v>70</v>
      </c>
      <c r="J480" s="57" t="s">
        <v>50</v>
      </c>
      <c r="K480" s="57"/>
      <c r="L480" s="57" t="n">
        <v>0.75</v>
      </c>
      <c r="M480" s="55" t="n">
        <v>1</v>
      </c>
      <c r="N480" s="55" t="n">
        <v>29.9</v>
      </c>
      <c r="O480" s="58" t="n">
        <f aca="false">M480*N480</f>
        <v>29.9</v>
      </c>
      <c r="Q480" s="0" t="n">
        <f aca="false">(N480+25)*1.3</f>
        <v>71.37</v>
      </c>
    </row>
    <row r="481" customFormat="false" ht="15" hidden="false" customHeight="false" outlineLevel="0" collapsed="false">
      <c r="A481" s="45" t="s">
        <v>306</v>
      </c>
      <c r="B481" s="0" t="n">
        <v>204204</v>
      </c>
      <c r="C481" s="56" t="s">
        <v>269</v>
      </c>
      <c r="D481" s="6" t="s">
        <v>509</v>
      </c>
      <c r="E481" s="6" t="s">
        <v>568</v>
      </c>
      <c r="F481" s="6" t="s">
        <v>350</v>
      </c>
      <c r="G481" s="6" t="s">
        <v>510</v>
      </c>
      <c r="H481" s="39" t="s">
        <v>574</v>
      </c>
      <c r="I481" s="57" t="n">
        <v>70</v>
      </c>
      <c r="J481" s="57" t="s">
        <v>50</v>
      </c>
      <c r="K481" s="57"/>
      <c r="L481" s="57" t="n">
        <v>0.75</v>
      </c>
      <c r="M481" s="55" t="n">
        <v>10</v>
      </c>
      <c r="N481" s="55" t="n">
        <v>29.9</v>
      </c>
      <c r="O481" s="58" t="n">
        <f aca="false">M481*N481</f>
        <v>299</v>
      </c>
      <c r="Q481" s="0" t="n">
        <f aca="false">(N481+25)*1.3</f>
        <v>71.37</v>
      </c>
    </row>
    <row r="482" customFormat="false" ht="15" hidden="false" customHeight="false" outlineLevel="0" collapsed="false">
      <c r="A482" s="45" t="s">
        <v>306</v>
      </c>
      <c r="B482" s="0" t="n">
        <v>204205</v>
      </c>
      <c r="C482" s="56" t="s">
        <v>269</v>
      </c>
      <c r="D482" s="6" t="s">
        <v>509</v>
      </c>
      <c r="E482" s="6" t="s">
        <v>568</v>
      </c>
      <c r="F482" s="6" t="s">
        <v>350</v>
      </c>
      <c r="G482" s="6" t="s">
        <v>510</v>
      </c>
      <c r="H482" s="39" t="s">
        <v>575</v>
      </c>
      <c r="I482" s="57" t="n">
        <v>70</v>
      </c>
      <c r="J482" s="57" t="s">
        <v>50</v>
      </c>
      <c r="K482" s="57"/>
      <c r="L482" s="57" t="n">
        <v>0.75</v>
      </c>
      <c r="M482" s="55" t="n">
        <v>23</v>
      </c>
      <c r="N482" s="55" t="n">
        <v>29.9</v>
      </c>
      <c r="O482" s="58" t="n">
        <f aca="false">M482*N482</f>
        <v>687.7</v>
      </c>
      <c r="Q482" s="0" t="n">
        <f aca="false">(N482+25)*1.3</f>
        <v>71.37</v>
      </c>
    </row>
    <row r="483" customFormat="false" ht="15" hidden="false" customHeight="false" outlineLevel="0" collapsed="false">
      <c r="A483" s="45" t="s">
        <v>306</v>
      </c>
      <c r="B483" s="0" t="n">
        <v>204206</v>
      </c>
      <c r="C483" s="56" t="s">
        <v>269</v>
      </c>
      <c r="D483" s="6" t="s">
        <v>509</v>
      </c>
      <c r="E483" s="6" t="s">
        <v>568</v>
      </c>
      <c r="F483" s="6" t="s">
        <v>350</v>
      </c>
      <c r="G483" s="6" t="s">
        <v>510</v>
      </c>
      <c r="H483" s="39" t="s">
        <v>572</v>
      </c>
      <c r="I483" s="57" t="n">
        <v>140</v>
      </c>
      <c r="J483" s="57" t="s">
        <v>50</v>
      </c>
      <c r="K483" s="57" t="s">
        <v>23</v>
      </c>
      <c r="L483" s="57" t="n">
        <v>1.5</v>
      </c>
      <c r="M483" s="55" t="n">
        <v>5</v>
      </c>
      <c r="N483" s="55" t="n">
        <v>60</v>
      </c>
      <c r="O483" s="58" t="n">
        <f aca="false">M483*N483</f>
        <v>300</v>
      </c>
      <c r="Q483" s="0" t="n">
        <f aca="false">(N483+25)*1.3</f>
        <v>110.5</v>
      </c>
    </row>
    <row r="484" customFormat="false" ht="15" hidden="false" customHeight="false" outlineLevel="0" collapsed="false">
      <c r="A484" s="45" t="s">
        <v>306</v>
      </c>
      <c r="B484" s="0" t="n">
        <v>204207</v>
      </c>
      <c r="C484" s="56" t="s">
        <v>269</v>
      </c>
      <c r="D484" s="6" t="s">
        <v>509</v>
      </c>
      <c r="E484" s="6" t="s">
        <v>568</v>
      </c>
      <c r="F484" s="6" t="s">
        <v>350</v>
      </c>
      <c r="G484" s="6" t="s">
        <v>510</v>
      </c>
      <c r="H484" s="39" t="s">
        <v>574</v>
      </c>
      <c r="I484" s="57" t="n">
        <v>140</v>
      </c>
      <c r="J484" s="57" t="s">
        <v>50</v>
      </c>
      <c r="K484" s="57" t="s">
        <v>23</v>
      </c>
      <c r="L484" s="57" t="n">
        <v>1.5</v>
      </c>
      <c r="M484" s="55" t="n">
        <v>2</v>
      </c>
      <c r="N484" s="55" t="n">
        <v>60</v>
      </c>
      <c r="O484" s="58" t="n">
        <f aca="false">M484*N484</f>
        <v>120</v>
      </c>
      <c r="Q484" s="0" t="n">
        <f aca="false">(N484+25)*1.3</f>
        <v>110.5</v>
      </c>
    </row>
    <row r="485" customFormat="false" ht="15" hidden="false" customHeight="false" outlineLevel="0" collapsed="false">
      <c r="A485" s="45" t="s">
        <v>306</v>
      </c>
      <c r="B485" s="0" t="n">
        <v>204208</v>
      </c>
      <c r="C485" s="56" t="s">
        <v>269</v>
      </c>
      <c r="D485" s="6" t="s">
        <v>509</v>
      </c>
      <c r="E485" s="6" t="s">
        <v>568</v>
      </c>
      <c r="F485" s="6" t="s">
        <v>350</v>
      </c>
      <c r="G485" s="6" t="s">
        <v>510</v>
      </c>
      <c r="H485" s="39" t="s">
        <v>572</v>
      </c>
      <c r="I485" s="57" t="n">
        <v>280</v>
      </c>
      <c r="J485" s="57" t="s">
        <v>50</v>
      </c>
      <c r="K485" s="57" t="s">
        <v>25</v>
      </c>
      <c r="L485" s="57" t="n">
        <v>3</v>
      </c>
      <c r="M485" s="55" t="n">
        <v>2</v>
      </c>
      <c r="N485" s="55" t="n">
        <v>120</v>
      </c>
      <c r="O485" s="58" t="n">
        <f aca="false">M485*N485</f>
        <v>240</v>
      </c>
      <c r="Q485" s="0" t="n">
        <f aca="false">(N485+25)*1.3</f>
        <v>188.5</v>
      </c>
    </row>
    <row r="486" customFormat="false" ht="15" hidden="false" customHeight="false" outlineLevel="0" collapsed="false">
      <c r="A486" s="45" t="s">
        <v>306</v>
      </c>
      <c r="B486" s="0" t="n">
        <v>204209</v>
      </c>
      <c r="C486" s="56" t="s">
        <v>269</v>
      </c>
      <c r="D486" s="6" t="s">
        <v>509</v>
      </c>
      <c r="E486" s="6" t="s">
        <v>568</v>
      </c>
      <c r="F486" s="6" t="s">
        <v>350</v>
      </c>
      <c r="G486" s="6" t="s">
        <v>510</v>
      </c>
      <c r="H486" s="39" t="s">
        <v>574</v>
      </c>
      <c r="I486" s="57" t="n">
        <v>280</v>
      </c>
      <c r="J486" s="57" t="s">
        <v>50</v>
      </c>
      <c r="K486" s="57" t="s">
        <v>25</v>
      </c>
      <c r="L486" s="57" t="n">
        <v>3</v>
      </c>
      <c r="M486" s="55" t="n">
        <v>1</v>
      </c>
      <c r="N486" s="55" t="n">
        <v>120</v>
      </c>
      <c r="O486" s="58" t="n">
        <f aca="false">M486*N486</f>
        <v>120</v>
      </c>
      <c r="Q486" s="0" t="n">
        <f aca="false">(N486+25)*1.3</f>
        <v>188.5</v>
      </c>
    </row>
    <row r="487" customFormat="false" ht="15" hidden="false" customHeight="false" outlineLevel="0" collapsed="false">
      <c r="A487" s="45" t="s">
        <v>306</v>
      </c>
      <c r="B487" s="0" t="n">
        <v>204210</v>
      </c>
      <c r="C487" s="56" t="s">
        <v>269</v>
      </c>
      <c r="D487" s="6" t="s">
        <v>509</v>
      </c>
      <c r="E487" s="6" t="s">
        <v>568</v>
      </c>
      <c r="F487" s="6" t="s">
        <v>350</v>
      </c>
      <c r="G487" s="6" t="s">
        <v>576</v>
      </c>
      <c r="H487" s="39" t="s">
        <v>577</v>
      </c>
      <c r="I487" s="57" t="n">
        <v>50</v>
      </c>
      <c r="J487" s="57"/>
      <c r="K487" s="57"/>
      <c r="L487" s="57" t="n">
        <v>0.75</v>
      </c>
      <c r="M487" s="55" t="n">
        <v>8</v>
      </c>
      <c r="N487" s="55" t="n">
        <v>16.3</v>
      </c>
      <c r="O487" s="58" t="n">
        <f aca="false">M487*N487</f>
        <v>130.4</v>
      </c>
      <c r="Q487" s="0" t="n">
        <f aca="false">(N487+25)*1.3</f>
        <v>53.69</v>
      </c>
    </row>
    <row r="488" customFormat="false" ht="15" hidden="false" customHeight="false" outlineLevel="0" collapsed="false">
      <c r="A488" s="45" t="s">
        <v>306</v>
      </c>
      <c r="B488" s="0" t="n">
        <v>204211</v>
      </c>
      <c r="C488" s="56" t="s">
        <v>269</v>
      </c>
      <c r="D488" s="6" t="s">
        <v>509</v>
      </c>
      <c r="E488" s="6" t="s">
        <v>568</v>
      </c>
      <c r="F488" s="6" t="s">
        <v>350</v>
      </c>
      <c r="G488" s="6" t="s">
        <v>576</v>
      </c>
      <c r="H488" s="39" t="s">
        <v>578</v>
      </c>
      <c r="I488" s="57" t="n">
        <v>50</v>
      </c>
      <c r="J488" s="57"/>
      <c r="K488" s="57"/>
      <c r="L488" s="57" t="n">
        <v>0.75</v>
      </c>
      <c r="M488" s="55" t="n">
        <v>20</v>
      </c>
      <c r="N488" s="55" t="n">
        <v>16.3</v>
      </c>
      <c r="O488" s="58" t="n">
        <f aca="false">M488*N488</f>
        <v>326</v>
      </c>
      <c r="Q488" s="0" t="n">
        <f aca="false">(N488+25)*1.3</f>
        <v>53.69</v>
      </c>
    </row>
    <row r="489" customFormat="false" ht="15" hidden="false" customHeight="false" outlineLevel="0" collapsed="false">
      <c r="A489" s="45" t="s">
        <v>306</v>
      </c>
      <c r="B489" s="0" t="n">
        <v>204212</v>
      </c>
      <c r="C489" s="56" t="s">
        <v>269</v>
      </c>
      <c r="D489" s="6" t="s">
        <v>579</v>
      </c>
      <c r="E489" s="6" t="s">
        <v>568</v>
      </c>
      <c r="F489" s="6" t="s">
        <v>350</v>
      </c>
      <c r="G489" s="6" t="s">
        <v>580</v>
      </c>
      <c r="H489" s="39" t="s">
        <v>581</v>
      </c>
      <c r="I489" s="57" t="n">
        <v>70</v>
      </c>
      <c r="J489" s="57" t="s">
        <v>50</v>
      </c>
      <c r="K489" s="57" t="s">
        <v>123</v>
      </c>
      <c r="L489" s="57" t="n">
        <v>0.75</v>
      </c>
      <c r="M489" s="55" t="n">
        <v>1</v>
      </c>
      <c r="N489" s="55" t="n">
        <v>27.7</v>
      </c>
      <c r="O489" s="58" t="n">
        <f aca="false">M489*N489</f>
        <v>27.7</v>
      </c>
      <c r="Q489" s="0" t="n">
        <f aca="false">(N489+25)*1.3</f>
        <v>68.51</v>
      </c>
    </row>
    <row r="490" customFormat="false" ht="15" hidden="false" customHeight="false" outlineLevel="0" collapsed="false">
      <c r="A490" s="45" t="s">
        <v>306</v>
      </c>
      <c r="B490" s="0" t="n">
        <v>204213</v>
      </c>
      <c r="C490" s="56" t="s">
        <v>269</v>
      </c>
      <c r="D490" s="6" t="s">
        <v>579</v>
      </c>
      <c r="E490" s="6" t="s">
        <v>568</v>
      </c>
      <c r="F490" s="6" t="s">
        <v>350</v>
      </c>
      <c r="G490" s="6" t="s">
        <v>580</v>
      </c>
      <c r="H490" s="39" t="s">
        <v>582</v>
      </c>
      <c r="I490" s="57" t="n">
        <v>70</v>
      </c>
      <c r="J490" s="57" t="s">
        <v>50</v>
      </c>
      <c r="K490" s="57" t="s">
        <v>123</v>
      </c>
      <c r="L490" s="57" t="n">
        <v>0.75</v>
      </c>
      <c r="M490" s="55" t="n">
        <v>2</v>
      </c>
      <c r="N490" s="55" t="n">
        <v>27.7</v>
      </c>
      <c r="O490" s="58" t="n">
        <f aca="false">M490*N490</f>
        <v>55.4</v>
      </c>
      <c r="Q490" s="0" t="n">
        <f aca="false">(N490+25)*1.3</f>
        <v>68.51</v>
      </c>
    </row>
    <row r="491" customFormat="false" ht="15" hidden="false" customHeight="false" outlineLevel="0" collapsed="false">
      <c r="A491" s="45" t="s">
        <v>306</v>
      </c>
      <c r="B491" s="0" t="n">
        <v>204214</v>
      </c>
      <c r="C491" s="56" t="s">
        <v>269</v>
      </c>
      <c r="D491" s="6" t="s">
        <v>579</v>
      </c>
      <c r="E491" s="6" t="s">
        <v>568</v>
      </c>
      <c r="F491" s="6" t="s">
        <v>350</v>
      </c>
      <c r="G491" s="6" t="s">
        <v>580</v>
      </c>
      <c r="H491" s="39" t="s">
        <v>583</v>
      </c>
      <c r="I491" s="57" t="n">
        <v>70</v>
      </c>
      <c r="J491" s="57" t="s">
        <v>50</v>
      </c>
      <c r="K491" s="57" t="s">
        <v>123</v>
      </c>
      <c r="L491" s="57" t="n">
        <v>0.75</v>
      </c>
      <c r="M491" s="55" t="n">
        <v>4</v>
      </c>
      <c r="N491" s="55" t="n">
        <v>27</v>
      </c>
      <c r="O491" s="58" t="n">
        <f aca="false">M491*N491</f>
        <v>108</v>
      </c>
      <c r="Q491" s="0" t="n">
        <f aca="false">(N491+25)*1.3</f>
        <v>67.6</v>
      </c>
    </row>
    <row r="492" customFormat="false" ht="15" hidden="false" customHeight="false" outlineLevel="0" collapsed="false">
      <c r="A492" s="45" t="s">
        <v>306</v>
      </c>
      <c r="B492" s="0" t="n">
        <v>204215</v>
      </c>
      <c r="C492" s="56" t="s">
        <v>269</v>
      </c>
      <c r="D492" s="6" t="s">
        <v>579</v>
      </c>
      <c r="E492" s="6" t="s">
        <v>568</v>
      </c>
      <c r="F492" s="6" t="s">
        <v>350</v>
      </c>
      <c r="G492" s="6" t="s">
        <v>584</v>
      </c>
      <c r="H492" s="6" t="s">
        <v>585</v>
      </c>
      <c r="I492" s="57" t="n">
        <v>70</v>
      </c>
      <c r="J492" s="57"/>
      <c r="K492" s="57"/>
      <c r="L492" s="57" t="n">
        <v>0.75</v>
      </c>
      <c r="M492" s="55" t="n">
        <v>1</v>
      </c>
      <c r="N492" s="55" t="n">
        <v>29.9</v>
      </c>
      <c r="O492" s="58" t="n">
        <f aca="false">M492*N492</f>
        <v>29.9</v>
      </c>
      <c r="Q492" s="0" t="n">
        <f aca="false">(N492+25)*1.3</f>
        <v>71.37</v>
      </c>
    </row>
    <row r="493" customFormat="false" ht="15" hidden="false" customHeight="false" outlineLevel="0" collapsed="false">
      <c r="A493" s="45" t="s">
        <v>306</v>
      </c>
      <c r="B493" s="0" t="n">
        <v>204216</v>
      </c>
      <c r="C493" s="56" t="s">
        <v>269</v>
      </c>
      <c r="D493" s="6" t="s">
        <v>586</v>
      </c>
      <c r="E493" s="6" t="s">
        <v>568</v>
      </c>
      <c r="F493" s="6" t="s">
        <v>350</v>
      </c>
      <c r="G493" s="6" t="s">
        <v>587</v>
      </c>
      <c r="H493" s="39" t="s">
        <v>588</v>
      </c>
      <c r="I493" s="57" t="n">
        <v>70</v>
      </c>
      <c r="J493" s="57"/>
      <c r="K493" s="57"/>
      <c r="L493" s="57" t="n">
        <v>0.75</v>
      </c>
      <c r="M493" s="55" t="n">
        <v>8</v>
      </c>
      <c r="N493" s="55" t="n">
        <v>30</v>
      </c>
      <c r="O493" s="58" t="n">
        <f aca="false">M493*N493</f>
        <v>240</v>
      </c>
      <c r="Q493" s="0" t="n">
        <f aca="false">(N493+25)*1.3</f>
        <v>71.5</v>
      </c>
    </row>
    <row r="494" customFormat="false" ht="15" hidden="false" customHeight="false" outlineLevel="0" collapsed="false">
      <c r="A494" s="45" t="s">
        <v>306</v>
      </c>
      <c r="B494" s="0" t="n">
        <v>204217</v>
      </c>
      <c r="C494" s="56" t="s">
        <v>269</v>
      </c>
      <c r="D494" s="6" t="s">
        <v>586</v>
      </c>
      <c r="E494" s="6" t="s">
        <v>568</v>
      </c>
      <c r="F494" s="6" t="s">
        <v>350</v>
      </c>
      <c r="G494" s="6" t="s">
        <v>587</v>
      </c>
      <c r="H494" s="39" t="s">
        <v>589</v>
      </c>
      <c r="I494" s="57" t="n">
        <v>70</v>
      </c>
      <c r="J494" s="57"/>
      <c r="K494" s="57"/>
      <c r="L494" s="57" t="n">
        <v>0.75</v>
      </c>
      <c r="M494" s="55" t="n">
        <v>6</v>
      </c>
      <c r="N494" s="55" t="n">
        <v>30</v>
      </c>
      <c r="O494" s="58" t="n">
        <f aca="false">M494*N494</f>
        <v>180</v>
      </c>
      <c r="Q494" s="0" t="n">
        <f aca="false">(N494+25)*1.3</f>
        <v>71.5</v>
      </c>
    </row>
    <row r="495" customFormat="false" ht="15" hidden="false" customHeight="false" outlineLevel="0" collapsed="false">
      <c r="A495" s="45" t="s">
        <v>306</v>
      </c>
      <c r="B495" s="0" t="n">
        <v>204218</v>
      </c>
      <c r="C495" s="56" t="s">
        <v>269</v>
      </c>
      <c r="D495" s="6" t="s">
        <v>586</v>
      </c>
      <c r="E495" s="6" t="s">
        <v>568</v>
      </c>
      <c r="F495" s="6" t="s">
        <v>350</v>
      </c>
      <c r="G495" s="6" t="s">
        <v>587</v>
      </c>
      <c r="H495" s="39" t="s">
        <v>590</v>
      </c>
      <c r="I495" s="57" t="n">
        <v>70</v>
      </c>
      <c r="J495" s="57"/>
      <c r="K495" s="57"/>
      <c r="L495" s="57" t="n">
        <v>0.75</v>
      </c>
      <c r="M495" s="55" t="n">
        <v>18</v>
      </c>
      <c r="N495" s="55" t="n">
        <v>29.48</v>
      </c>
      <c r="O495" s="58" t="n">
        <f aca="false">M495*N495</f>
        <v>530.64</v>
      </c>
      <c r="Q495" s="0" t="n">
        <f aca="false">(N495+25)*1.3</f>
        <v>70.824</v>
      </c>
    </row>
    <row r="496" customFormat="false" ht="15" hidden="false" customHeight="false" outlineLevel="0" collapsed="false">
      <c r="A496" s="45" t="s">
        <v>306</v>
      </c>
      <c r="B496" s="0" t="n">
        <v>204219</v>
      </c>
      <c r="C496" s="56" t="s">
        <v>269</v>
      </c>
      <c r="D496" s="6" t="s">
        <v>591</v>
      </c>
      <c r="E496" s="6" t="s">
        <v>568</v>
      </c>
      <c r="F496" s="6" t="s">
        <v>350</v>
      </c>
      <c r="G496" s="6" t="s">
        <v>315</v>
      </c>
      <c r="H496" s="39" t="s">
        <v>592</v>
      </c>
      <c r="I496" s="57" t="n">
        <v>85</v>
      </c>
      <c r="J496" s="57"/>
      <c r="K496" s="57"/>
      <c r="L496" s="57" t="n">
        <v>0.75</v>
      </c>
      <c r="M496" s="55" t="n">
        <v>7</v>
      </c>
      <c r="N496" s="55" t="n">
        <v>39.8</v>
      </c>
      <c r="O496" s="58" t="n">
        <f aca="false">M496*N496</f>
        <v>278.6</v>
      </c>
      <c r="Q496" s="0" t="n">
        <f aca="false">(N496+25)*1.3</f>
        <v>84.24</v>
      </c>
    </row>
    <row r="497" customFormat="false" ht="15" hidden="false" customHeight="false" outlineLevel="0" collapsed="false">
      <c r="A497" s="45" t="s">
        <v>306</v>
      </c>
      <c r="B497" s="0" t="n">
        <v>204220</v>
      </c>
      <c r="C497" s="56" t="s">
        <v>269</v>
      </c>
      <c r="D497" s="6" t="s">
        <v>591</v>
      </c>
      <c r="E497" s="6" t="s">
        <v>568</v>
      </c>
      <c r="F497" s="6" t="s">
        <v>350</v>
      </c>
      <c r="G497" s="6" t="s">
        <v>315</v>
      </c>
      <c r="H497" s="39" t="s">
        <v>593</v>
      </c>
      <c r="I497" s="57" t="n">
        <v>85</v>
      </c>
      <c r="J497" s="57"/>
      <c r="K497" s="57"/>
      <c r="L497" s="57" t="n">
        <v>0.75</v>
      </c>
      <c r="M497" s="55" t="n">
        <v>11</v>
      </c>
      <c r="N497" s="55" t="n">
        <v>39.8</v>
      </c>
      <c r="O497" s="58" t="n">
        <f aca="false">M497*N497</f>
        <v>437.8</v>
      </c>
      <c r="Q497" s="0" t="n">
        <f aca="false">(N497+25)*1.3</f>
        <v>84.24</v>
      </c>
    </row>
    <row r="498" customFormat="false" ht="15" hidden="false" customHeight="false" outlineLevel="0" collapsed="false">
      <c r="A498" s="45" t="s">
        <v>306</v>
      </c>
      <c r="B498" s="0" t="n">
        <v>204221</v>
      </c>
      <c r="C498" s="56" t="s">
        <v>269</v>
      </c>
      <c r="D498" s="6" t="s">
        <v>591</v>
      </c>
      <c r="E498" s="6" t="s">
        <v>568</v>
      </c>
      <c r="F498" s="6" t="s">
        <v>350</v>
      </c>
      <c r="G498" s="6" t="s">
        <v>310</v>
      </c>
      <c r="H498" s="39" t="s">
        <v>594</v>
      </c>
      <c r="I498" s="57" t="n">
        <v>55</v>
      </c>
      <c r="J498" s="57" t="s">
        <v>50</v>
      </c>
      <c r="K498" s="57"/>
      <c r="L498" s="57" t="n">
        <v>0.75</v>
      </c>
      <c r="M498" s="55" t="n">
        <v>17</v>
      </c>
      <c r="N498" s="55" t="n">
        <v>17.9</v>
      </c>
      <c r="O498" s="58" t="n">
        <f aca="false">M498*N498</f>
        <v>304.3</v>
      </c>
      <c r="Q498" s="0" t="n">
        <f aca="false">(N498+25)*1.3</f>
        <v>55.77</v>
      </c>
    </row>
    <row r="499" customFormat="false" ht="15" hidden="false" customHeight="false" outlineLevel="0" collapsed="false">
      <c r="A499" s="45" t="s">
        <v>306</v>
      </c>
      <c r="B499" s="0" t="n">
        <v>204222</v>
      </c>
      <c r="C499" s="56" t="s">
        <v>269</v>
      </c>
      <c r="D499" s="6" t="s">
        <v>591</v>
      </c>
      <c r="E499" s="6" t="s">
        <v>568</v>
      </c>
      <c r="F499" s="6" t="s">
        <v>350</v>
      </c>
      <c r="G499" s="6" t="s">
        <v>504</v>
      </c>
      <c r="H499" s="39" t="s">
        <v>595</v>
      </c>
      <c r="I499" s="59" t="n">
        <v>75</v>
      </c>
      <c r="J499" s="60"/>
      <c r="K499" s="61"/>
      <c r="L499" s="57" t="n">
        <v>0.75</v>
      </c>
      <c r="M499" s="55" t="n">
        <v>10</v>
      </c>
      <c r="N499" s="55" t="n">
        <v>30.8</v>
      </c>
      <c r="O499" s="58" t="n">
        <f aca="false">M499*N499</f>
        <v>308</v>
      </c>
      <c r="Q499" s="0" t="n">
        <f aca="false">(N499+25)*1.3</f>
        <v>72.54</v>
      </c>
    </row>
    <row r="500" customFormat="false" ht="15" hidden="false" customHeight="false" outlineLevel="0" collapsed="false">
      <c r="A500" s="45" t="s">
        <v>306</v>
      </c>
      <c r="B500" s="0" t="n">
        <v>204223</v>
      </c>
      <c r="C500" s="56" t="s">
        <v>269</v>
      </c>
      <c r="D500" s="6" t="s">
        <v>591</v>
      </c>
      <c r="E500" s="6" t="s">
        <v>568</v>
      </c>
      <c r="F500" s="6" t="s">
        <v>350</v>
      </c>
      <c r="G500" s="6" t="s">
        <v>504</v>
      </c>
      <c r="H500" s="39" t="s">
        <v>596</v>
      </c>
      <c r="I500" s="59" t="n">
        <v>75</v>
      </c>
      <c r="J500" s="60"/>
      <c r="K500" s="61"/>
      <c r="L500" s="57" t="n">
        <v>0.75</v>
      </c>
      <c r="M500" s="55" t="n">
        <v>12</v>
      </c>
      <c r="N500" s="55" t="n">
        <v>33</v>
      </c>
      <c r="O500" s="58" t="n">
        <f aca="false">M500*N500</f>
        <v>396</v>
      </c>
      <c r="Q500" s="0" t="n">
        <f aca="false">(N500+25)*1.3</f>
        <v>75.4</v>
      </c>
    </row>
    <row r="501" customFormat="false" ht="15" hidden="false" customHeight="false" outlineLevel="0" collapsed="false">
      <c r="A501" s="45" t="s">
        <v>306</v>
      </c>
      <c r="B501" s="0" t="n">
        <v>204224</v>
      </c>
      <c r="C501" s="56" t="s">
        <v>269</v>
      </c>
      <c r="D501" s="6" t="s">
        <v>591</v>
      </c>
      <c r="E501" s="6" t="s">
        <v>568</v>
      </c>
      <c r="F501" s="6" t="s">
        <v>350</v>
      </c>
      <c r="G501" s="6" t="s">
        <v>504</v>
      </c>
      <c r="H501" s="39" t="s">
        <v>597</v>
      </c>
      <c r="I501" s="57" t="n">
        <v>150</v>
      </c>
      <c r="J501" s="57"/>
      <c r="K501" s="57" t="s">
        <v>23</v>
      </c>
      <c r="L501" s="57" t="n">
        <v>1.5</v>
      </c>
      <c r="M501" s="55" t="n">
        <v>2</v>
      </c>
      <c r="N501" s="55" t="n">
        <v>65</v>
      </c>
      <c r="O501" s="58" t="n">
        <f aca="false">M501*N501</f>
        <v>130</v>
      </c>
      <c r="Q501" s="0" t="n">
        <f aca="false">(N501+25)*1.3</f>
        <v>117</v>
      </c>
    </row>
    <row r="502" customFormat="false" ht="15" hidden="false" customHeight="false" outlineLevel="0" collapsed="false">
      <c r="A502" s="45" t="s">
        <v>306</v>
      </c>
      <c r="B502" s="0" t="n">
        <v>204225</v>
      </c>
      <c r="C502" s="56" t="s">
        <v>269</v>
      </c>
      <c r="D502" s="6" t="s">
        <v>481</v>
      </c>
      <c r="E502" s="6" t="s">
        <v>568</v>
      </c>
      <c r="F502" s="6" t="s">
        <v>350</v>
      </c>
      <c r="G502" s="6" t="s">
        <v>598</v>
      </c>
      <c r="H502" s="39" t="s">
        <v>593</v>
      </c>
      <c r="I502" s="57" t="n">
        <v>85</v>
      </c>
      <c r="J502" s="57"/>
      <c r="K502" s="57"/>
      <c r="L502" s="57" t="n">
        <v>0.75</v>
      </c>
      <c r="M502" s="55" t="n">
        <v>8</v>
      </c>
      <c r="N502" s="55" t="n">
        <v>39.9</v>
      </c>
      <c r="O502" s="58" t="n">
        <f aca="false">M502*N502</f>
        <v>319.2</v>
      </c>
      <c r="Q502" s="0" t="n">
        <f aca="false">(N502+25)*1.3</f>
        <v>84.37</v>
      </c>
    </row>
    <row r="503" customFormat="false" ht="15" hidden="false" customHeight="false" outlineLevel="0" collapsed="false">
      <c r="A503" s="45" t="s">
        <v>306</v>
      </c>
      <c r="B503" s="0" t="n">
        <v>204226</v>
      </c>
      <c r="C503" s="56" t="s">
        <v>269</v>
      </c>
      <c r="D503" s="6" t="s">
        <v>436</v>
      </c>
      <c r="E503" s="6" t="s">
        <v>568</v>
      </c>
      <c r="F503" s="6" t="s">
        <v>350</v>
      </c>
      <c r="G503" s="6" t="s">
        <v>445</v>
      </c>
      <c r="H503" s="16" t="s">
        <v>599</v>
      </c>
      <c r="I503" s="57"/>
      <c r="J503" s="57"/>
      <c r="K503" s="57"/>
      <c r="L503" s="57" t="n">
        <v>0.75</v>
      </c>
      <c r="M503" s="55" t="n">
        <v>1</v>
      </c>
      <c r="N503" s="55" t="n">
        <v>23.49</v>
      </c>
      <c r="O503" s="58" t="n">
        <f aca="false">M503*N503</f>
        <v>23.49</v>
      </c>
      <c r="Q503" s="0" t="n">
        <f aca="false">(N503+25)*1.3</f>
        <v>63.037</v>
      </c>
    </row>
    <row r="504" customFormat="false" ht="15" hidden="false" customHeight="false" outlineLevel="0" collapsed="false">
      <c r="A504" s="45" t="s">
        <v>306</v>
      </c>
      <c r="B504" s="0" t="n">
        <v>204227</v>
      </c>
      <c r="C504" s="56" t="s">
        <v>269</v>
      </c>
      <c r="D504" s="6" t="s">
        <v>600</v>
      </c>
      <c r="E504" s="6" t="s">
        <v>568</v>
      </c>
      <c r="F504" s="6" t="s">
        <v>350</v>
      </c>
      <c r="G504" s="6" t="s">
        <v>601</v>
      </c>
      <c r="H504" s="39" t="s">
        <v>602</v>
      </c>
      <c r="I504" s="57" t="n">
        <v>85</v>
      </c>
      <c r="J504" s="57"/>
      <c r="K504" s="57"/>
      <c r="L504" s="57" t="n">
        <v>0.75</v>
      </c>
      <c r="M504" s="55" t="n">
        <v>2</v>
      </c>
      <c r="N504" s="55" t="n">
        <v>39.9</v>
      </c>
      <c r="O504" s="58" t="n">
        <f aca="false">M504*N504</f>
        <v>79.8</v>
      </c>
      <c r="Q504" s="0" t="n">
        <f aca="false">(N504+25)*1.3</f>
        <v>84.37</v>
      </c>
    </row>
    <row r="505" customFormat="false" ht="15" hidden="false" customHeight="false" outlineLevel="0" collapsed="false">
      <c r="A505" s="45" t="s">
        <v>306</v>
      </c>
      <c r="B505" s="0" t="n">
        <v>204228</v>
      </c>
      <c r="C505" s="56" t="s">
        <v>269</v>
      </c>
      <c r="D505" s="6" t="s">
        <v>603</v>
      </c>
      <c r="E505" s="6" t="s">
        <v>568</v>
      </c>
      <c r="F505" s="6" t="s">
        <v>350</v>
      </c>
      <c r="G505" s="6" t="s">
        <v>604</v>
      </c>
      <c r="H505" s="16" t="s">
        <v>577</v>
      </c>
      <c r="I505" s="57" t="n">
        <v>135</v>
      </c>
      <c r="J505" s="57"/>
      <c r="K505" s="57"/>
      <c r="L505" s="57" t="n">
        <v>0.75</v>
      </c>
      <c r="M505" s="55" t="n">
        <v>12</v>
      </c>
      <c r="N505" s="55" t="n">
        <v>75</v>
      </c>
      <c r="O505" s="58" t="n">
        <f aca="false">M505*N505</f>
        <v>900</v>
      </c>
      <c r="Q505" s="0" t="n">
        <f aca="false">(N505+25)*1.3</f>
        <v>130</v>
      </c>
    </row>
    <row r="506" customFormat="false" ht="15" hidden="false" customHeight="false" outlineLevel="0" collapsed="false">
      <c r="A506" s="45" t="s">
        <v>306</v>
      </c>
      <c r="B506" s="0" t="n">
        <v>204229</v>
      </c>
      <c r="C506" s="56" t="s">
        <v>269</v>
      </c>
      <c r="D506" s="6" t="s">
        <v>603</v>
      </c>
      <c r="E506" s="6" t="s">
        <v>568</v>
      </c>
      <c r="F506" s="6" t="s">
        <v>350</v>
      </c>
      <c r="G506" s="6" t="s">
        <v>604</v>
      </c>
      <c r="H506" s="39" t="s">
        <v>578</v>
      </c>
      <c r="I506" s="57" t="n">
        <v>135</v>
      </c>
      <c r="J506" s="57" t="s">
        <v>30</v>
      </c>
      <c r="K506" s="57"/>
      <c r="L506" s="57" t="n">
        <v>0.75</v>
      </c>
      <c r="M506" s="55" t="n">
        <v>18</v>
      </c>
      <c r="N506" s="55" t="n">
        <v>68</v>
      </c>
      <c r="O506" s="58" t="n">
        <f aca="false">M506*N506</f>
        <v>1224</v>
      </c>
      <c r="Q506" s="0" t="n">
        <f aca="false">(N506+25)*1.3</f>
        <v>120.9</v>
      </c>
    </row>
    <row r="507" customFormat="false" ht="15" hidden="false" customHeight="false" outlineLevel="0" collapsed="false">
      <c r="A507" s="45" t="s">
        <v>306</v>
      </c>
      <c r="B507" s="0" t="n">
        <v>204230</v>
      </c>
      <c r="C507" s="56" t="s">
        <v>269</v>
      </c>
      <c r="D507" s="6" t="s">
        <v>603</v>
      </c>
      <c r="E507" s="6" t="s">
        <v>568</v>
      </c>
      <c r="F507" s="6" t="s">
        <v>350</v>
      </c>
      <c r="G507" s="6" t="s">
        <v>604</v>
      </c>
      <c r="H507" s="39" t="s">
        <v>605</v>
      </c>
      <c r="I507" s="57" t="n">
        <v>135</v>
      </c>
      <c r="J507" s="57"/>
      <c r="K507" s="57"/>
      <c r="L507" s="57" t="n">
        <v>0.75</v>
      </c>
      <c r="M507" s="55" t="n">
        <v>6</v>
      </c>
      <c r="N507" s="55" t="n">
        <v>65.12</v>
      </c>
      <c r="O507" s="58" t="n">
        <f aca="false">M507*N507</f>
        <v>390.72</v>
      </c>
      <c r="Q507" s="0" t="n">
        <f aca="false">(N507+25)*1.3</f>
        <v>117.156</v>
      </c>
    </row>
    <row r="508" customFormat="false" ht="15" hidden="false" customHeight="false" outlineLevel="0" collapsed="false">
      <c r="A508" s="45" t="s">
        <v>306</v>
      </c>
      <c r="B508" s="0" t="n">
        <v>204231</v>
      </c>
      <c r="C508" s="56" t="s">
        <v>269</v>
      </c>
      <c r="D508" s="6" t="s">
        <v>603</v>
      </c>
      <c r="E508" s="6" t="s">
        <v>568</v>
      </c>
      <c r="F508" s="6" t="s">
        <v>350</v>
      </c>
      <c r="G508" s="6" t="s">
        <v>271</v>
      </c>
      <c r="H508" s="39" t="s">
        <v>578</v>
      </c>
      <c r="I508" s="57" t="n">
        <v>125</v>
      </c>
      <c r="J508" s="57" t="s">
        <v>30</v>
      </c>
      <c r="K508" s="57"/>
      <c r="L508" s="57" t="n">
        <v>0.75</v>
      </c>
      <c r="M508" s="55" t="n">
        <v>5</v>
      </c>
      <c r="N508" s="55" t="n">
        <v>68</v>
      </c>
      <c r="O508" s="58" t="n">
        <f aca="false">M508*N508</f>
        <v>340</v>
      </c>
      <c r="Q508" s="0" t="n">
        <f aca="false">(N508+25)*1.3</f>
        <v>120.9</v>
      </c>
    </row>
    <row r="509" customFormat="false" ht="15" hidden="false" customHeight="false" outlineLevel="0" collapsed="false">
      <c r="A509" s="45" t="s">
        <v>306</v>
      </c>
      <c r="B509" s="0" t="n">
        <v>204232</v>
      </c>
      <c r="C509" s="56" t="s">
        <v>269</v>
      </c>
      <c r="D509" s="6" t="s">
        <v>606</v>
      </c>
      <c r="E509" s="6" t="s">
        <v>568</v>
      </c>
      <c r="F509" s="6" t="s">
        <v>350</v>
      </c>
      <c r="G509" s="6" t="s">
        <v>607</v>
      </c>
      <c r="H509" s="39" t="s">
        <v>578</v>
      </c>
      <c r="I509" s="57" t="n">
        <v>65</v>
      </c>
      <c r="J509" s="57"/>
      <c r="K509" s="57"/>
      <c r="L509" s="57" t="n">
        <v>0.75</v>
      </c>
      <c r="M509" s="55" t="n">
        <v>11</v>
      </c>
      <c r="N509" s="55" t="n">
        <v>21.38</v>
      </c>
      <c r="O509" s="58" t="n">
        <f aca="false">M509*N509</f>
        <v>235.18</v>
      </c>
      <c r="Q509" s="0" t="n">
        <f aca="false">(N509+25)*1.3</f>
        <v>60.294</v>
      </c>
    </row>
    <row r="510" customFormat="false" ht="15" hidden="false" customHeight="false" outlineLevel="0" collapsed="false">
      <c r="A510" s="45" t="s">
        <v>306</v>
      </c>
      <c r="B510" s="0" t="n">
        <v>204233</v>
      </c>
      <c r="C510" s="56" t="s">
        <v>269</v>
      </c>
      <c r="D510" s="6" t="s">
        <v>606</v>
      </c>
      <c r="E510" s="6" t="s">
        <v>568</v>
      </c>
      <c r="F510" s="6" t="s">
        <v>350</v>
      </c>
      <c r="G510" s="6" t="s">
        <v>607</v>
      </c>
      <c r="H510" s="39" t="s">
        <v>605</v>
      </c>
      <c r="I510" s="57" t="n">
        <v>65</v>
      </c>
      <c r="J510" s="57"/>
      <c r="K510" s="57"/>
      <c r="L510" s="57" t="n">
        <v>0.75</v>
      </c>
      <c r="M510" s="55" t="n">
        <v>11</v>
      </c>
      <c r="N510" s="55" t="n">
        <v>21.38</v>
      </c>
      <c r="O510" s="58" t="n">
        <f aca="false">M510*N510</f>
        <v>235.18</v>
      </c>
      <c r="Q510" s="0" t="n">
        <f aca="false">(N510+25)*1.3</f>
        <v>60.294</v>
      </c>
    </row>
    <row r="511" customFormat="false" ht="17.35" hidden="false" customHeight="false" outlineLevel="0" collapsed="false">
      <c r="A511" s="45" t="s">
        <v>306</v>
      </c>
      <c r="C511" s="56"/>
      <c r="D511" s="6"/>
      <c r="E511" s="6"/>
      <c r="F511" s="6"/>
      <c r="G511" s="6"/>
      <c r="H511" s="64"/>
      <c r="I511" s="57"/>
      <c r="J511" s="57"/>
      <c r="K511" s="57"/>
      <c r="L511" s="57" t="n">
        <v>0.75</v>
      </c>
      <c r="M511" s="55"/>
      <c r="N511" s="55"/>
      <c r="O511" s="58" t="n">
        <f aca="false">M511*N511</f>
        <v>0</v>
      </c>
      <c r="Q511" s="0" t="n">
        <f aca="false">(N511+25)*1.3</f>
        <v>32.5</v>
      </c>
    </row>
    <row r="512" customFormat="false" ht="15.75" hidden="false" customHeight="false" outlineLevel="0" collapsed="false">
      <c r="A512" s="45" t="s">
        <v>306</v>
      </c>
      <c r="B512" s="0" t="n">
        <v>204400</v>
      </c>
      <c r="C512" s="56" t="s">
        <v>269</v>
      </c>
      <c r="D512" s="6" t="s">
        <v>390</v>
      </c>
      <c r="E512" s="6" t="s">
        <v>608</v>
      </c>
      <c r="F512" s="6" t="s">
        <v>609</v>
      </c>
      <c r="G512" s="6" t="s">
        <v>610</v>
      </c>
      <c r="H512" s="65" t="s">
        <v>611</v>
      </c>
      <c r="I512" s="57" t="n">
        <v>55</v>
      </c>
      <c r="J512" s="57" t="s">
        <v>30</v>
      </c>
      <c r="K512" s="57"/>
      <c r="L512" s="57" t="n">
        <v>0.75</v>
      </c>
      <c r="M512" s="55" t="n">
        <v>24</v>
      </c>
      <c r="N512" s="55" t="n">
        <v>19</v>
      </c>
      <c r="O512" s="58" t="n">
        <f aca="false">M512*N512</f>
        <v>456</v>
      </c>
      <c r="Q512" s="0" t="n">
        <f aca="false">(N512+25)*1.3</f>
        <v>57.2</v>
      </c>
    </row>
    <row r="513" customFormat="false" ht="17.35" hidden="false" customHeight="false" outlineLevel="0" collapsed="false">
      <c r="A513" s="45" t="s">
        <v>306</v>
      </c>
      <c r="C513" s="56"/>
      <c r="D513" s="6"/>
      <c r="E513" s="6"/>
      <c r="F513" s="6"/>
      <c r="G513" s="6"/>
      <c r="H513" s="64"/>
      <c r="I513" s="57"/>
      <c r="J513" s="57"/>
      <c r="K513" s="57"/>
      <c r="L513" s="57" t="n">
        <v>0.75</v>
      </c>
      <c r="M513" s="55"/>
      <c r="N513" s="55"/>
      <c r="O513" s="58" t="n">
        <f aca="false">M513*N513</f>
        <v>0</v>
      </c>
      <c r="Q513" s="0" t="n">
        <f aca="false">(N513+25)*1.3</f>
        <v>32.5</v>
      </c>
    </row>
    <row r="514" customFormat="false" ht="15.75" hidden="false" customHeight="false" outlineLevel="0" collapsed="false">
      <c r="A514" s="45" t="s">
        <v>306</v>
      </c>
      <c r="B514" s="0" t="n">
        <v>204600</v>
      </c>
      <c r="C514" s="56" t="s">
        <v>269</v>
      </c>
      <c r="D514" s="6" t="s">
        <v>390</v>
      </c>
      <c r="E514" s="6" t="s">
        <v>612</v>
      </c>
      <c r="F514" s="6" t="s">
        <v>344</v>
      </c>
      <c r="G514" s="6" t="s">
        <v>610</v>
      </c>
      <c r="H514" s="65" t="s">
        <v>613</v>
      </c>
      <c r="I514" s="57" t="n">
        <v>55</v>
      </c>
      <c r="J514" s="57" t="s">
        <v>30</v>
      </c>
      <c r="K514" s="57"/>
      <c r="L514" s="57" t="n">
        <v>0.75</v>
      </c>
      <c r="M514" s="55" t="n">
        <v>10</v>
      </c>
      <c r="N514" s="55" t="n">
        <v>19</v>
      </c>
      <c r="O514" s="58" t="n">
        <f aca="false">M514*N514</f>
        <v>190</v>
      </c>
      <c r="Q514" s="0" t="n">
        <f aca="false">(N514+25)*1.3</f>
        <v>57.2</v>
      </c>
    </row>
    <row r="515" customFormat="false" ht="17.35" hidden="false" customHeight="false" outlineLevel="0" collapsed="false">
      <c r="A515" s="45" t="s">
        <v>306</v>
      </c>
      <c r="C515" s="56"/>
      <c r="D515" s="6"/>
      <c r="E515" s="6"/>
      <c r="F515" s="6"/>
      <c r="G515" s="6"/>
      <c r="H515" s="64"/>
      <c r="I515" s="57"/>
      <c r="J515" s="57"/>
      <c r="K515" s="57"/>
      <c r="L515" s="57"/>
      <c r="M515" s="55"/>
      <c r="N515" s="55"/>
      <c r="O515" s="58"/>
    </row>
    <row r="516" customFormat="false" ht="15" hidden="false" customHeight="false" outlineLevel="0" collapsed="false">
      <c r="A516" s="45" t="s">
        <v>306</v>
      </c>
      <c r="B516" s="0" t="n">
        <v>205000</v>
      </c>
      <c r="C516" s="56" t="s">
        <v>269</v>
      </c>
      <c r="D516" s="6" t="s">
        <v>307</v>
      </c>
      <c r="E516" s="6" t="s">
        <v>308</v>
      </c>
      <c r="F516" s="6" t="s">
        <v>309</v>
      </c>
      <c r="G516" s="6" t="s">
        <v>310</v>
      </c>
      <c r="H516" s="39" t="s">
        <v>614</v>
      </c>
      <c r="I516" s="57" t="n">
        <v>60</v>
      </c>
      <c r="J516" s="57" t="s">
        <v>50</v>
      </c>
      <c r="K516" s="57"/>
      <c r="L516" s="57" t="n">
        <v>0.75</v>
      </c>
      <c r="M516" s="55" t="n">
        <v>8</v>
      </c>
      <c r="N516" s="55" t="n">
        <v>19.9</v>
      </c>
      <c r="O516" s="58" t="n">
        <f aca="false">M516*N516</f>
        <v>159.2</v>
      </c>
      <c r="Q516" s="0" t="n">
        <f aca="false">(N516+25)*1.3</f>
        <v>58.37</v>
      </c>
    </row>
    <row r="517" customFormat="false" ht="15" hidden="false" customHeight="false" outlineLevel="0" collapsed="false">
      <c r="A517" s="45" t="s">
        <v>306</v>
      </c>
      <c r="B517" s="0" t="n">
        <v>205001</v>
      </c>
      <c r="C517" s="56" t="s">
        <v>269</v>
      </c>
      <c r="D517" s="6" t="s">
        <v>307</v>
      </c>
      <c r="E517" s="6" t="s">
        <v>308</v>
      </c>
      <c r="F517" s="6" t="s">
        <v>309</v>
      </c>
      <c r="G517" s="6" t="s">
        <v>310</v>
      </c>
      <c r="H517" s="39" t="s">
        <v>615</v>
      </c>
      <c r="I517" s="57" t="n">
        <v>60</v>
      </c>
      <c r="J517" s="57" t="s">
        <v>50</v>
      </c>
      <c r="K517" s="57"/>
      <c r="L517" s="57" t="n">
        <v>0.75</v>
      </c>
      <c r="M517" s="55" t="n">
        <v>14</v>
      </c>
      <c r="N517" s="55" t="n">
        <v>19.9</v>
      </c>
      <c r="O517" s="58" t="n">
        <f aca="false">M517*N517</f>
        <v>278.6</v>
      </c>
      <c r="Q517" s="0" t="n">
        <f aca="false">(N517+25)*1.3</f>
        <v>58.37</v>
      </c>
    </row>
    <row r="518" customFormat="false" ht="15" hidden="false" customHeight="false" outlineLevel="0" collapsed="false">
      <c r="A518" s="45" t="s">
        <v>306</v>
      </c>
      <c r="B518" s="0" t="n">
        <v>205002</v>
      </c>
      <c r="C518" s="56" t="s">
        <v>269</v>
      </c>
      <c r="D518" s="6" t="s">
        <v>307</v>
      </c>
      <c r="E518" s="6" t="s">
        <v>308</v>
      </c>
      <c r="F518" s="6" t="s">
        <v>309</v>
      </c>
      <c r="G518" s="6" t="s">
        <v>310</v>
      </c>
      <c r="H518" s="39" t="s">
        <v>616</v>
      </c>
      <c r="I518" s="57" t="n">
        <v>60</v>
      </c>
      <c r="J518" s="57"/>
      <c r="K518" s="57"/>
      <c r="L518" s="57" t="n">
        <v>0.75</v>
      </c>
      <c r="M518" s="55" t="n">
        <v>1</v>
      </c>
      <c r="N518" s="55" t="n">
        <v>19.9</v>
      </c>
      <c r="O518" s="58" t="n">
        <f aca="false">M518*N518</f>
        <v>19.9</v>
      </c>
      <c r="Q518" s="0" t="n">
        <f aca="false">(N518+25)*1.3</f>
        <v>58.37</v>
      </c>
    </row>
    <row r="519" customFormat="false" ht="15" hidden="false" customHeight="false" outlineLevel="0" collapsed="false">
      <c r="A519" s="45" t="s">
        <v>306</v>
      </c>
      <c r="B519" s="0" t="n">
        <v>205003</v>
      </c>
      <c r="C519" s="56" t="s">
        <v>269</v>
      </c>
      <c r="D519" s="6" t="s">
        <v>307</v>
      </c>
      <c r="E519" s="6" t="s">
        <v>308</v>
      </c>
      <c r="F519" s="6" t="s">
        <v>309</v>
      </c>
      <c r="G519" s="6" t="s">
        <v>310</v>
      </c>
      <c r="H519" s="39" t="s">
        <v>617</v>
      </c>
      <c r="I519" s="57" t="n">
        <v>120</v>
      </c>
      <c r="J519" s="57"/>
      <c r="K519" s="57" t="s">
        <v>23</v>
      </c>
      <c r="L519" s="57" t="n">
        <v>1.5</v>
      </c>
      <c r="M519" s="55" t="n">
        <v>1</v>
      </c>
      <c r="N519" s="55" t="n">
        <v>40</v>
      </c>
      <c r="O519" s="58" t="n">
        <f aca="false">M519*N519</f>
        <v>40</v>
      </c>
      <c r="Q519" s="0" t="n">
        <f aca="false">(N519+25)*1.3</f>
        <v>84.5</v>
      </c>
    </row>
    <row r="520" customFormat="false" ht="15" hidden="false" customHeight="false" outlineLevel="0" collapsed="false">
      <c r="A520" s="45" t="s">
        <v>306</v>
      </c>
      <c r="B520" s="0" t="n">
        <v>205004</v>
      </c>
      <c r="C520" s="56" t="s">
        <v>269</v>
      </c>
      <c r="D520" s="6" t="s">
        <v>307</v>
      </c>
      <c r="E520" s="6" t="s">
        <v>308</v>
      </c>
      <c r="F520" s="6" t="s">
        <v>309</v>
      </c>
      <c r="G520" s="6" t="s">
        <v>310</v>
      </c>
      <c r="H520" s="39" t="s">
        <v>618</v>
      </c>
      <c r="I520" s="57" t="n">
        <v>120</v>
      </c>
      <c r="J520" s="57"/>
      <c r="K520" s="57" t="s">
        <v>23</v>
      </c>
      <c r="L520" s="57" t="n">
        <v>1.5</v>
      </c>
      <c r="M520" s="55" t="n">
        <v>1</v>
      </c>
      <c r="N520" s="55" t="n">
        <v>40</v>
      </c>
      <c r="O520" s="58" t="n">
        <f aca="false">M520*N520</f>
        <v>40</v>
      </c>
      <c r="Q520" s="0" t="n">
        <f aca="false">(N520+25)*1.3</f>
        <v>84.5</v>
      </c>
    </row>
    <row r="521" customFormat="false" ht="15" hidden="false" customHeight="false" outlineLevel="0" collapsed="false">
      <c r="A521" s="45" t="s">
        <v>306</v>
      </c>
      <c r="B521" s="0" t="n">
        <v>205005</v>
      </c>
      <c r="C521" s="56" t="s">
        <v>269</v>
      </c>
      <c r="D521" s="6" t="s">
        <v>307</v>
      </c>
      <c r="E521" s="6" t="s">
        <v>308</v>
      </c>
      <c r="F521" s="6" t="s">
        <v>309</v>
      </c>
      <c r="G521" s="6" t="s">
        <v>310</v>
      </c>
      <c r="H521" s="39" t="s">
        <v>619</v>
      </c>
      <c r="I521" s="57" t="n">
        <v>75</v>
      </c>
      <c r="J521" s="57" t="s">
        <v>50</v>
      </c>
      <c r="K521" s="57"/>
      <c r="L521" s="57" t="n">
        <v>0.75</v>
      </c>
      <c r="M521" s="55" t="n">
        <v>8</v>
      </c>
      <c r="N521" s="55" t="n">
        <v>27</v>
      </c>
      <c r="O521" s="58" t="n">
        <f aca="false">M521*N521</f>
        <v>216</v>
      </c>
      <c r="Q521" s="0" t="n">
        <f aca="false">(N521+25)*1.3</f>
        <v>67.6</v>
      </c>
    </row>
    <row r="522" customFormat="false" ht="15" hidden="false" customHeight="false" outlineLevel="0" collapsed="false">
      <c r="A522" s="45" t="s">
        <v>306</v>
      </c>
      <c r="B522" s="0" t="n">
        <v>205006</v>
      </c>
      <c r="C522" s="56" t="s">
        <v>269</v>
      </c>
      <c r="D522" s="6" t="s">
        <v>307</v>
      </c>
      <c r="E522" s="6" t="s">
        <v>308</v>
      </c>
      <c r="F522" s="6" t="s">
        <v>309</v>
      </c>
      <c r="G522" s="6" t="s">
        <v>310</v>
      </c>
      <c r="H522" s="39" t="s">
        <v>311</v>
      </c>
      <c r="I522" s="57" t="n">
        <v>75</v>
      </c>
      <c r="J522" s="57" t="s">
        <v>50</v>
      </c>
      <c r="K522" s="57"/>
      <c r="L522" s="57" t="n">
        <v>0.75</v>
      </c>
      <c r="M522" s="55" t="n">
        <v>14</v>
      </c>
      <c r="N522" s="55" t="n">
        <v>28.6</v>
      </c>
      <c r="O522" s="58" t="n">
        <f aca="false">M522*N522</f>
        <v>400.4</v>
      </c>
      <c r="Q522" s="0" t="n">
        <f aca="false">(N522+25)*1.3</f>
        <v>69.68</v>
      </c>
    </row>
    <row r="523" customFormat="false" ht="15" hidden="false" customHeight="false" outlineLevel="0" collapsed="false">
      <c r="A523" s="45" t="s">
        <v>306</v>
      </c>
      <c r="B523" s="0" t="n">
        <v>205007</v>
      </c>
      <c r="C523" s="56" t="s">
        <v>269</v>
      </c>
      <c r="D523" s="6" t="s">
        <v>307</v>
      </c>
      <c r="E523" s="6" t="s">
        <v>308</v>
      </c>
      <c r="F523" s="6" t="s">
        <v>309</v>
      </c>
      <c r="G523" s="6" t="s">
        <v>310</v>
      </c>
      <c r="H523" s="39" t="s">
        <v>312</v>
      </c>
      <c r="I523" s="57" t="n">
        <v>75</v>
      </c>
      <c r="J523" s="57" t="s">
        <v>50</v>
      </c>
      <c r="K523" s="57"/>
      <c r="L523" s="57" t="n">
        <v>0.75</v>
      </c>
      <c r="M523" s="55" t="n">
        <v>26</v>
      </c>
      <c r="N523" s="55" t="n">
        <v>29.9</v>
      </c>
      <c r="O523" s="58" t="n">
        <f aca="false">M523*N523</f>
        <v>777.4</v>
      </c>
      <c r="Q523" s="0" t="n">
        <f aca="false">(N523+25)*1.3</f>
        <v>71.37</v>
      </c>
    </row>
    <row r="524" customFormat="false" ht="15" hidden="false" customHeight="false" outlineLevel="0" collapsed="false">
      <c r="A524" s="45" t="s">
        <v>306</v>
      </c>
      <c r="B524" s="0" t="n">
        <v>205008</v>
      </c>
      <c r="C524" s="56" t="s">
        <v>269</v>
      </c>
      <c r="D524" s="6" t="s">
        <v>307</v>
      </c>
      <c r="E524" s="6" t="s">
        <v>308</v>
      </c>
      <c r="F524" s="6" t="s">
        <v>309</v>
      </c>
      <c r="G524" s="6" t="s">
        <v>310</v>
      </c>
      <c r="H524" s="39" t="s">
        <v>620</v>
      </c>
      <c r="I524" s="57" t="n">
        <v>75</v>
      </c>
      <c r="J524" s="57"/>
      <c r="K524" s="57"/>
      <c r="L524" s="57" t="n">
        <v>0.75</v>
      </c>
      <c r="M524" s="55" t="n">
        <v>17</v>
      </c>
      <c r="N524" s="55" t="n">
        <v>29.9</v>
      </c>
      <c r="O524" s="58" t="n">
        <f aca="false">M524*N524</f>
        <v>508.3</v>
      </c>
      <c r="Q524" s="0" t="n">
        <f aca="false">(N524+25)*1.3</f>
        <v>71.37</v>
      </c>
    </row>
    <row r="525" customFormat="false" ht="15" hidden="false" customHeight="false" outlineLevel="0" collapsed="false">
      <c r="A525" s="45" t="s">
        <v>306</v>
      </c>
      <c r="B525" s="0" t="n">
        <v>205009</v>
      </c>
      <c r="C525" s="56" t="s">
        <v>269</v>
      </c>
      <c r="D525" s="6" t="s">
        <v>307</v>
      </c>
      <c r="E525" s="6" t="s">
        <v>308</v>
      </c>
      <c r="F525" s="6" t="s">
        <v>309</v>
      </c>
      <c r="G525" s="6" t="s">
        <v>310</v>
      </c>
      <c r="H525" s="39" t="s">
        <v>621</v>
      </c>
      <c r="I525" s="57" t="n">
        <v>75</v>
      </c>
      <c r="J525" s="57"/>
      <c r="K525" s="57"/>
      <c r="L525" s="57" t="n">
        <v>0.75</v>
      </c>
      <c r="M525" s="55" t="n">
        <v>2</v>
      </c>
      <c r="N525" s="55" t="n">
        <v>29.67</v>
      </c>
      <c r="O525" s="58" t="n">
        <f aca="false">M525*N525</f>
        <v>59.34</v>
      </c>
      <c r="Q525" s="0" t="n">
        <f aca="false">(N525+25)*1.3</f>
        <v>71.071</v>
      </c>
    </row>
    <row r="526" customFormat="false" ht="15" hidden="false" customHeight="false" outlineLevel="0" collapsed="false">
      <c r="A526" s="45" t="s">
        <v>306</v>
      </c>
      <c r="B526" s="0" t="n">
        <v>205010</v>
      </c>
      <c r="C526" s="56" t="s">
        <v>269</v>
      </c>
      <c r="D526" s="6" t="s">
        <v>307</v>
      </c>
      <c r="E526" s="6" t="s">
        <v>308</v>
      </c>
      <c r="F526" s="6" t="s">
        <v>309</v>
      </c>
      <c r="G526" s="6" t="s">
        <v>310</v>
      </c>
      <c r="H526" s="39" t="s">
        <v>622</v>
      </c>
      <c r="I526" s="57" t="n">
        <v>75</v>
      </c>
      <c r="J526" s="57"/>
      <c r="K526" s="57"/>
      <c r="L526" s="57" t="n">
        <v>0.75</v>
      </c>
      <c r="M526" s="55" t="n">
        <v>18</v>
      </c>
      <c r="N526" s="55" t="n">
        <v>29.67</v>
      </c>
      <c r="O526" s="58" t="n">
        <f aca="false">M526*N526</f>
        <v>534.06</v>
      </c>
      <c r="Q526" s="0" t="n">
        <f aca="false">(N526+25)*1.3</f>
        <v>71.071</v>
      </c>
    </row>
    <row r="527" customFormat="false" ht="15" hidden="false" customHeight="false" outlineLevel="0" collapsed="false">
      <c r="A527" s="45" t="s">
        <v>306</v>
      </c>
      <c r="B527" s="0" t="n">
        <v>205011</v>
      </c>
      <c r="C527" s="56" t="s">
        <v>269</v>
      </c>
      <c r="D527" s="6" t="s">
        <v>307</v>
      </c>
      <c r="E527" s="6" t="s">
        <v>308</v>
      </c>
      <c r="F527" s="6" t="s">
        <v>309</v>
      </c>
      <c r="G527" s="6" t="s">
        <v>310</v>
      </c>
      <c r="H527" s="39" t="s">
        <v>311</v>
      </c>
      <c r="I527" s="57" t="n">
        <v>280</v>
      </c>
      <c r="J527" s="57" t="s">
        <v>50</v>
      </c>
      <c r="K527" s="57" t="s">
        <v>25</v>
      </c>
      <c r="L527" s="57" t="n">
        <v>3</v>
      </c>
      <c r="M527" s="55" t="n">
        <v>2</v>
      </c>
      <c r="N527" s="55" t="n">
        <v>140</v>
      </c>
      <c r="O527" s="58" t="n">
        <f aca="false">M527*N527</f>
        <v>280</v>
      </c>
      <c r="Q527" s="0" t="n">
        <f aca="false">(N527+25)*1.3</f>
        <v>214.5</v>
      </c>
    </row>
    <row r="528" customFormat="false" ht="15" hidden="false" customHeight="false" outlineLevel="0" collapsed="false">
      <c r="A528" s="45" t="s">
        <v>306</v>
      </c>
      <c r="B528" s="0" t="n">
        <v>205012</v>
      </c>
      <c r="C528" s="56" t="s">
        <v>269</v>
      </c>
      <c r="D528" s="6" t="s">
        <v>307</v>
      </c>
      <c r="E528" s="6" t="s">
        <v>308</v>
      </c>
      <c r="F528" s="6" t="s">
        <v>309</v>
      </c>
      <c r="G528" s="6" t="s">
        <v>310</v>
      </c>
      <c r="H528" s="39" t="s">
        <v>623</v>
      </c>
      <c r="I528" s="57" t="n">
        <v>115</v>
      </c>
      <c r="J528" s="57" t="s">
        <v>50</v>
      </c>
      <c r="K528" s="57"/>
      <c r="L528" s="57" t="n">
        <v>0.75</v>
      </c>
      <c r="M528" s="55" t="n">
        <v>4</v>
      </c>
      <c r="N528" s="55" t="n">
        <v>65</v>
      </c>
      <c r="O528" s="58" t="n">
        <f aca="false">M528*N528</f>
        <v>260</v>
      </c>
      <c r="Q528" s="0" t="n">
        <f aca="false">(N528+25)*1.3</f>
        <v>117</v>
      </c>
    </row>
    <row r="529" customFormat="false" ht="15" hidden="false" customHeight="false" outlineLevel="0" collapsed="false">
      <c r="A529" s="45" t="s">
        <v>306</v>
      </c>
      <c r="B529" s="0" t="n">
        <v>205013</v>
      </c>
      <c r="C529" s="56" t="s">
        <v>269</v>
      </c>
      <c r="D529" s="6" t="s">
        <v>307</v>
      </c>
      <c r="E529" s="6" t="s">
        <v>308</v>
      </c>
      <c r="F529" s="6" t="s">
        <v>309</v>
      </c>
      <c r="G529" s="6" t="s">
        <v>310</v>
      </c>
      <c r="H529" s="39" t="s">
        <v>624</v>
      </c>
      <c r="I529" s="57" t="n">
        <v>115</v>
      </c>
      <c r="J529" s="57" t="s">
        <v>50</v>
      </c>
      <c r="K529" s="57"/>
      <c r="L529" s="57" t="n">
        <v>0.75</v>
      </c>
      <c r="M529" s="55" t="n">
        <v>2</v>
      </c>
      <c r="N529" s="55" t="n">
        <v>65</v>
      </c>
      <c r="O529" s="58" t="n">
        <f aca="false">M529*N529</f>
        <v>130</v>
      </c>
      <c r="Q529" s="0" t="n">
        <f aca="false">(N529+25)*1.3</f>
        <v>117</v>
      </c>
    </row>
    <row r="530" customFormat="false" ht="15" hidden="false" customHeight="false" outlineLevel="0" collapsed="false">
      <c r="A530" s="45" t="s">
        <v>306</v>
      </c>
      <c r="B530" s="0" t="n">
        <v>205014</v>
      </c>
      <c r="C530" s="56" t="s">
        <v>269</v>
      </c>
      <c r="D530" s="6" t="s">
        <v>307</v>
      </c>
      <c r="E530" s="6" t="s">
        <v>308</v>
      </c>
      <c r="F530" s="6" t="s">
        <v>309</v>
      </c>
      <c r="G530" s="6" t="s">
        <v>310</v>
      </c>
      <c r="H530" s="39" t="s">
        <v>625</v>
      </c>
      <c r="I530" s="57" t="n">
        <v>115</v>
      </c>
      <c r="J530" s="57" t="s">
        <v>50</v>
      </c>
      <c r="K530" s="57"/>
      <c r="L530" s="57" t="n">
        <v>0.75</v>
      </c>
      <c r="M530" s="55" t="n">
        <v>1</v>
      </c>
      <c r="N530" s="55" t="n">
        <v>65</v>
      </c>
      <c r="O530" s="58" t="n">
        <f aca="false">M530*N530</f>
        <v>65</v>
      </c>
      <c r="Q530" s="0" t="n">
        <f aca="false">(N530+25)*1.3</f>
        <v>117</v>
      </c>
    </row>
    <row r="531" customFormat="false" ht="15" hidden="false" customHeight="false" outlineLevel="0" collapsed="false">
      <c r="A531" s="45" t="s">
        <v>306</v>
      </c>
      <c r="B531" s="0" t="n">
        <v>205015</v>
      </c>
      <c r="C531" s="56" t="s">
        <v>269</v>
      </c>
      <c r="D531" s="6" t="s">
        <v>307</v>
      </c>
      <c r="E531" s="6" t="s">
        <v>308</v>
      </c>
      <c r="F531" s="6" t="s">
        <v>309</v>
      </c>
      <c r="G531" s="6" t="s">
        <v>429</v>
      </c>
      <c r="H531" s="39" t="s">
        <v>626</v>
      </c>
      <c r="I531" s="57" t="n">
        <v>55</v>
      </c>
      <c r="J531" s="57" t="s">
        <v>50</v>
      </c>
      <c r="K531" s="57"/>
      <c r="L531" s="57" t="n">
        <v>0.75</v>
      </c>
      <c r="M531" s="55" t="n">
        <v>12</v>
      </c>
      <c r="N531" s="55" t="n">
        <v>15.9</v>
      </c>
      <c r="O531" s="58" t="n">
        <f aca="false">M531*N531</f>
        <v>190.8</v>
      </c>
      <c r="Q531" s="0" t="n">
        <f aca="false">(N531+25)*1.3</f>
        <v>53.17</v>
      </c>
    </row>
    <row r="532" customFormat="false" ht="15" hidden="false" customHeight="false" outlineLevel="0" collapsed="false">
      <c r="A532" s="45" t="s">
        <v>306</v>
      </c>
      <c r="B532" s="0" t="n">
        <v>205016</v>
      </c>
      <c r="C532" s="56" t="s">
        <v>269</v>
      </c>
      <c r="D532" s="6" t="s">
        <v>307</v>
      </c>
      <c r="E532" s="6" t="s">
        <v>308</v>
      </c>
      <c r="F532" s="6" t="s">
        <v>309</v>
      </c>
      <c r="G532" s="6" t="s">
        <v>429</v>
      </c>
      <c r="H532" s="39" t="s">
        <v>627</v>
      </c>
      <c r="I532" s="57" t="n">
        <v>55</v>
      </c>
      <c r="J532" s="57" t="s">
        <v>50</v>
      </c>
      <c r="K532" s="57"/>
      <c r="L532" s="57" t="n">
        <v>0.75</v>
      </c>
      <c r="M532" s="55" t="n">
        <v>4</v>
      </c>
      <c r="N532" s="55" t="n">
        <v>15.9</v>
      </c>
      <c r="O532" s="58" t="n">
        <f aca="false">M532*N532</f>
        <v>63.6</v>
      </c>
      <c r="Q532" s="0" t="n">
        <f aca="false">(N532+25)*1.3</f>
        <v>53.17</v>
      </c>
    </row>
    <row r="533" customFormat="false" ht="15" hidden="false" customHeight="false" outlineLevel="0" collapsed="false">
      <c r="A533" s="45" t="s">
        <v>306</v>
      </c>
      <c r="B533" s="0" t="n">
        <v>205017</v>
      </c>
      <c r="C533" s="56" t="s">
        <v>269</v>
      </c>
      <c r="D533" s="6" t="s">
        <v>307</v>
      </c>
      <c r="E533" s="6" t="s">
        <v>308</v>
      </c>
      <c r="F533" s="6" t="s">
        <v>309</v>
      </c>
      <c r="G533" s="6" t="s">
        <v>429</v>
      </c>
      <c r="H533" s="39" t="s">
        <v>628</v>
      </c>
      <c r="I533" s="57" t="n">
        <v>55</v>
      </c>
      <c r="J533" s="57"/>
      <c r="K533" s="57"/>
      <c r="L533" s="57" t="n">
        <v>0.75</v>
      </c>
      <c r="M533" s="55" t="n">
        <v>17</v>
      </c>
      <c r="N533" s="55" t="n">
        <v>16.2</v>
      </c>
      <c r="O533" s="58" t="n">
        <f aca="false">M533*N533</f>
        <v>275.4</v>
      </c>
      <c r="Q533" s="0" t="n">
        <f aca="false">(N533+25)*1.3</f>
        <v>53.56</v>
      </c>
    </row>
    <row r="534" customFormat="false" ht="15" hidden="false" customHeight="false" outlineLevel="0" collapsed="false">
      <c r="A534" s="45" t="s">
        <v>306</v>
      </c>
      <c r="B534" s="0" t="n">
        <v>205018</v>
      </c>
      <c r="C534" s="56" t="s">
        <v>269</v>
      </c>
      <c r="D534" s="6" t="s">
        <v>307</v>
      </c>
      <c r="E534" s="6" t="s">
        <v>308</v>
      </c>
      <c r="F534" s="6" t="s">
        <v>309</v>
      </c>
      <c r="G534" s="6" t="s">
        <v>315</v>
      </c>
      <c r="H534" s="39" t="s">
        <v>629</v>
      </c>
      <c r="I534" s="57" t="n">
        <v>70</v>
      </c>
      <c r="J534" s="57"/>
      <c r="K534" s="57"/>
      <c r="L534" s="57" t="n">
        <v>0.75</v>
      </c>
      <c r="M534" s="55" t="n">
        <v>2</v>
      </c>
      <c r="N534" s="55" t="n">
        <v>29.8</v>
      </c>
      <c r="O534" s="58" t="n">
        <f aca="false">M534*N534</f>
        <v>59.6</v>
      </c>
      <c r="Q534" s="0" t="n">
        <f aca="false">(N534+25)*1.3</f>
        <v>71.24</v>
      </c>
    </row>
    <row r="535" customFormat="false" ht="15" hidden="false" customHeight="false" outlineLevel="0" collapsed="false">
      <c r="A535" s="45" t="s">
        <v>306</v>
      </c>
      <c r="B535" s="0" t="n">
        <v>205019</v>
      </c>
      <c r="C535" s="56" t="s">
        <v>269</v>
      </c>
      <c r="D535" s="6" t="s">
        <v>307</v>
      </c>
      <c r="E535" s="6" t="s">
        <v>308</v>
      </c>
      <c r="F535" s="6" t="s">
        <v>309</v>
      </c>
      <c r="G535" s="6" t="s">
        <v>434</v>
      </c>
      <c r="H535" s="39" t="s">
        <v>630</v>
      </c>
      <c r="I535" s="57" t="n">
        <v>55</v>
      </c>
      <c r="J535" s="57" t="s">
        <v>50</v>
      </c>
      <c r="K535" s="57"/>
      <c r="L535" s="57" t="n">
        <v>0.75</v>
      </c>
      <c r="M535" s="55" t="n">
        <v>14</v>
      </c>
      <c r="N535" s="55" t="n">
        <v>17.5</v>
      </c>
      <c r="O535" s="58" t="n">
        <f aca="false">M535*N535</f>
        <v>245</v>
      </c>
      <c r="Q535" s="0" t="n">
        <f aca="false">(N535+25)*1.3</f>
        <v>55.25</v>
      </c>
    </row>
    <row r="536" customFormat="false" ht="15" hidden="false" customHeight="false" outlineLevel="0" collapsed="false">
      <c r="A536" s="45" t="s">
        <v>306</v>
      </c>
      <c r="B536" s="0" t="n">
        <v>205020</v>
      </c>
      <c r="C536" s="56" t="s">
        <v>269</v>
      </c>
      <c r="D536" s="6" t="s">
        <v>307</v>
      </c>
      <c r="E536" s="6" t="s">
        <v>308</v>
      </c>
      <c r="F536" s="6" t="s">
        <v>309</v>
      </c>
      <c r="G536" s="6" t="s">
        <v>434</v>
      </c>
      <c r="H536" s="39" t="s">
        <v>631</v>
      </c>
      <c r="I536" s="57" t="n">
        <v>55</v>
      </c>
      <c r="J536" s="57"/>
      <c r="K536" s="57"/>
      <c r="L536" s="57" t="n">
        <v>0.75</v>
      </c>
      <c r="M536" s="55" t="n">
        <v>12</v>
      </c>
      <c r="N536" s="55" t="n">
        <v>19</v>
      </c>
      <c r="O536" s="58" t="n">
        <f aca="false">M536*N536</f>
        <v>228</v>
      </c>
      <c r="Q536" s="0" t="n">
        <f aca="false">(N536+25)*1.3</f>
        <v>57.2</v>
      </c>
    </row>
    <row r="537" customFormat="false" ht="15" hidden="false" customHeight="false" outlineLevel="0" collapsed="false">
      <c r="A537" s="45" t="s">
        <v>306</v>
      </c>
      <c r="B537" s="0" t="n">
        <v>205021</v>
      </c>
      <c r="C537" s="56" t="s">
        <v>269</v>
      </c>
      <c r="D537" s="6" t="s">
        <v>307</v>
      </c>
      <c r="E537" s="6" t="s">
        <v>308</v>
      </c>
      <c r="F537" s="6" t="s">
        <v>309</v>
      </c>
      <c r="G537" s="6" t="s">
        <v>434</v>
      </c>
      <c r="H537" s="39" t="s">
        <v>632</v>
      </c>
      <c r="I537" s="57" t="n">
        <v>80</v>
      </c>
      <c r="J537" s="57" t="s">
        <v>50</v>
      </c>
      <c r="K537" s="57"/>
      <c r="L537" s="57" t="n">
        <v>0.75</v>
      </c>
      <c r="M537" s="55" t="n">
        <v>12</v>
      </c>
      <c r="N537" s="55" t="n">
        <v>39.9</v>
      </c>
      <c r="O537" s="58" t="n">
        <f aca="false">M537*N537</f>
        <v>478.8</v>
      </c>
      <c r="Q537" s="0" t="n">
        <f aca="false">(N537+25)*1.3</f>
        <v>84.37</v>
      </c>
    </row>
    <row r="538" customFormat="false" ht="15" hidden="false" customHeight="false" outlineLevel="0" collapsed="false">
      <c r="A538" s="45" t="s">
        <v>306</v>
      </c>
      <c r="B538" s="0" t="n">
        <v>205022</v>
      </c>
      <c r="C538" s="56" t="s">
        <v>269</v>
      </c>
      <c r="D538" s="6" t="s">
        <v>307</v>
      </c>
      <c r="E538" s="6" t="s">
        <v>308</v>
      </c>
      <c r="F538" s="6" t="s">
        <v>309</v>
      </c>
      <c r="G538" s="6" t="s">
        <v>434</v>
      </c>
      <c r="H538" s="39" t="s">
        <v>633</v>
      </c>
      <c r="I538" s="57" t="n">
        <v>140</v>
      </c>
      <c r="J538" s="57" t="s">
        <v>50</v>
      </c>
      <c r="K538" s="57" t="s">
        <v>23</v>
      </c>
      <c r="L538" s="57" t="n">
        <v>1.5</v>
      </c>
      <c r="M538" s="55" t="n">
        <v>6</v>
      </c>
      <c r="N538" s="55" t="n">
        <v>80</v>
      </c>
      <c r="O538" s="58" t="n">
        <f aca="false">M538*N538</f>
        <v>480</v>
      </c>
      <c r="Q538" s="0" t="n">
        <f aca="false">(N538+25)*1.3</f>
        <v>136.5</v>
      </c>
    </row>
    <row r="539" customFormat="false" ht="15" hidden="false" customHeight="false" outlineLevel="0" collapsed="false">
      <c r="A539" s="45" t="s">
        <v>306</v>
      </c>
      <c r="B539" s="0" t="n">
        <v>205023</v>
      </c>
      <c r="C539" s="56" t="s">
        <v>269</v>
      </c>
      <c r="D539" s="6" t="s">
        <v>307</v>
      </c>
      <c r="E539" s="6" t="s">
        <v>308</v>
      </c>
      <c r="F539" s="6" t="s">
        <v>309</v>
      </c>
      <c r="G539" s="6" t="s">
        <v>634</v>
      </c>
      <c r="H539" s="39" t="s">
        <v>626</v>
      </c>
      <c r="I539" s="57" t="n">
        <v>55</v>
      </c>
      <c r="J539" s="57" t="s">
        <v>50</v>
      </c>
      <c r="K539" s="57"/>
      <c r="L539" s="57" t="n">
        <v>0.75</v>
      </c>
      <c r="M539" s="55" t="n">
        <v>19</v>
      </c>
      <c r="N539" s="55" t="n">
        <v>16.9</v>
      </c>
      <c r="O539" s="58" t="n">
        <f aca="false">M539*N539</f>
        <v>321.1</v>
      </c>
      <c r="Q539" s="0" t="n">
        <f aca="false">(N539+25)*1.3</f>
        <v>54.47</v>
      </c>
    </row>
    <row r="540" customFormat="false" ht="15" hidden="false" customHeight="false" outlineLevel="0" collapsed="false">
      <c r="A540" s="45" t="s">
        <v>306</v>
      </c>
      <c r="B540" s="0" t="n">
        <v>205024</v>
      </c>
      <c r="C540" s="56" t="s">
        <v>269</v>
      </c>
      <c r="D540" s="6" t="s">
        <v>307</v>
      </c>
      <c r="E540" s="6" t="s">
        <v>308</v>
      </c>
      <c r="F540" s="6" t="s">
        <v>309</v>
      </c>
      <c r="G540" s="6" t="s">
        <v>493</v>
      </c>
      <c r="H540" s="39" t="s">
        <v>635</v>
      </c>
      <c r="I540" s="57" t="n">
        <v>50</v>
      </c>
      <c r="J540" s="57" t="s">
        <v>50</v>
      </c>
      <c r="K540" s="57" t="s">
        <v>123</v>
      </c>
      <c r="L540" s="57" t="n">
        <v>0.75</v>
      </c>
      <c r="M540" s="55" t="n">
        <v>4</v>
      </c>
      <c r="N540" s="55" t="n">
        <v>16.9</v>
      </c>
      <c r="O540" s="58" t="n">
        <f aca="false">M540*N540</f>
        <v>67.6</v>
      </c>
      <c r="Q540" s="0" t="n">
        <f aca="false">(N540+25)*1.3</f>
        <v>54.47</v>
      </c>
    </row>
    <row r="541" customFormat="false" ht="15" hidden="false" customHeight="false" outlineLevel="0" collapsed="false">
      <c r="A541" s="45" t="s">
        <v>306</v>
      </c>
      <c r="B541" s="0" t="n">
        <v>205025</v>
      </c>
      <c r="C541" s="56" t="s">
        <v>269</v>
      </c>
      <c r="D541" s="6" t="s">
        <v>307</v>
      </c>
      <c r="E541" s="6" t="s">
        <v>308</v>
      </c>
      <c r="F541" s="6" t="s">
        <v>309</v>
      </c>
      <c r="G541" s="6" t="s">
        <v>636</v>
      </c>
      <c r="H541" s="39" t="s">
        <v>637</v>
      </c>
      <c r="I541" s="57" t="n">
        <v>85</v>
      </c>
      <c r="J541" s="57"/>
      <c r="K541" s="57"/>
      <c r="L541" s="57" t="n">
        <v>0.75</v>
      </c>
      <c r="M541" s="55" t="n">
        <v>12</v>
      </c>
      <c r="N541" s="55" t="n">
        <v>38.3</v>
      </c>
      <c r="O541" s="58" t="n">
        <f aca="false">M541*N541</f>
        <v>459.6</v>
      </c>
      <c r="Q541" s="0" t="n">
        <f aca="false">(N541+25)*1.3</f>
        <v>82.29</v>
      </c>
    </row>
    <row r="542" customFormat="false" ht="15" hidden="false" customHeight="false" outlineLevel="0" collapsed="false">
      <c r="A542" s="45" t="s">
        <v>306</v>
      </c>
      <c r="B542" s="0" t="n">
        <v>205026</v>
      </c>
      <c r="C542" s="56" t="s">
        <v>269</v>
      </c>
      <c r="D542" s="6" t="s">
        <v>307</v>
      </c>
      <c r="E542" s="6" t="s">
        <v>308</v>
      </c>
      <c r="F542" s="6" t="s">
        <v>309</v>
      </c>
      <c r="G542" s="6" t="s">
        <v>638</v>
      </c>
      <c r="H542" s="39" t="s">
        <v>639</v>
      </c>
      <c r="I542" s="57" t="n">
        <v>280</v>
      </c>
      <c r="J542" s="57"/>
      <c r="K542" s="57" t="s">
        <v>25</v>
      </c>
      <c r="L542" s="57" t="n">
        <v>3</v>
      </c>
      <c r="M542" s="55" t="n">
        <v>3</v>
      </c>
      <c r="N542" s="55" t="n">
        <v>140</v>
      </c>
      <c r="O542" s="58" t="n">
        <f aca="false">M542*N542</f>
        <v>420</v>
      </c>
      <c r="Q542" s="0" t="n">
        <f aca="false">(N542+25)*1.3</f>
        <v>214.5</v>
      </c>
    </row>
    <row r="543" customFormat="false" ht="15" hidden="false" customHeight="false" outlineLevel="0" collapsed="false">
      <c r="A543" s="45" t="s">
        <v>306</v>
      </c>
      <c r="B543" s="0" t="n">
        <v>205027</v>
      </c>
      <c r="C543" s="56" t="s">
        <v>269</v>
      </c>
      <c r="D543" s="6" t="s">
        <v>436</v>
      </c>
      <c r="E543" s="6" t="s">
        <v>308</v>
      </c>
      <c r="F543" s="6" t="s">
        <v>309</v>
      </c>
      <c r="G543" s="6" t="s">
        <v>437</v>
      </c>
      <c r="H543" s="39" t="s">
        <v>640</v>
      </c>
      <c r="I543" s="57" t="n">
        <v>55</v>
      </c>
      <c r="J543" s="57"/>
      <c r="K543" s="57"/>
      <c r="L543" s="57" t="n">
        <v>0.75</v>
      </c>
      <c r="M543" s="55" t="n">
        <v>1</v>
      </c>
      <c r="N543" s="55" t="n">
        <v>19.9</v>
      </c>
      <c r="O543" s="58" t="n">
        <f aca="false">M543*N543</f>
        <v>19.9</v>
      </c>
      <c r="Q543" s="0" t="n">
        <f aca="false">(N543+25)*1.3</f>
        <v>58.37</v>
      </c>
    </row>
    <row r="544" customFormat="false" ht="15" hidden="false" customHeight="false" outlineLevel="0" collapsed="false">
      <c r="A544" s="45" t="s">
        <v>306</v>
      </c>
      <c r="B544" s="0" t="n">
        <v>205028</v>
      </c>
      <c r="C544" s="56" t="s">
        <v>269</v>
      </c>
      <c r="D544" s="6" t="s">
        <v>436</v>
      </c>
      <c r="E544" s="6" t="s">
        <v>308</v>
      </c>
      <c r="F544" s="6" t="s">
        <v>309</v>
      </c>
      <c r="G544" s="6" t="s">
        <v>437</v>
      </c>
      <c r="H544" s="39" t="s">
        <v>641</v>
      </c>
      <c r="I544" s="57" t="n">
        <v>55</v>
      </c>
      <c r="J544" s="57"/>
      <c r="K544" s="57" t="s">
        <v>123</v>
      </c>
      <c r="L544" s="57" t="n">
        <v>0.75</v>
      </c>
      <c r="M544" s="55" t="n">
        <v>12</v>
      </c>
      <c r="N544" s="55" t="n">
        <v>12.9</v>
      </c>
      <c r="O544" s="58" t="n">
        <f aca="false">M544*N544</f>
        <v>154.8</v>
      </c>
      <c r="Q544" s="0" t="n">
        <f aca="false">(N544+25)*1.3</f>
        <v>49.27</v>
      </c>
    </row>
    <row r="545" customFormat="false" ht="15" hidden="false" customHeight="false" outlineLevel="0" collapsed="false">
      <c r="A545" s="45" t="s">
        <v>306</v>
      </c>
      <c r="B545" s="0" t="n">
        <v>205029</v>
      </c>
      <c r="C545" s="56" t="s">
        <v>269</v>
      </c>
      <c r="D545" s="6" t="s">
        <v>436</v>
      </c>
      <c r="E545" s="6" t="s">
        <v>308</v>
      </c>
      <c r="F545" s="6" t="s">
        <v>309</v>
      </c>
      <c r="G545" s="6" t="s">
        <v>437</v>
      </c>
      <c r="H545" s="39" t="s">
        <v>642</v>
      </c>
      <c r="I545" s="57" t="n">
        <v>55</v>
      </c>
      <c r="J545" s="57"/>
      <c r="K545" s="57"/>
      <c r="L545" s="57" t="n">
        <v>0.75</v>
      </c>
      <c r="M545" s="55" t="n">
        <v>4</v>
      </c>
      <c r="N545" s="55" t="n">
        <v>15</v>
      </c>
      <c r="O545" s="58" t="n">
        <f aca="false">M545*N545</f>
        <v>60</v>
      </c>
      <c r="Q545" s="0" t="n">
        <f aca="false">(N545+25)*1.3</f>
        <v>52</v>
      </c>
    </row>
    <row r="546" customFormat="false" ht="15.75" hidden="false" customHeight="true" outlineLevel="0" collapsed="false">
      <c r="A546" s="45" t="s">
        <v>306</v>
      </c>
      <c r="B546" s="0" t="n">
        <v>205030</v>
      </c>
      <c r="C546" s="56" t="s">
        <v>269</v>
      </c>
      <c r="D546" s="6" t="s">
        <v>436</v>
      </c>
      <c r="E546" s="6" t="s">
        <v>308</v>
      </c>
      <c r="F546" s="6" t="s">
        <v>309</v>
      </c>
      <c r="G546" s="6" t="s">
        <v>437</v>
      </c>
      <c r="H546" s="39" t="s">
        <v>643</v>
      </c>
      <c r="I546" s="57" t="n">
        <v>55</v>
      </c>
      <c r="J546" s="57"/>
      <c r="K546" s="57"/>
      <c r="L546" s="57" t="n">
        <v>0.75</v>
      </c>
      <c r="M546" s="55" t="n">
        <v>24</v>
      </c>
      <c r="N546" s="55" t="n">
        <v>14.74</v>
      </c>
      <c r="O546" s="58" t="n">
        <f aca="false">M546*N546</f>
        <v>353.76</v>
      </c>
      <c r="Q546" s="0" t="n">
        <f aca="false">(N546+25)*1.3</f>
        <v>51.662</v>
      </c>
    </row>
    <row r="547" customFormat="false" ht="15" hidden="false" customHeight="false" outlineLevel="0" collapsed="false">
      <c r="A547" s="45" t="s">
        <v>306</v>
      </c>
      <c r="B547" s="0" t="n">
        <v>205031</v>
      </c>
      <c r="C547" s="56" t="s">
        <v>269</v>
      </c>
      <c r="D547" s="6" t="s">
        <v>436</v>
      </c>
      <c r="E547" s="6" t="s">
        <v>308</v>
      </c>
      <c r="F547" s="6" t="s">
        <v>309</v>
      </c>
      <c r="G547" s="6" t="s">
        <v>437</v>
      </c>
      <c r="H547" s="39" t="s">
        <v>644</v>
      </c>
      <c r="I547" s="57" t="n">
        <v>130</v>
      </c>
      <c r="J547" s="57"/>
      <c r="K547" s="57" t="s">
        <v>23</v>
      </c>
      <c r="L547" s="57" t="n">
        <v>1.5</v>
      </c>
      <c r="M547" s="55" t="n">
        <v>2</v>
      </c>
      <c r="N547" s="55" t="n">
        <v>70</v>
      </c>
      <c r="O547" s="58" t="n">
        <f aca="false">M547*N547</f>
        <v>140</v>
      </c>
      <c r="Q547" s="0" t="n">
        <f aca="false">(N547+25)*1.3</f>
        <v>123.5</v>
      </c>
    </row>
    <row r="548" customFormat="false" ht="15" hidden="false" customHeight="false" outlineLevel="0" collapsed="false">
      <c r="A548" s="45" t="s">
        <v>306</v>
      </c>
      <c r="B548" s="0" t="n">
        <v>205032</v>
      </c>
      <c r="C548" s="56" t="s">
        <v>269</v>
      </c>
      <c r="D548" s="6" t="s">
        <v>436</v>
      </c>
      <c r="E548" s="6" t="s">
        <v>308</v>
      </c>
      <c r="F548" s="6" t="s">
        <v>309</v>
      </c>
      <c r="G548" s="6" t="s">
        <v>437</v>
      </c>
      <c r="H548" s="39" t="s">
        <v>645</v>
      </c>
      <c r="I548" s="57" t="n">
        <v>90</v>
      </c>
      <c r="J548" s="57"/>
      <c r="K548" s="57"/>
      <c r="L548" s="57" t="n">
        <v>0.75</v>
      </c>
      <c r="M548" s="55" t="n">
        <v>4</v>
      </c>
      <c r="N548" s="55" t="n">
        <v>31.1</v>
      </c>
      <c r="O548" s="58" t="n">
        <f aca="false">M548*N548</f>
        <v>124.4</v>
      </c>
      <c r="Q548" s="0" t="n">
        <f aca="false">(N548+25)*1.3</f>
        <v>72.93</v>
      </c>
    </row>
    <row r="549" customFormat="false" ht="15" hidden="false" customHeight="false" outlineLevel="0" collapsed="false">
      <c r="A549" s="45" t="s">
        <v>306</v>
      </c>
      <c r="B549" s="0" t="n">
        <v>205033</v>
      </c>
      <c r="C549" s="56" t="s">
        <v>269</v>
      </c>
      <c r="D549" s="6" t="s">
        <v>436</v>
      </c>
      <c r="E549" s="6" t="s">
        <v>308</v>
      </c>
      <c r="F549" s="6" t="s">
        <v>309</v>
      </c>
      <c r="G549" s="6" t="s">
        <v>437</v>
      </c>
      <c r="H549" s="39" t="s">
        <v>646</v>
      </c>
      <c r="I549" s="57" t="n">
        <v>90</v>
      </c>
      <c r="J549" s="57"/>
      <c r="K549" s="57"/>
      <c r="L549" s="57" t="n">
        <v>0.75</v>
      </c>
      <c r="M549" s="55" t="n">
        <v>30</v>
      </c>
      <c r="N549" s="55" t="n">
        <v>38.9</v>
      </c>
      <c r="O549" s="58" t="n">
        <f aca="false">M549*N549</f>
        <v>1167</v>
      </c>
      <c r="Q549" s="0" t="n">
        <f aca="false">(N549+25)*1.3</f>
        <v>83.07</v>
      </c>
    </row>
    <row r="550" customFormat="false" ht="15" hidden="false" customHeight="false" outlineLevel="0" collapsed="false">
      <c r="A550" s="45" t="s">
        <v>306</v>
      </c>
      <c r="B550" s="0" t="n">
        <v>205034</v>
      </c>
      <c r="C550" s="56" t="s">
        <v>269</v>
      </c>
      <c r="D550" s="6" t="s">
        <v>436</v>
      </c>
      <c r="E550" s="6" t="s">
        <v>308</v>
      </c>
      <c r="F550" s="6" t="s">
        <v>309</v>
      </c>
      <c r="G550" s="6" t="s">
        <v>647</v>
      </c>
      <c r="H550" s="39" t="s">
        <v>648</v>
      </c>
      <c r="I550" s="57" t="n">
        <v>75</v>
      </c>
      <c r="J550" s="57"/>
      <c r="K550" s="57" t="s">
        <v>30</v>
      </c>
      <c r="L550" s="57" t="n">
        <v>0.75</v>
      </c>
      <c r="M550" s="55" t="n">
        <v>8</v>
      </c>
      <c r="N550" s="55" t="n">
        <v>30.8</v>
      </c>
      <c r="O550" s="58" t="n">
        <f aca="false">M550*N550</f>
        <v>246.4</v>
      </c>
      <c r="Q550" s="0" t="n">
        <f aca="false">(N550+25)*1.3</f>
        <v>72.54</v>
      </c>
    </row>
    <row r="551" customFormat="false" ht="15" hidden="false" customHeight="false" outlineLevel="0" collapsed="false">
      <c r="A551" s="45" t="s">
        <v>306</v>
      </c>
      <c r="B551" s="0" t="n">
        <v>205035</v>
      </c>
      <c r="C551" s="56" t="s">
        <v>269</v>
      </c>
      <c r="D551" s="6" t="s">
        <v>436</v>
      </c>
      <c r="E551" s="6" t="s">
        <v>308</v>
      </c>
      <c r="F551" s="6" t="s">
        <v>309</v>
      </c>
      <c r="G551" s="6" t="s">
        <v>445</v>
      </c>
      <c r="H551" s="39" t="s">
        <v>649</v>
      </c>
      <c r="I551" s="57" t="n">
        <v>55</v>
      </c>
      <c r="J551" s="57" t="s">
        <v>50</v>
      </c>
      <c r="K551" s="57"/>
      <c r="L551" s="57" t="n">
        <v>0.75</v>
      </c>
      <c r="M551" s="55" t="n">
        <v>1</v>
      </c>
      <c r="N551" s="55" t="n">
        <v>17.1</v>
      </c>
      <c r="O551" s="58" t="n">
        <f aca="false">M551*N551</f>
        <v>17.1</v>
      </c>
      <c r="Q551" s="0" t="n">
        <f aca="false">(N551+25)*1.3</f>
        <v>54.73</v>
      </c>
    </row>
    <row r="552" customFormat="false" ht="15" hidden="false" customHeight="false" outlineLevel="0" collapsed="false">
      <c r="A552" s="45" t="s">
        <v>306</v>
      </c>
      <c r="B552" s="0" t="n">
        <v>205036</v>
      </c>
      <c r="C552" s="56" t="s">
        <v>269</v>
      </c>
      <c r="D552" s="6" t="s">
        <v>436</v>
      </c>
      <c r="E552" s="6" t="s">
        <v>308</v>
      </c>
      <c r="F552" s="6" t="s">
        <v>309</v>
      </c>
      <c r="G552" s="6" t="s">
        <v>445</v>
      </c>
      <c r="H552" s="39" t="s">
        <v>650</v>
      </c>
      <c r="I552" s="57" t="n">
        <v>55</v>
      </c>
      <c r="J552" s="57"/>
      <c r="K552" s="57"/>
      <c r="L552" s="57" t="n">
        <v>0.75</v>
      </c>
      <c r="M552" s="55" t="n">
        <v>6</v>
      </c>
      <c r="N552" s="55" t="n">
        <v>17.1</v>
      </c>
      <c r="O552" s="58" t="n">
        <f aca="false">M552*N552</f>
        <v>102.6</v>
      </c>
      <c r="Q552" s="0" t="n">
        <f aca="false">(N552+25)*1.3</f>
        <v>54.73</v>
      </c>
    </row>
    <row r="553" customFormat="false" ht="15" hidden="false" customHeight="false" outlineLevel="0" collapsed="false">
      <c r="A553" s="45" t="s">
        <v>306</v>
      </c>
      <c r="B553" s="0" t="n">
        <v>205037</v>
      </c>
      <c r="C553" s="56" t="s">
        <v>269</v>
      </c>
      <c r="D553" s="6" t="s">
        <v>436</v>
      </c>
      <c r="E553" s="6" t="s">
        <v>308</v>
      </c>
      <c r="F553" s="6" t="s">
        <v>309</v>
      </c>
      <c r="G553" s="6" t="s">
        <v>445</v>
      </c>
      <c r="H553" s="39" t="s">
        <v>651</v>
      </c>
      <c r="I553" s="57" t="n">
        <v>55</v>
      </c>
      <c r="J553" s="57"/>
      <c r="K553" s="57"/>
      <c r="L553" s="57" t="n">
        <v>0.75</v>
      </c>
      <c r="M553" s="55" t="n">
        <v>23</v>
      </c>
      <c r="N553" s="55" t="n">
        <v>17.1</v>
      </c>
      <c r="O553" s="58" t="n">
        <f aca="false">M553*N553</f>
        <v>393.3</v>
      </c>
      <c r="Q553" s="0" t="n">
        <f aca="false">(N553+25)*1.3</f>
        <v>54.73</v>
      </c>
    </row>
    <row r="554" customFormat="false" ht="15" hidden="false" customHeight="false" outlineLevel="0" collapsed="false">
      <c r="A554" s="45" t="s">
        <v>306</v>
      </c>
      <c r="B554" s="0" t="n">
        <v>205038</v>
      </c>
      <c r="C554" s="56" t="s">
        <v>269</v>
      </c>
      <c r="D554" s="6" t="s">
        <v>436</v>
      </c>
      <c r="E554" s="6" t="s">
        <v>308</v>
      </c>
      <c r="F554" s="6" t="s">
        <v>309</v>
      </c>
      <c r="G554" s="6" t="s">
        <v>445</v>
      </c>
      <c r="H554" s="39" t="s">
        <v>652</v>
      </c>
      <c r="I554" s="57" t="n">
        <v>55</v>
      </c>
      <c r="J554" s="57"/>
      <c r="K554" s="57"/>
      <c r="L554" s="57" t="n">
        <v>0.75</v>
      </c>
      <c r="M554" s="55" t="n">
        <v>4</v>
      </c>
      <c r="N554" s="55" t="n">
        <v>17.1</v>
      </c>
      <c r="O554" s="58" t="n">
        <f aca="false">M554*N554</f>
        <v>68.4</v>
      </c>
      <c r="Q554" s="0" t="n">
        <f aca="false">(N554+25)*1.3</f>
        <v>54.73</v>
      </c>
    </row>
    <row r="555" customFormat="false" ht="15" hidden="false" customHeight="false" outlineLevel="0" collapsed="false">
      <c r="A555" s="45" t="s">
        <v>306</v>
      </c>
      <c r="B555" s="0" t="n">
        <v>205039</v>
      </c>
      <c r="C555" s="56" t="s">
        <v>269</v>
      </c>
      <c r="D555" s="6" t="s">
        <v>436</v>
      </c>
      <c r="E555" s="6" t="s">
        <v>308</v>
      </c>
      <c r="F555" s="6" t="s">
        <v>309</v>
      </c>
      <c r="G555" s="6" t="s">
        <v>445</v>
      </c>
      <c r="H555" s="39" t="s">
        <v>649</v>
      </c>
      <c r="I555" s="57" t="n">
        <v>110</v>
      </c>
      <c r="J555" s="57"/>
      <c r="K555" s="57" t="s">
        <v>23</v>
      </c>
      <c r="L555" s="57" t="n">
        <v>1.5</v>
      </c>
      <c r="M555" s="55" t="n">
        <v>10</v>
      </c>
      <c r="N555" s="55" t="n">
        <v>39</v>
      </c>
      <c r="O555" s="58" t="n">
        <f aca="false">M555*N555</f>
        <v>390</v>
      </c>
      <c r="Q555" s="0" t="n">
        <f aca="false">(N555+25)*1.3</f>
        <v>83.2</v>
      </c>
    </row>
    <row r="556" customFormat="false" ht="15" hidden="false" customHeight="false" outlineLevel="0" collapsed="false">
      <c r="A556" s="45" t="s">
        <v>306</v>
      </c>
      <c r="B556" s="0" t="n">
        <v>205040</v>
      </c>
      <c r="C556" s="56" t="s">
        <v>269</v>
      </c>
      <c r="D556" s="6" t="s">
        <v>436</v>
      </c>
      <c r="E556" s="6" t="s">
        <v>308</v>
      </c>
      <c r="F556" s="6" t="s">
        <v>309</v>
      </c>
      <c r="G556" s="6" t="s">
        <v>445</v>
      </c>
      <c r="H556" s="39" t="s">
        <v>653</v>
      </c>
      <c r="I556" s="57" t="n">
        <v>65</v>
      </c>
      <c r="J556" s="57"/>
      <c r="K556" s="57"/>
      <c r="L556" s="57" t="n">
        <v>0.75</v>
      </c>
      <c r="M556" s="55" t="n">
        <v>1</v>
      </c>
      <c r="N556" s="55" t="n">
        <v>23</v>
      </c>
      <c r="O556" s="58" t="n">
        <f aca="false">M556*N556</f>
        <v>23</v>
      </c>
      <c r="Q556" s="0" t="n">
        <f aca="false">(N556+25)*1.3</f>
        <v>62.4</v>
      </c>
    </row>
    <row r="557" customFormat="false" ht="15" hidden="false" customHeight="false" outlineLevel="0" collapsed="false">
      <c r="A557" s="45" t="s">
        <v>306</v>
      </c>
      <c r="B557" s="0" t="n">
        <v>205041</v>
      </c>
      <c r="C557" s="56" t="s">
        <v>269</v>
      </c>
      <c r="D557" s="6" t="s">
        <v>436</v>
      </c>
      <c r="E557" s="6" t="s">
        <v>308</v>
      </c>
      <c r="F557" s="6" t="s">
        <v>309</v>
      </c>
      <c r="G557" s="6" t="s">
        <v>445</v>
      </c>
      <c r="H557" s="39" t="s">
        <v>654</v>
      </c>
      <c r="I557" s="57" t="n">
        <v>65</v>
      </c>
      <c r="J557" s="57" t="s">
        <v>50</v>
      </c>
      <c r="K557" s="57"/>
      <c r="L557" s="57" t="n">
        <v>0.75</v>
      </c>
      <c r="M557" s="55" t="n">
        <v>2</v>
      </c>
      <c r="N557" s="55" t="n">
        <v>25.1</v>
      </c>
      <c r="O557" s="58" t="n">
        <f aca="false">M557*N557</f>
        <v>50.2</v>
      </c>
      <c r="Q557" s="0" t="n">
        <f aca="false">(N557+25)*1.3</f>
        <v>65.13</v>
      </c>
    </row>
    <row r="558" customFormat="false" ht="15" hidden="false" customHeight="false" outlineLevel="0" collapsed="false">
      <c r="A558" s="45" t="s">
        <v>306</v>
      </c>
      <c r="B558" s="0" t="n">
        <v>205042</v>
      </c>
      <c r="C558" s="56" t="s">
        <v>269</v>
      </c>
      <c r="D558" s="6" t="s">
        <v>436</v>
      </c>
      <c r="E558" s="6" t="s">
        <v>308</v>
      </c>
      <c r="F558" s="6" t="s">
        <v>309</v>
      </c>
      <c r="G558" s="6" t="s">
        <v>445</v>
      </c>
      <c r="H558" s="39" t="s">
        <v>655</v>
      </c>
      <c r="I558" s="57" t="n">
        <v>130</v>
      </c>
      <c r="J558" s="57" t="s">
        <v>50</v>
      </c>
      <c r="K558" s="57" t="s">
        <v>23</v>
      </c>
      <c r="L558" s="57" t="n">
        <v>1.5</v>
      </c>
      <c r="M558" s="55" t="n">
        <v>1</v>
      </c>
      <c r="N558" s="55" t="n">
        <v>49.9</v>
      </c>
      <c r="O558" s="58" t="n">
        <f aca="false">M558*N558</f>
        <v>49.9</v>
      </c>
      <c r="Q558" s="0" t="n">
        <f aca="false">(N558+25)*1.3</f>
        <v>97.37</v>
      </c>
    </row>
    <row r="559" customFormat="false" ht="15" hidden="false" customHeight="false" outlineLevel="0" collapsed="false">
      <c r="A559" s="45" t="s">
        <v>306</v>
      </c>
      <c r="B559" s="0" t="n">
        <v>205043</v>
      </c>
      <c r="C559" s="56" t="s">
        <v>269</v>
      </c>
      <c r="D559" s="6" t="s">
        <v>436</v>
      </c>
      <c r="E559" s="6" t="s">
        <v>308</v>
      </c>
      <c r="F559" s="6" t="s">
        <v>309</v>
      </c>
      <c r="G559" s="6" t="s">
        <v>445</v>
      </c>
      <c r="H559" s="39" t="s">
        <v>656</v>
      </c>
      <c r="I559" s="57" t="n">
        <v>105</v>
      </c>
      <c r="J559" s="57" t="s">
        <v>30</v>
      </c>
      <c r="K559" s="57"/>
      <c r="L559" s="57" t="n">
        <v>0.75</v>
      </c>
      <c r="M559" s="55" t="n">
        <v>2</v>
      </c>
      <c r="N559" s="55" t="n">
        <v>48.7</v>
      </c>
      <c r="O559" s="58" t="n">
        <f aca="false">M559*N559</f>
        <v>97.4</v>
      </c>
      <c r="Q559" s="0" t="n">
        <f aca="false">(N559+25)*1.3</f>
        <v>95.81</v>
      </c>
    </row>
    <row r="560" customFormat="false" ht="15" hidden="false" customHeight="false" outlineLevel="0" collapsed="false">
      <c r="A560" s="45" t="s">
        <v>306</v>
      </c>
      <c r="B560" s="0" t="n">
        <v>205044</v>
      </c>
      <c r="C560" s="56" t="s">
        <v>269</v>
      </c>
      <c r="D560" s="6" t="s">
        <v>436</v>
      </c>
      <c r="E560" s="6" t="s">
        <v>308</v>
      </c>
      <c r="F560" s="6" t="s">
        <v>309</v>
      </c>
      <c r="G560" s="6" t="s">
        <v>445</v>
      </c>
      <c r="H560" s="39" t="s">
        <v>657</v>
      </c>
      <c r="I560" s="57" t="n">
        <v>105</v>
      </c>
      <c r="J560" s="57" t="s">
        <v>30</v>
      </c>
      <c r="K560" s="57"/>
      <c r="L560" s="57" t="n">
        <v>0.75</v>
      </c>
      <c r="M560" s="55" t="n">
        <v>6</v>
      </c>
      <c r="N560" s="55" t="n">
        <v>48.7</v>
      </c>
      <c r="O560" s="58" t="n">
        <f aca="false">M560*N560</f>
        <v>292.2</v>
      </c>
      <c r="Q560" s="0" t="n">
        <f aca="false">(N560+25)*1.3</f>
        <v>95.81</v>
      </c>
    </row>
    <row r="561" customFormat="false" ht="15" hidden="false" customHeight="false" outlineLevel="0" collapsed="false">
      <c r="A561" s="45" t="s">
        <v>306</v>
      </c>
      <c r="B561" s="0" t="n">
        <v>205045</v>
      </c>
      <c r="C561" s="56" t="s">
        <v>269</v>
      </c>
      <c r="D561" s="6" t="s">
        <v>436</v>
      </c>
      <c r="E561" s="6" t="s">
        <v>308</v>
      </c>
      <c r="F561" s="6" t="s">
        <v>309</v>
      </c>
      <c r="G561" s="6" t="s">
        <v>445</v>
      </c>
      <c r="H561" s="39" t="s">
        <v>658</v>
      </c>
      <c r="I561" s="57" t="n">
        <v>105</v>
      </c>
      <c r="J561" s="57"/>
      <c r="K561" s="57"/>
      <c r="L561" s="57" t="n">
        <v>0.75</v>
      </c>
      <c r="M561" s="55" t="n">
        <v>18</v>
      </c>
      <c r="N561" s="55" t="n">
        <v>49.9</v>
      </c>
      <c r="O561" s="58" t="n">
        <f aca="false">M561*N561</f>
        <v>898.2</v>
      </c>
      <c r="Q561" s="0" t="n">
        <f aca="false">(N561+25)*1.3</f>
        <v>97.37</v>
      </c>
    </row>
    <row r="562" customFormat="false" ht="15" hidden="false" customHeight="false" outlineLevel="0" collapsed="false">
      <c r="A562" s="45" t="s">
        <v>306</v>
      </c>
      <c r="B562" s="0" t="n">
        <v>205046</v>
      </c>
      <c r="C562" s="56" t="s">
        <v>269</v>
      </c>
      <c r="D562" s="6" t="s">
        <v>436</v>
      </c>
      <c r="E562" s="6" t="s">
        <v>308</v>
      </c>
      <c r="F562" s="6" t="s">
        <v>309</v>
      </c>
      <c r="G562" s="6" t="s">
        <v>445</v>
      </c>
      <c r="H562" s="39" t="s">
        <v>659</v>
      </c>
      <c r="I562" s="57" t="n">
        <v>105</v>
      </c>
      <c r="J562" s="57"/>
      <c r="K562" s="57"/>
      <c r="L562" s="57" t="n">
        <v>0.75</v>
      </c>
      <c r="M562" s="55" t="n">
        <v>7</v>
      </c>
      <c r="N562" s="55" t="n">
        <v>49.9</v>
      </c>
      <c r="O562" s="58" t="n">
        <f aca="false">M562*N562</f>
        <v>349.3</v>
      </c>
      <c r="Q562" s="0" t="n">
        <f aca="false">(N562+25)*1.3</f>
        <v>97.37</v>
      </c>
    </row>
    <row r="563" customFormat="false" ht="15" hidden="false" customHeight="false" outlineLevel="0" collapsed="false">
      <c r="A563" s="45" t="s">
        <v>306</v>
      </c>
      <c r="B563" s="0" t="n">
        <v>205047</v>
      </c>
      <c r="C563" s="56" t="s">
        <v>269</v>
      </c>
      <c r="D563" s="6" t="s">
        <v>436</v>
      </c>
      <c r="E563" s="6" t="s">
        <v>308</v>
      </c>
      <c r="F563" s="6" t="s">
        <v>309</v>
      </c>
      <c r="G563" s="6" t="s">
        <v>445</v>
      </c>
      <c r="H563" s="39" t="s">
        <v>658</v>
      </c>
      <c r="I563" s="57" t="n">
        <v>210</v>
      </c>
      <c r="J563" s="57" t="s">
        <v>30</v>
      </c>
      <c r="K563" s="57" t="s">
        <v>23</v>
      </c>
      <c r="L563" s="57" t="n">
        <v>1.5</v>
      </c>
      <c r="M563" s="55" t="n">
        <v>6</v>
      </c>
      <c r="N563" s="55" t="n">
        <v>100</v>
      </c>
      <c r="O563" s="58" t="n">
        <f aca="false">M563*N563</f>
        <v>600</v>
      </c>
      <c r="Q563" s="0" t="n">
        <f aca="false">(N563+25)*1.3</f>
        <v>162.5</v>
      </c>
    </row>
    <row r="564" customFormat="false" ht="15" hidden="false" customHeight="false" outlineLevel="0" collapsed="false">
      <c r="A564" s="45" t="s">
        <v>306</v>
      </c>
      <c r="B564" s="0" t="n">
        <v>205048</v>
      </c>
      <c r="C564" s="56" t="s">
        <v>269</v>
      </c>
      <c r="D564" s="6" t="s">
        <v>436</v>
      </c>
      <c r="E564" s="6" t="s">
        <v>308</v>
      </c>
      <c r="F564" s="6" t="s">
        <v>309</v>
      </c>
      <c r="G564" s="6" t="s">
        <v>660</v>
      </c>
      <c r="H564" s="65" t="s">
        <v>661</v>
      </c>
      <c r="I564" s="57" t="n">
        <v>65</v>
      </c>
      <c r="J564" s="57"/>
      <c r="K564" s="57"/>
      <c r="L564" s="57" t="n">
        <v>0.75</v>
      </c>
      <c r="M564" s="55" t="n">
        <v>12</v>
      </c>
      <c r="N564" s="55" t="n">
        <v>22.97</v>
      </c>
      <c r="O564" s="58" t="n">
        <f aca="false">M564*N564</f>
        <v>275.64</v>
      </c>
      <c r="Q564" s="0" t="n">
        <f aca="false">(N564+25)*1.3</f>
        <v>62.361</v>
      </c>
    </row>
    <row r="565" customFormat="false" ht="15" hidden="false" customHeight="false" outlineLevel="0" collapsed="false">
      <c r="A565" s="45" t="s">
        <v>306</v>
      </c>
      <c r="B565" s="0" t="n">
        <v>205049</v>
      </c>
      <c r="C565" s="56" t="s">
        <v>269</v>
      </c>
      <c r="D565" s="6" t="s">
        <v>436</v>
      </c>
      <c r="E565" s="6" t="s">
        <v>308</v>
      </c>
      <c r="F565" s="6" t="s">
        <v>309</v>
      </c>
      <c r="G565" s="6" t="s">
        <v>660</v>
      </c>
      <c r="H565" s="39" t="s">
        <v>662</v>
      </c>
      <c r="I565" s="57" t="n">
        <v>90</v>
      </c>
      <c r="J565" s="57"/>
      <c r="K565" s="57" t="s">
        <v>123</v>
      </c>
      <c r="L565" s="57" t="n">
        <v>0.75</v>
      </c>
      <c r="M565" s="55" t="n">
        <v>1</v>
      </c>
      <c r="N565" s="55" t="n">
        <v>35</v>
      </c>
      <c r="O565" s="58" t="n">
        <f aca="false">M565*N565</f>
        <v>35</v>
      </c>
      <c r="Q565" s="0" t="n">
        <f aca="false">(N565+25)*1.3</f>
        <v>78</v>
      </c>
    </row>
    <row r="566" customFormat="false" ht="15" hidden="false" customHeight="false" outlineLevel="0" collapsed="false">
      <c r="A566" s="45" t="s">
        <v>306</v>
      </c>
      <c r="B566" s="0" t="n">
        <v>205050</v>
      </c>
      <c r="C566" s="56" t="s">
        <v>269</v>
      </c>
      <c r="D566" s="6" t="s">
        <v>436</v>
      </c>
      <c r="E566" s="6" t="s">
        <v>308</v>
      </c>
      <c r="F566" s="6" t="s">
        <v>309</v>
      </c>
      <c r="G566" s="6" t="s">
        <v>660</v>
      </c>
      <c r="H566" s="39" t="s">
        <v>663</v>
      </c>
      <c r="I566" s="57" t="n">
        <v>90</v>
      </c>
      <c r="J566" s="57"/>
      <c r="K566" s="57"/>
      <c r="L566" s="57" t="n">
        <v>0.75</v>
      </c>
      <c r="M566" s="55" t="n">
        <v>3</v>
      </c>
      <c r="N566" s="55" t="n">
        <v>35.1</v>
      </c>
      <c r="O566" s="58" t="n">
        <f aca="false">M566*N566</f>
        <v>105.3</v>
      </c>
      <c r="Q566" s="0" t="n">
        <f aca="false">(N566+25)*1.3</f>
        <v>78.13</v>
      </c>
    </row>
    <row r="567" customFormat="false" ht="15" hidden="false" customHeight="false" outlineLevel="0" collapsed="false">
      <c r="A567" s="45" t="s">
        <v>306</v>
      </c>
      <c r="B567" s="0" t="n">
        <v>205051</v>
      </c>
      <c r="C567" s="56" t="s">
        <v>269</v>
      </c>
      <c r="D567" s="6" t="s">
        <v>436</v>
      </c>
      <c r="E567" s="6" t="s">
        <v>308</v>
      </c>
      <c r="F567" s="6" t="s">
        <v>309</v>
      </c>
      <c r="G567" s="6" t="s">
        <v>660</v>
      </c>
      <c r="H567" s="39" t="s">
        <v>664</v>
      </c>
      <c r="I567" s="57" t="n">
        <v>90</v>
      </c>
      <c r="J567" s="57"/>
      <c r="K567" s="57"/>
      <c r="L567" s="57" t="n">
        <v>0.75</v>
      </c>
      <c r="M567" s="55" t="n">
        <v>22</v>
      </c>
      <c r="N567" s="55" t="n">
        <v>41.2</v>
      </c>
      <c r="O567" s="58" t="n">
        <f aca="false">M567*N567</f>
        <v>906.4</v>
      </c>
      <c r="Q567" s="0" t="n">
        <f aca="false">(N567+25)*1.3</f>
        <v>86.06</v>
      </c>
    </row>
    <row r="568" customFormat="false" ht="15" hidden="false" customHeight="false" outlineLevel="0" collapsed="false">
      <c r="A568" s="45" t="s">
        <v>306</v>
      </c>
      <c r="B568" s="0" t="n">
        <v>205052</v>
      </c>
      <c r="C568" s="56" t="s">
        <v>269</v>
      </c>
      <c r="D568" s="6" t="s">
        <v>436</v>
      </c>
      <c r="E568" s="6" t="s">
        <v>308</v>
      </c>
      <c r="F568" s="6" t="s">
        <v>309</v>
      </c>
      <c r="G568" s="6" t="s">
        <v>660</v>
      </c>
      <c r="H568" s="39" t="s">
        <v>665</v>
      </c>
      <c r="I568" s="57" t="n">
        <v>90</v>
      </c>
      <c r="J568" s="57"/>
      <c r="K568" s="57"/>
      <c r="L568" s="57" t="n">
        <v>0.75</v>
      </c>
      <c r="M568" s="55" t="n">
        <v>18</v>
      </c>
      <c r="N568" s="55" t="n">
        <v>41.2</v>
      </c>
      <c r="O568" s="58" t="n">
        <f aca="false">M568*N568</f>
        <v>741.6</v>
      </c>
      <c r="Q568" s="0" t="n">
        <f aca="false">(N568+25)*1.3</f>
        <v>86.06</v>
      </c>
    </row>
    <row r="569" customFormat="false" ht="15" hidden="false" customHeight="false" outlineLevel="0" collapsed="false">
      <c r="A569" s="45" t="s">
        <v>306</v>
      </c>
      <c r="B569" s="0" t="n">
        <v>205053</v>
      </c>
      <c r="C569" s="56" t="s">
        <v>269</v>
      </c>
      <c r="D569" s="6" t="s">
        <v>436</v>
      </c>
      <c r="E569" s="6" t="s">
        <v>308</v>
      </c>
      <c r="F569" s="6" t="s">
        <v>309</v>
      </c>
      <c r="G569" s="6" t="s">
        <v>660</v>
      </c>
      <c r="H569" s="39" t="s">
        <v>666</v>
      </c>
      <c r="I569" s="57" t="n">
        <v>90</v>
      </c>
      <c r="J569" s="57"/>
      <c r="K569" s="57"/>
      <c r="L569" s="57" t="n">
        <v>0.75</v>
      </c>
      <c r="M569" s="55" t="n">
        <v>19</v>
      </c>
      <c r="N569" s="55" t="n">
        <v>41.62</v>
      </c>
      <c r="O569" s="58" t="n">
        <f aca="false">M569*N569</f>
        <v>790.78</v>
      </c>
      <c r="Q569" s="0" t="n">
        <f aca="false">(N569+25)*1.3</f>
        <v>86.606</v>
      </c>
    </row>
    <row r="570" customFormat="false" ht="15" hidden="false" customHeight="false" outlineLevel="0" collapsed="false">
      <c r="A570" s="45" t="s">
        <v>306</v>
      </c>
      <c r="B570" s="0" t="n">
        <v>205054</v>
      </c>
      <c r="C570" s="56" t="s">
        <v>269</v>
      </c>
      <c r="D570" s="6" t="s">
        <v>436</v>
      </c>
      <c r="E570" s="6" t="s">
        <v>308</v>
      </c>
      <c r="F570" s="6" t="s">
        <v>309</v>
      </c>
      <c r="G570" s="6" t="s">
        <v>667</v>
      </c>
      <c r="H570" s="39" t="s">
        <v>668</v>
      </c>
      <c r="I570" s="57" t="n">
        <v>95</v>
      </c>
      <c r="J570" s="57"/>
      <c r="K570" s="57" t="s">
        <v>23</v>
      </c>
      <c r="L570" s="57" t="n">
        <v>1.5</v>
      </c>
      <c r="M570" s="55" t="n">
        <v>2</v>
      </c>
      <c r="N570" s="55" t="n">
        <v>38</v>
      </c>
      <c r="O570" s="58" t="n">
        <f aca="false">M570*N570</f>
        <v>76</v>
      </c>
      <c r="Q570" s="0" t="n">
        <f aca="false">(N570+25)*1.3</f>
        <v>81.9</v>
      </c>
    </row>
    <row r="571" customFormat="false" ht="15" hidden="false" customHeight="false" outlineLevel="0" collapsed="false">
      <c r="A571" s="45" t="s">
        <v>306</v>
      </c>
      <c r="B571" s="0" t="n">
        <v>205055</v>
      </c>
      <c r="C571" s="56" t="s">
        <v>269</v>
      </c>
      <c r="D571" s="6" t="s">
        <v>436</v>
      </c>
      <c r="E571" s="6" t="s">
        <v>308</v>
      </c>
      <c r="F571" s="6" t="s">
        <v>309</v>
      </c>
      <c r="G571" s="6" t="s">
        <v>667</v>
      </c>
      <c r="H571" s="39" t="s">
        <v>669</v>
      </c>
      <c r="I571" s="57" t="n">
        <v>95</v>
      </c>
      <c r="J571" s="57"/>
      <c r="K571" s="57" t="s">
        <v>23</v>
      </c>
      <c r="L571" s="57" t="n">
        <v>1.5</v>
      </c>
      <c r="M571" s="55" t="n">
        <v>1</v>
      </c>
      <c r="N571" s="55" t="n">
        <v>45</v>
      </c>
      <c r="O571" s="58" t="n">
        <f aca="false">M571*N571</f>
        <v>45</v>
      </c>
      <c r="Q571" s="0" t="n">
        <f aca="false">(N571+25)*1.3</f>
        <v>91</v>
      </c>
    </row>
    <row r="572" customFormat="false" ht="15" hidden="false" customHeight="false" outlineLevel="0" collapsed="false">
      <c r="A572" s="45" t="s">
        <v>306</v>
      </c>
      <c r="B572" s="0" t="n">
        <v>205056</v>
      </c>
      <c r="C572" s="56" t="s">
        <v>269</v>
      </c>
      <c r="D572" s="6" t="s">
        <v>436</v>
      </c>
      <c r="E572" s="6" t="s">
        <v>308</v>
      </c>
      <c r="F572" s="6" t="s">
        <v>309</v>
      </c>
      <c r="G572" s="6" t="s">
        <v>670</v>
      </c>
      <c r="H572" s="39" t="s">
        <v>671</v>
      </c>
      <c r="I572" s="57" t="n">
        <v>100</v>
      </c>
      <c r="J572" s="57"/>
      <c r="K572" s="57" t="s">
        <v>23</v>
      </c>
      <c r="L572" s="57" t="n">
        <v>1.5</v>
      </c>
      <c r="M572" s="55" t="n">
        <v>2</v>
      </c>
      <c r="N572" s="55" t="n">
        <v>40</v>
      </c>
      <c r="O572" s="58" t="n">
        <f aca="false">M572*N572</f>
        <v>80</v>
      </c>
      <c r="Q572" s="0" t="n">
        <f aca="false">(N572+25)*1.3</f>
        <v>84.5</v>
      </c>
    </row>
    <row r="573" customFormat="false" ht="15" hidden="false" customHeight="false" outlineLevel="0" collapsed="false">
      <c r="A573" s="45" t="s">
        <v>306</v>
      </c>
      <c r="B573" s="0" t="n">
        <v>205057</v>
      </c>
      <c r="C573" s="56" t="s">
        <v>269</v>
      </c>
      <c r="D573" s="6" t="s">
        <v>436</v>
      </c>
      <c r="E573" s="6" t="s">
        <v>308</v>
      </c>
      <c r="F573" s="6" t="s">
        <v>309</v>
      </c>
      <c r="G573" s="6" t="s">
        <v>460</v>
      </c>
      <c r="H573" s="39" t="s">
        <v>672</v>
      </c>
      <c r="I573" s="57" t="n">
        <v>60</v>
      </c>
      <c r="J573" s="57"/>
      <c r="K573" s="57"/>
      <c r="L573" s="57" t="n">
        <v>0.75</v>
      </c>
      <c r="M573" s="55" t="n">
        <v>5</v>
      </c>
      <c r="N573" s="55" t="n">
        <v>22.3</v>
      </c>
      <c r="O573" s="58" t="n">
        <f aca="false">M573*N573</f>
        <v>111.5</v>
      </c>
      <c r="Q573" s="0" t="n">
        <f aca="false">(N573+25)*1.3</f>
        <v>61.49</v>
      </c>
    </row>
    <row r="574" customFormat="false" ht="15" hidden="false" customHeight="false" outlineLevel="0" collapsed="false">
      <c r="A574" s="45" t="s">
        <v>306</v>
      </c>
      <c r="B574" s="0" t="n">
        <v>205058</v>
      </c>
      <c r="C574" s="56" t="s">
        <v>269</v>
      </c>
      <c r="D574" s="6" t="s">
        <v>390</v>
      </c>
      <c r="E574" s="6" t="s">
        <v>308</v>
      </c>
      <c r="F574" s="6" t="s">
        <v>309</v>
      </c>
      <c r="G574" s="6" t="s">
        <v>391</v>
      </c>
      <c r="H574" s="39" t="s">
        <v>673</v>
      </c>
      <c r="I574" s="57" t="n">
        <v>75</v>
      </c>
      <c r="J574" s="57" t="s">
        <v>50</v>
      </c>
      <c r="K574" s="57"/>
      <c r="L574" s="57" t="n">
        <v>0.75</v>
      </c>
      <c r="M574" s="55" t="n">
        <v>4</v>
      </c>
      <c r="N574" s="55" t="n">
        <v>26.9</v>
      </c>
      <c r="O574" s="58" t="n">
        <f aca="false">M574*N574</f>
        <v>107.6</v>
      </c>
      <c r="Q574" s="0" t="n">
        <f aca="false">(N574+25)*1.3</f>
        <v>67.47</v>
      </c>
    </row>
    <row r="575" customFormat="false" ht="15" hidden="false" customHeight="false" outlineLevel="0" collapsed="false">
      <c r="A575" s="45" t="s">
        <v>306</v>
      </c>
      <c r="B575" s="0" t="n">
        <v>205059</v>
      </c>
      <c r="C575" s="56" t="s">
        <v>269</v>
      </c>
      <c r="D575" s="6" t="s">
        <v>390</v>
      </c>
      <c r="E575" s="6" t="s">
        <v>308</v>
      </c>
      <c r="F575" s="6" t="s">
        <v>309</v>
      </c>
      <c r="G575" s="6" t="s">
        <v>391</v>
      </c>
      <c r="H575" s="39" t="s">
        <v>674</v>
      </c>
      <c r="I575" s="57" t="n">
        <v>75</v>
      </c>
      <c r="J575" s="57" t="s">
        <v>50</v>
      </c>
      <c r="K575" s="57"/>
      <c r="L575" s="57" t="n">
        <v>0.75</v>
      </c>
      <c r="M575" s="55" t="n">
        <v>11</v>
      </c>
      <c r="N575" s="55" t="n">
        <v>26.9</v>
      </c>
      <c r="O575" s="58" t="n">
        <f aca="false">M575*N575</f>
        <v>295.9</v>
      </c>
      <c r="Q575" s="0" t="n">
        <f aca="false">(N575+25)*1.3</f>
        <v>67.47</v>
      </c>
    </row>
    <row r="576" customFormat="false" ht="15" hidden="false" customHeight="false" outlineLevel="0" collapsed="false">
      <c r="A576" s="45" t="s">
        <v>306</v>
      </c>
      <c r="B576" s="0" t="n">
        <v>205060</v>
      </c>
      <c r="C576" s="56" t="s">
        <v>269</v>
      </c>
      <c r="D576" s="6" t="s">
        <v>390</v>
      </c>
      <c r="E576" s="6" t="s">
        <v>308</v>
      </c>
      <c r="F576" s="6" t="s">
        <v>309</v>
      </c>
      <c r="G576" s="6" t="s">
        <v>391</v>
      </c>
      <c r="H576" s="39" t="s">
        <v>675</v>
      </c>
      <c r="I576" s="57" t="n">
        <v>75</v>
      </c>
      <c r="J576" s="57"/>
      <c r="K576" s="57"/>
      <c r="L576" s="57" t="n">
        <v>0.75</v>
      </c>
      <c r="M576" s="55" t="n">
        <v>11</v>
      </c>
      <c r="N576" s="55" t="n">
        <v>28</v>
      </c>
      <c r="O576" s="58" t="n">
        <f aca="false">M576*N576</f>
        <v>308</v>
      </c>
      <c r="Q576" s="0" t="n">
        <f aca="false">(N576+25)*1.3</f>
        <v>68.9</v>
      </c>
    </row>
    <row r="577" customFormat="false" ht="15" hidden="false" customHeight="false" outlineLevel="0" collapsed="false">
      <c r="A577" s="45" t="s">
        <v>306</v>
      </c>
      <c r="B577" s="0" t="n">
        <v>205061</v>
      </c>
      <c r="C577" s="56" t="s">
        <v>269</v>
      </c>
      <c r="D577" s="6" t="s">
        <v>390</v>
      </c>
      <c r="E577" s="6" t="s">
        <v>308</v>
      </c>
      <c r="F577" s="6" t="s">
        <v>309</v>
      </c>
      <c r="G577" s="6" t="s">
        <v>391</v>
      </c>
      <c r="H577" s="39" t="s">
        <v>676</v>
      </c>
      <c r="I577" s="57" t="n">
        <v>70</v>
      </c>
      <c r="J577" s="57" t="s">
        <v>50</v>
      </c>
      <c r="K577" s="57"/>
      <c r="L577" s="57" t="n">
        <v>0.75</v>
      </c>
      <c r="M577" s="55" t="n">
        <v>9</v>
      </c>
      <c r="N577" s="55" t="n">
        <v>26.9</v>
      </c>
      <c r="O577" s="58" t="n">
        <f aca="false">M577*N577</f>
        <v>242.1</v>
      </c>
      <c r="Q577" s="0" t="n">
        <f aca="false">(N577+25)*1.3</f>
        <v>67.47</v>
      </c>
    </row>
    <row r="578" customFormat="false" ht="15" hidden="false" customHeight="false" outlineLevel="0" collapsed="false">
      <c r="A578" s="45" t="s">
        <v>306</v>
      </c>
      <c r="B578" s="0" t="n">
        <v>205062</v>
      </c>
      <c r="C578" s="56" t="s">
        <v>269</v>
      </c>
      <c r="D578" s="6" t="s">
        <v>390</v>
      </c>
      <c r="E578" s="6" t="s">
        <v>308</v>
      </c>
      <c r="F578" s="6" t="s">
        <v>309</v>
      </c>
      <c r="G578" s="6" t="s">
        <v>610</v>
      </c>
      <c r="H578" s="65" t="s">
        <v>677</v>
      </c>
      <c r="I578" s="57" t="n">
        <v>65</v>
      </c>
      <c r="J578" s="57"/>
      <c r="K578" s="57"/>
      <c r="L578" s="57" t="n">
        <v>0.75</v>
      </c>
      <c r="M578" s="55" t="n">
        <v>11</v>
      </c>
      <c r="N578" s="55" t="n">
        <v>26.9</v>
      </c>
      <c r="O578" s="58" t="n">
        <f aca="false">M578*N578</f>
        <v>295.9</v>
      </c>
      <c r="Q578" s="0" t="n">
        <f aca="false">(N578+25)*1.3</f>
        <v>67.47</v>
      </c>
    </row>
    <row r="579" customFormat="false" ht="15" hidden="false" customHeight="false" outlineLevel="0" collapsed="false">
      <c r="A579" s="45" t="s">
        <v>306</v>
      </c>
      <c r="B579" s="0" t="n">
        <v>205063</v>
      </c>
      <c r="C579" s="56" t="s">
        <v>269</v>
      </c>
      <c r="D579" s="6" t="s">
        <v>390</v>
      </c>
      <c r="E579" s="6" t="s">
        <v>308</v>
      </c>
      <c r="F579" s="6" t="s">
        <v>309</v>
      </c>
      <c r="G579" s="6" t="s">
        <v>504</v>
      </c>
      <c r="H579" s="39" t="s">
        <v>678</v>
      </c>
      <c r="I579" s="57" t="n">
        <v>60</v>
      </c>
      <c r="J579" s="57"/>
      <c r="K579" s="57"/>
      <c r="L579" s="57" t="n">
        <v>0.75</v>
      </c>
      <c r="M579" s="55" t="n">
        <v>1</v>
      </c>
      <c r="N579" s="55" t="n">
        <v>16.1</v>
      </c>
      <c r="O579" s="58" t="n">
        <f aca="false">M579*N579</f>
        <v>16.1</v>
      </c>
      <c r="Q579" s="0" t="n">
        <f aca="false">(N579+25)*1.3</f>
        <v>53.43</v>
      </c>
    </row>
    <row r="580" customFormat="false" ht="15" hidden="false" customHeight="false" outlineLevel="0" collapsed="false">
      <c r="A580" s="45" t="s">
        <v>306</v>
      </c>
      <c r="B580" s="0" t="n">
        <v>205064</v>
      </c>
      <c r="C580" s="56" t="s">
        <v>269</v>
      </c>
      <c r="D580" s="6" t="s">
        <v>390</v>
      </c>
      <c r="E580" s="6" t="s">
        <v>308</v>
      </c>
      <c r="F580" s="6" t="s">
        <v>309</v>
      </c>
      <c r="G580" s="6" t="s">
        <v>504</v>
      </c>
      <c r="H580" s="39" t="s">
        <v>679</v>
      </c>
      <c r="I580" s="57" t="n">
        <v>60</v>
      </c>
      <c r="J580" s="57"/>
      <c r="K580" s="57"/>
      <c r="L580" s="57" t="n">
        <v>0.75</v>
      </c>
      <c r="M580" s="55" t="n">
        <v>1</v>
      </c>
      <c r="N580" s="55" t="n">
        <v>16.1</v>
      </c>
      <c r="O580" s="58" t="n">
        <f aca="false">M580*N580</f>
        <v>16.1</v>
      </c>
      <c r="Q580" s="0" t="n">
        <f aca="false">(N580+25)*1.3</f>
        <v>53.43</v>
      </c>
    </row>
    <row r="581" customFormat="false" ht="15" hidden="false" customHeight="false" outlineLevel="0" collapsed="false">
      <c r="A581" s="45" t="s">
        <v>306</v>
      </c>
      <c r="B581" s="0" t="n">
        <v>205065</v>
      </c>
      <c r="C581" s="56" t="s">
        <v>269</v>
      </c>
      <c r="D581" s="6" t="s">
        <v>390</v>
      </c>
      <c r="E581" s="6" t="s">
        <v>308</v>
      </c>
      <c r="F581" s="6" t="s">
        <v>309</v>
      </c>
      <c r="G581" s="6" t="s">
        <v>504</v>
      </c>
      <c r="H581" s="39" t="s">
        <v>680</v>
      </c>
      <c r="I581" s="57" t="n">
        <v>60</v>
      </c>
      <c r="J581" s="57"/>
      <c r="K581" s="57"/>
      <c r="L581" s="57" t="n">
        <v>0.75</v>
      </c>
      <c r="M581" s="55" t="n">
        <v>1</v>
      </c>
      <c r="N581" s="55" t="n">
        <v>16.6</v>
      </c>
      <c r="O581" s="58" t="n">
        <f aca="false">M581*N581</f>
        <v>16.6</v>
      </c>
      <c r="Q581" s="0" t="n">
        <f aca="false">(N581+25)*1.3</f>
        <v>54.08</v>
      </c>
    </row>
    <row r="582" customFormat="false" ht="15" hidden="false" customHeight="false" outlineLevel="0" collapsed="false">
      <c r="A582" s="45" t="s">
        <v>306</v>
      </c>
      <c r="B582" s="0" t="n">
        <v>205066</v>
      </c>
      <c r="C582" s="56" t="s">
        <v>269</v>
      </c>
      <c r="D582" s="6" t="s">
        <v>390</v>
      </c>
      <c r="E582" s="6" t="s">
        <v>308</v>
      </c>
      <c r="F582" s="6" t="s">
        <v>309</v>
      </c>
      <c r="G582" s="6" t="s">
        <v>504</v>
      </c>
      <c r="H582" s="39" t="s">
        <v>680</v>
      </c>
      <c r="I582" s="57" t="n">
        <v>120</v>
      </c>
      <c r="J582" s="57"/>
      <c r="K582" s="57" t="s">
        <v>23</v>
      </c>
      <c r="L582" s="57" t="n">
        <v>1.5</v>
      </c>
      <c r="M582" s="55" t="n">
        <v>1</v>
      </c>
      <c r="N582" s="55" t="n">
        <v>35</v>
      </c>
      <c r="O582" s="58" t="n">
        <f aca="false">M582*N582</f>
        <v>35</v>
      </c>
      <c r="Q582" s="0" t="n">
        <f aca="false">(N582+25)*1.3</f>
        <v>78</v>
      </c>
    </row>
    <row r="583" customFormat="false" ht="15" hidden="false" customHeight="false" outlineLevel="0" collapsed="false">
      <c r="A583" s="45" t="s">
        <v>306</v>
      </c>
      <c r="B583" s="0" t="n">
        <v>205067</v>
      </c>
      <c r="C583" s="56" t="s">
        <v>269</v>
      </c>
      <c r="D583" s="6" t="s">
        <v>390</v>
      </c>
      <c r="E583" s="6" t="s">
        <v>308</v>
      </c>
      <c r="F583" s="6" t="s">
        <v>309</v>
      </c>
      <c r="G583" s="6" t="s">
        <v>504</v>
      </c>
      <c r="H583" s="39" t="s">
        <v>681</v>
      </c>
      <c r="I583" s="57" t="n">
        <v>115</v>
      </c>
      <c r="J583" s="57" t="s">
        <v>30</v>
      </c>
      <c r="K583" s="57"/>
      <c r="L583" s="57" t="n">
        <v>0.75</v>
      </c>
      <c r="M583" s="55" t="n">
        <v>6</v>
      </c>
      <c r="N583" s="55" t="n">
        <v>52</v>
      </c>
      <c r="O583" s="58" t="n">
        <f aca="false">M583*N583</f>
        <v>312</v>
      </c>
      <c r="Q583" s="0" t="n">
        <f aca="false">(N583+25)*1.3</f>
        <v>100.1</v>
      </c>
    </row>
    <row r="584" customFormat="false" ht="15" hidden="false" customHeight="false" outlineLevel="0" collapsed="false">
      <c r="A584" s="45" t="s">
        <v>306</v>
      </c>
      <c r="B584" s="0" t="n">
        <v>205068</v>
      </c>
      <c r="C584" s="56" t="s">
        <v>269</v>
      </c>
      <c r="D584" s="6" t="s">
        <v>390</v>
      </c>
      <c r="E584" s="6" t="s">
        <v>308</v>
      </c>
      <c r="F584" s="6" t="s">
        <v>309</v>
      </c>
      <c r="G584" s="6" t="s">
        <v>504</v>
      </c>
      <c r="H584" s="39" t="s">
        <v>682</v>
      </c>
      <c r="I584" s="57" t="n">
        <v>115</v>
      </c>
      <c r="J584" s="57" t="s">
        <v>30</v>
      </c>
      <c r="K584" s="57"/>
      <c r="L584" s="57" t="n">
        <v>0.75</v>
      </c>
      <c r="M584" s="55" t="n">
        <v>11</v>
      </c>
      <c r="N584" s="55" t="n">
        <v>54</v>
      </c>
      <c r="O584" s="58" t="n">
        <f aca="false">M584*N584</f>
        <v>594</v>
      </c>
      <c r="Q584" s="0" t="n">
        <f aca="false">(N584+25)*1.3</f>
        <v>102.7</v>
      </c>
    </row>
    <row r="585" customFormat="false" ht="15" hidden="false" customHeight="false" outlineLevel="0" collapsed="false">
      <c r="A585" s="45" t="s">
        <v>306</v>
      </c>
      <c r="B585" s="0" t="n">
        <v>205069</v>
      </c>
      <c r="C585" s="56" t="s">
        <v>269</v>
      </c>
      <c r="D585" s="6" t="s">
        <v>390</v>
      </c>
      <c r="E585" s="6" t="s">
        <v>308</v>
      </c>
      <c r="F585" s="6" t="s">
        <v>309</v>
      </c>
      <c r="G585" s="6" t="s">
        <v>504</v>
      </c>
      <c r="H585" s="39" t="s">
        <v>683</v>
      </c>
      <c r="I585" s="57" t="n">
        <v>105</v>
      </c>
      <c r="J585" s="57"/>
      <c r="K585" s="57"/>
      <c r="L585" s="57" t="n">
        <v>0.75</v>
      </c>
      <c r="M585" s="55" t="n">
        <v>9</v>
      </c>
      <c r="N585" s="55" t="n">
        <v>59.5</v>
      </c>
      <c r="O585" s="58" t="n">
        <f aca="false">M585*N585</f>
        <v>535.5</v>
      </c>
      <c r="Q585" s="0" t="n">
        <f aca="false">(N585+25)*1.3</f>
        <v>109.85</v>
      </c>
    </row>
    <row r="586" customFormat="false" ht="15" hidden="false" customHeight="false" outlineLevel="0" collapsed="false">
      <c r="A586" s="45" t="s">
        <v>306</v>
      </c>
      <c r="B586" s="0" t="n">
        <v>205070</v>
      </c>
      <c r="C586" s="56" t="s">
        <v>269</v>
      </c>
      <c r="D586" s="6" t="s">
        <v>390</v>
      </c>
      <c r="E586" s="6" t="s">
        <v>308</v>
      </c>
      <c r="F586" s="6" t="s">
        <v>309</v>
      </c>
      <c r="G586" s="6" t="s">
        <v>504</v>
      </c>
      <c r="H586" s="39" t="s">
        <v>684</v>
      </c>
      <c r="I586" s="57" t="n">
        <v>95</v>
      </c>
      <c r="J586" s="57"/>
      <c r="K586" s="57"/>
      <c r="L586" s="57" t="n">
        <v>0.75</v>
      </c>
      <c r="M586" s="55" t="n">
        <v>4</v>
      </c>
      <c r="N586" s="55" t="n">
        <v>49.5</v>
      </c>
      <c r="O586" s="58" t="n">
        <f aca="false">M586*N586</f>
        <v>198</v>
      </c>
      <c r="Q586" s="0" t="n">
        <f aca="false">(N586+25)*1.3</f>
        <v>96.85</v>
      </c>
    </row>
    <row r="587" customFormat="false" ht="15" hidden="false" customHeight="false" outlineLevel="0" collapsed="false">
      <c r="A587" s="45" t="s">
        <v>306</v>
      </c>
      <c r="B587" s="0" t="n">
        <v>205071</v>
      </c>
      <c r="C587" s="56" t="s">
        <v>269</v>
      </c>
      <c r="D587" s="6" t="s">
        <v>390</v>
      </c>
      <c r="E587" s="6" t="s">
        <v>308</v>
      </c>
      <c r="F587" s="6" t="s">
        <v>309</v>
      </c>
      <c r="G587" s="6" t="s">
        <v>504</v>
      </c>
      <c r="H587" s="39" t="s">
        <v>685</v>
      </c>
      <c r="I587" s="57" t="n">
        <v>95</v>
      </c>
      <c r="J587" s="57"/>
      <c r="K587" s="57"/>
      <c r="L587" s="57" t="n">
        <v>0.75</v>
      </c>
      <c r="M587" s="55" t="n">
        <v>3</v>
      </c>
      <c r="N587" s="55" t="n">
        <v>47.6</v>
      </c>
      <c r="O587" s="58" t="n">
        <f aca="false">M587*N587</f>
        <v>142.8</v>
      </c>
      <c r="Q587" s="0" t="n">
        <f aca="false">(N587+25)*1.3</f>
        <v>94.38</v>
      </c>
    </row>
    <row r="588" customFormat="false" ht="15" hidden="false" customHeight="false" outlineLevel="0" collapsed="false">
      <c r="A588" s="45" t="s">
        <v>306</v>
      </c>
      <c r="B588" s="0" t="n">
        <v>205072</v>
      </c>
      <c r="C588" s="56" t="s">
        <v>269</v>
      </c>
      <c r="D588" s="6" t="s">
        <v>390</v>
      </c>
      <c r="E588" s="6" t="s">
        <v>308</v>
      </c>
      <c r="F588" s="6" t="s">
        <v>309</v>
      </c>
      <c r="G588" s="6" t="s">
        <v>504</v>
      </c>
      <c r="H588" s="39" t="s">
        <v>686</v>
      </c>
      <c r="I588" s="57" t="n">
        <v>95</v>
      </c>
      <c r="J588" s="57"/>
      <c r="K588" s="57"/>
      <c r="L588" s="57" t="n">
        <v>0.75</v>
      </c>
      <c r="M588" s="55" t="n">
        <v>12</v>
      </c>
      <c r="N588" s="55" t="n">
        <v>48</v>
      </c>
      <c r="O588" s="58" t="n">
        <f aca="false">M588*N588</f>
        <v>576</v>
      </c>
      <c r="Q588" s="0" t="n">
        <f aca="false">(N588+25)*1.3</f>
        <v>94.9</v>
      </c>
    </row>
    <row r="589" customFormat="false" ht="15" hidden="false" customHeight="false" outlineLevel="0" collapsed="false">
      <c r="A589" s="45" t="s">
        <v>306</v>
      </c>
      <c r="B589" s="0" t="n">
        <v>205073</v>
      </c>
      <c r="C589" s="56" t="s">
        <v>269</v>
      </c>
      <c r="D589" s="6" t="s">
        <v>390</v>
      </c>
      <c r="E589" s="6" t="s">
        <v>308</v>
      </c>
      <c r="F589" s="6" t="s">
        <v>309</v>
      </c>
      <c r="G589" s="6" t="s">
        <v>504</v>
      </c>
      <c r="H589" s="39" t="s">
        <v>687</v>
      </c>
      <c r="I589" s="57" t="n">
        <v>95</v>
      </c>
      <c r="J589" s="57"/>
      <c r="K589" s="57"/>
      <c r="L589" s="57" t="n">
        <v>0.75</v>
      </c>
      <c r="M589" s="55" t="n">
        <v>18</v>
      </c>
      <c r="N589" s="55" t="n">
        <v>43.1</v>
      </c>
      <c r="O589" s="58" t="n">
        <f aca="false">M589*N589</f>
        <v>775.8</v>
      </c>
      <c r="Q589" s="0" t="n">
        <f aca="false">(N589+25)*1.3</f>
        <v>88.53</v>
      </c>
    </row>
    <row r="590" customFormat="false" ht="15" hidden="false" customHeight="false" outlineLevel="0" collapsed="false">
      <c r="A590" s="45" t="s">
        <v>306</v>
      </c>
      <c r="B590" s="0" t="n">
        <v>205074</v>
      </c>
      <c r="C590" s="56" t="s">
        <v>269</v>
      </c>
      <c r="D590" s="6" t="s">
        <v>390</v>
      </c>
      <c r="E590" s="6" t="s">
        <v>308</v>
      </c>
      <c r="F590" s="6" t="s">
        <v>309</v>
      </c>
      <c r="G590" s="6" t="s">
        <v>504</v>
      </c>
      <c r="H590" s="39" t="s">
        <v>688</v>
      </c>
      <c r="I590" s="57" t="n">
        <v>95</v>
      </c>
      <c r="J590" s="57"/>
      <c r="K590" s="57"/>
      <c r="L590" s="57" t="n">
        <v>0.75</v>
      </c>
      <c r="M590" s="55" t="n">
        <v>24</v>
      </c>
      <c r="N590" s="55" t="n">
        <v>44.8</v>
      </c>
      <c r="O590" s="58" t="n">
        <f aca="false">M590*N590</f>
        <v>1075.2</v>
      </c>
      <c r="Q590" s="0" t="n">
        <f aca="false">(N590+25)*1.3</f>
        <v>90.74</v>
      </c>
    </row>
    <row r="591" customFormat="false" ht="15" hidden="false" customHeight="false" outlineLevel="0" collapsed="false">
      <c r="A591" s="45" t="s">
        <v>306</v>
      </c>
      <c r="B591" s="0" t="n">
        <v>205075</v>
      </c>
      <c r="C591" s="56" t="s">
        <v>269</v>
      </c>
      <c r="D591" s="6" t="s">
        <v>390</v>
      </c>
      <c r="E591" s="6" t="s">
        <v>308</v>
      </c>
      <c r="F591" s="6" t="s">
        <v>309</v>
      </c>
      <c r="G591" s="6" t="s">
        <v>504</v>
      </c>
      <c r="H591" s="39" t="s">
        <v>689</v>
      </c>
      <c r="I591" s="57" t="n">
        <v>95</v>
      </c>
      <c r="J591" s="57"/>
      <c r="K591" s="57"/>
      <c r="L591" s="57" t="n">
        <v>0.75</v>
      </c>
      <c r="M591" s="55" t="n">
        <v>10</v>
      </c>
      <c r="N591" s="55" t="n">
        <v>51.92</v>
      </c>
      <c r="O591" s="58" t="n">
        <f aca="false">M591*N591</f>
        <v>519.2</v>
      </c>
      <c r="Q591" s="0" t="n">
        <f aca="false">(N591+25)*1.3</f>
        <v>99.996</v>
      </c>
    </row>
    <row r="592" customFormat="false" ht="15" hidden="false" customHeight="false" outlineLevel="0" collapsed="false">
      <c r="A592" s="45" t="s">
        <v>306</v>
      </c>
      <c r="B592" s="0" t="n">
        <v>205076</v>
      </c>
      <c r="C592" s="56" t="s">
        <v>269</v>
      </c>
      <c r="D592" s="6" t="s">
        <v>390</v>
      </c>
      <c r="E592" s="6" t="s">
        <v>308</v>
      </c>
      <c r="F592" s="6" t="s">
        <v>309</v>
      </c>
      <c r="G592" s="6" t="s">
        <v>504</v>
      </c>
      <c r="H592" s="39" t="s">
        <v>684</v>
      </c>
      <c r="I592" s="57" t="n">
        <v>190</v>
      </c>
      <c r="J592" s="57"/>
      <c r="K592" s="57" t="s">
        <v>23</v>
      </c>
      <c r="L592" s="57" t="n">
        <v>1.5</v>
      </c>
      <c r="M592" s="55" t="n">
        <v>1</v>
      </c>
      <c r="N592" s="55" t="n">
        <v>99.9</v>
      </c>
      <c r="O592" s="58" t="n">
        <f aca="false">M592*N592</f>
        <v>99.9</v>
      </c>
      <c r="Q592" s="0" t="n">
        <f aca="false">(N592+25)*1.3</f>
        <v>162.37</v>
      </c>
    </row>
    <row r="593" customFormat="false" ht="15" hidden="false" customHeight="false" outlineLevel="0" collapsed="false">
      <c r="A593" s="45" t="s">
        <v>306</v>
      </c>
      <c r="B593" s="0" t="n">
        <v>205077</v>
      </c>
      <c r="C593" s="56" t="s">
        <v>269</v>
      </c>
      <c r="D593" s="6" t="s">
        <v>390</v>
      </c>
      <c r="E593" s="6" t="s">
        <v>308</v>
      </c>
      <c r="F593" s="6" t="s">
        <v>309</v>
      </c>
      <c r="G593" s="6" t="s">
        <v>504</v>
      </c>
      <c r="H593" s="39" t="s">
        <v>685</v>
      </c>
      <c r="I593" s="57" t="n">
        <v>190</v>
      </c>
      <c r="J593" s="57"/>
      <c r="K593" s="57" t="s">
        <v>23</v>
      </c>
      <c r="L593" s="57" t="n">
        <v>0.75</v>
      </c>
      <c r="M593" s="55" t="n">
        <v>6</v>
      </c>
      <c r="N593" s="55" t="n">
        <v>115</v>
      </c>
      <c r="O593" s="58" t="n">
        <f aca="false">M593*N593</f>
        <v>690</v>
      </c>
      <c r="Q593" s="0" t="n">
        <f aca="false">(N593+25)*1.3</f>
        <v>182</v>
      </c>
    </row>
    <row r="594" customFormat="false" ht="15" hidden="false" customHeight="false" outlineLevel="0" collapsed="false">
      <c r="A594" s="45" t="s">
        <v>306</v>
      </c>
      <c r="B594" s="0" t="n">
        <v>205078</v>
      </c>
      <c r="C594" s="56" t="s">
        <v>269</v>
      </c>
      <c r="D594" s="6" t="s">
        <v>390</v>
      </c>
      <c r="E594" s="6" t="s">
        <v>308</v>
      </c>
      <c r="F594" s="6" t="s">
        <v>309</v>
      </c>
      <c r="G594" s="6" t="s">
        <v>504</v>
      </c>
      <c r="H594" s="39" t="s">
        <v>687</v>
      </c>
      <c r="I594" s="57" t="n">
        <v>190</v>
      </c>
      <c r="J594" s="57"/>
      <c r="K594" s="57" t="s">
        <v>23</v>
      </c>
      <c r="L594" s="57" t="n">
        <v>1.5</v>
      </c>
      <c r="M594" s="55" t="n">
        <v>1</v>
      </c>
      <c r="N594" s="55" t="n">
        <v>96.5</v>
      </c>
      <c r="O594" s="58" t="n">
        <f aca="false">M594*N594</f>
        <v>96.5</v>
      </c>
      <c r="Q594" s="0" t="n">
        <f aca="false">(N594+25)*1.3</f>
        <v>157.95</v>
      </c>
    </row>
    <row r="595" customFormat="false" ht="15" hidden="false" customHeight="false" outlineLevel="0" collapsed="false">
      <c r="A595" s="45" t="s">
        <v>306</v>
      </c>
      <c r="B595" s="0" t="n">
        <v>205079</v>
      </c>
      <c r="C595" s="56" t="s">
        <v>269</v>
      </c>
      <c r="D595" s="6" t="s">
        <v>390</v>
      </c>
      <c r="E595" s="6" t="s">
        <v>308</v>
      </c>
      <c r="F595" s="6" t="s">
        <v>309</v>
      </c>
      <c r="G595" s="6" t="s">
        <v>504</v>
      </c>
      <c r="H595" s="39" t="s">
        <v>685</v>
      </c>
      <c r="I595" s="57" t="n">
        <v>360</v>
      </c>
      <c r="J595" s="57"/>
      <c r="K595" s="57" t="s">
        <v>25</v>
      </c>
      <c r="L595" s="57" t="n">
        <v>3</v>
      </c>
      <c r="M595" s="55" t="n">
        <v>1</v>
      </c>
      <c r="N595" s="55" t="n">
        <v>199</v>
      </c>
      <c r="O595" s="58" t="n">
        <f aca="false">M595*N595</f>
        <v>199</v>
      </c>
      <c r="Q595" s="0" t="n">
        <f aca="false">(N595+25)*1.3</f>
        <v>291.2</v>
      </c>
    </row>
    <row r="596" customFormat="false" ht="15" hidden="false" customHeight="false" outlineLevel="0" collapsed="false">
      <c r="A596" s="45" t="s">
        <v>306</v>
      </c>
      <c r="B596" s="0" t="n">
        <v>205080</v>
      </c>
      <c r="C596" s="56" t="s">
        <v>269</v>
      </c>
      <c r="D596" s="6" t="s">
        <v>390</v>
      </c>
      <c r="E596" s="6" t="s">
        <v>308</v>
      </c>
      <c r="F596" s="6" t="s">
        <v>309</v>
      </c>
      <c r="G596" s="6" t="s">
        <v>690</v>
      </c>
      <c r="H596" s="39" t="s">
        <v>691</v>
      </c>
      <c r="I596" s="57" t="n">
        <v>65</v>
      </c>
      <c r="J596" s="57"/>
      <c r="K596" s="57"/>
      <c r="L596" s="57" t="n">
        <v>0.75</v>
      </c>
      <c r="M596" s="55" t="n">
        <v>4</v>
      </c>
      <c r="N596" s="55" t="n">
        <v>25</v>
      </c>
      <c r="O596" s="58" t="n">
        <f aca="false">M596*N596</f>
        <v>100</v>
      </c>
      <c r="Q596" s="0" t="n">
        <f aca="false">(N596+25)*1.3</f>
        <v>65</v>
      </c>
    </row>
    <row r="597" customFormat="false" ht="15" hidden="false" customHeight="false" outlineLevel="0" collapsed="false">
      <c r="A597" s="45" t="s">
        <v>306</v>
      </c>
      <c r="B597" s="0" t="n">
        <v>205081</v>
      </c>
      <c r="C597" s="56" t="s">
        <v>269</v>
      </c>
      <c r="D597" s="6" t="s">
        <v>390</v>
      </c>
      <c r="E597" s="6" t="s">
        <v>308</v>
      </c>
      <c r="F597" s="6" t="s">
        <v>309</v>
      </c>
      <c r="G597" s="6" t="s">
        <v>690</v>
      </c>
      <c r="H597" s="39" t="s">
        <v>692</v>
      </c>
      <c r="I597" s="57" t="n">
        <v>65</v>
      </c>
      <c r="J597" s="57"/>
      <c r="K597" s="57"/>
      <c r="L597" s="57" t="n">
        <v>0.75</v>
      </c>
      <c r="M597" s="55" t="n">
        <v>20</v>
      </c>
      <c r="N597" s="55" t="n">
        <v>25</v>
      </c>
      <c r="O597" s="58" t="n">
        <f aca="false">M597*N597</f>
        <v>500</v>
      </c>
      <c r="Q597" s="0" t="n">
        <f aca="false">(N597+25)*1.3</f>
        <v>65</v>
      </c>
    </row>
    <row r="598" customFormat="false" ht="15" hidden="false" customHeight="false" outlineLevel="0" collapsed="false">
      <c r="A598" s="45" t="s">
        <v>306</v>
      </c>
      <c r="B598" s="0" t="n">
        <v>205082</v>
      </c>
      <c r="C598" s="56" t="s">
        <v>269</v>
      </c>
      <c r="D598" s="6" t="s">
        <v>390</v>
      </c>
      <c r="E598" s="6" t="s">
        <v>308</v>
      </c>
      <c r="F598" s="6" t="s">
        <v>309</v>
      </c>
      <c r="G598" s="6" t="s">
        <v>690</v>
      </c>
      <c r="H598" s="39" t="s">
        <v>693</v>
      </c>
      <c r="I598" s="57" t="n">
        <v>130</v>
      </c>
      <c r="J598" s="57"/>
      <c r="K598" s="57" t="s">
        <v>23</v>
      </c>
      <c r="L598" s="57" t="n">
        <v>1.5</v>
      </c>
      <c r="M598" s="55" t="n">
        <v>8</v>
      </c>
      <c r="N598" s="55" t="n">
        <v>49</v>
      </c>
      <c r="O598" s="58" t="n">
        <f aca="false">M598*N598</f>
        <v>392</v>
      </c>
      <c r="Q598" s="0" t="n">
        <f aca="false">(N598+25)*1.3</f>
        <v>96.2</v>
      </c>
    </row>
    <row r="599" customFormat="false" ht="15" hidden="false" customHeight="false" outlineLevel="0" collapsed="false">
      <c r="A599" s="45" t="s">
        <v>306</v>
      </c>
      <c r="B599" s="0" t="n">
        <v>205083</v>
      </c>
      <c r="C599" s="56" t="s">
        <v>269</v>
      </c>
      <c r="D599" s="6" t="s">
        <v>390</v>
      </c>
      <c r="E599" s="6" t="s">
        <v>308</v>
      </c>
      <c r="F599" s="6" t="s">
        <v>309</v>
      </c>
      <c r="G599" s="6" t="s">
        <v>690</v>
      </c>
      <c r="H599" s="39" t="s">
        <v>694</v>
      </c>
      <c r="I599" s="57" t="n">
        <v>130</v>
      </c>
      <c r="J599" s="57"/>
      <c r="K599" s="57" t="s">
        <v>23</v>
      </c>
      <c r="L599" s="57" t="n">
        <v>1.5</v>
      </c>
      <c r="M599" s="55" t="n">
        <v>1</v>
      </c>
      <c r="N599" s="55" t="n">
        <v>49</v>
      </c>
      <c r="O599" s="58" t="n">
        <f aca="false">M599*N599</f>
        <v>49</v>
      </c>
      <c r="Q599" s="0" t="n">
        <f aca="false">(N599+25)*1.3</f>
        <v>96.2</v>
      </c>
    </row>
    <row r="600" customFormat="false" ht="15" hidden="false" customHeight="false" outlineLevel="0" collapsed="false">
      <c r="A600" s="45" t="s">
        <v>306</v>
      </c>
      <c r="B600" s="0" t="n">
        <v>205084</v>
      </c>
      <c r="C600" s="56" t="s">
        <v>269</v>
      </c>
      <c r="D600" s="6" t="s">
        <v>552</v>
      </c>
      <c r="E600" s="6" t="s">
        <v>308</v>
      </c>
      <c r="F600" s="6" t="s">
        <v>309</v>
      </c>
      <c r="G600" s="6" t="s">
        <v>695</v>
      </c>
      <c r="H600" s="39" t="s">
        <v>696</v>
      </c>
      <c r="I600" s="57" t="n">
        <v>100</v>
      </c>
      <c r="J600" s="57"/>
      <c r="K600" s="57" t="s">
        <v>23</v>
      </c>
      <c r="L600" s="57" t="n">
        <v>1.5</v>
      </c>
      <c r="M600" s="55" t="n">
        <v>4</v>
      </c>
      <c r="N600" s="55" t="n">
        <v>39</v>
      </c>
      <c r="O600" s="58" t="n">
        <f aca="false">M600*N600</f>
        <v>156</v>
      </c>
      <c r="Q600" s="0" t="n">
        <f aca="false">(N600+25)*1.3</f>
        <v>83.2</v>
      </c>
    </row>
    <row r="601" customFormat="false" ht="15" hidden="false" customHeight="false" outlineLevel="0" collapsed="false">
      <c r="A601" s="45" t="s">
        <v>306</v>
      </c>
      <c r="B601" s="0" t="n">
        <v>205085</v>
      </c>
      <c r="C601" s="56" t="s">
        <v>269</v>
      </c>
      <c r="D601" s="6" t="s">
        <v>552</v>
      </c>
      <c r="E601" s="6" t="s">
        <v>308</v>
      </c>
      <c r="F601" s="6" t="s">
        <v>309</v>
      </c>
      <c r="G601" s="6" t="s">
        <v>695</v>
      </c>
      <c r="H601" s="39" t="s">
        <v>697</v>
      </c>
      <c r="I601" s="57" t="n">
        <v>100</v>
      </c>
      <c r="J601" s="57"/>
      <c r="K601" s="57" t="s">
        <v>23</v>
      </c>
      <c r="L601" s="57" t="n">
        <v>1.5</v>
      </c>
      <c r="M601" s="55" t="n">
        <v>6</v>
      </c>
      <c r="N601" s="55" t="n">
        <v>39</v>
      </c>
      <c r="O601" s="58" t="n">
        <f aca="false">M601*N601</f>
        <v>234</v>
      </c>
      <c r="Q601" s="0" t="n">
        <f aca="false">(N601+25)*1.3</f>
        <v>83.2</v>
      </c>
    </row>
    <row r="602" customFormat="false" ht="15" hidden="false" customHeight="false" outlineLevel="0" collapsed="false">
      <c r="A602" s="45" t="s">
        <v>306</v>
      </c>
      <c r="B602" s="0" t="n">
        <v>205086</v>
      </c>
      <c r="C602" s="56" t="s">
        <v>269</v>
      </c>
      <c r="D602" s="6" t="s">
        <v>552</v>
      </c>
      <c r="E602" s="6" t="s">
        <v>308</v>
      </c>
      <c r="F602" s="6" t="s">
        <v>309</v>
      </c>
      <c r="G602" s="6" t="s">
        <v>695</v>
      </c>
      <c r="H602" s="39" t="s">
        <v>698</v>
      </c>
      <c r="I602" s="57" t="n">
        <v>100</v>
      </c>
      <c r="J602" s="57"/>
      <c r="K602" s="57" t="s">
        <v>23</v>
      </c>
      <c r="L602" s="57" t="n">
        <v>1.5</v>
      </c>
      <c r="M602" s="55" t="n">
        <v>5</v>
      </c>
      <c r="N602" s="55" t="n">
        <v>39</v>
      </c>
      <c r="O602" s="58" t="n">
        <f aca="false">M602*N602</f>
        <v>195</v>
      </c>
      <c r="Q602" s="0" t="n">
        <f aca="false">(N602+25)*1.3</f>
        <v>83.2</v>
      </c>
    </row>
    <row r="603" customFormat="false" ht="15" hidden="false" customHeight="false" outlineLevel="0" collapsed="false">
      <c r="A603" s="45" t="s">
        <v>306</v>
      </c>
      <c r="B603" s="0" t="n">
        <v>205088</v>
      </c>
      <c r="C603" s="56" t="s">
        <v>269</v>
      </c>
      <c r="D603" s="6" t="s">
        <v>552</v>
      </c>
      <c r="E603" s="6" t="s">
        <v>308</v>
      </c>
      <c r="F603" s="6" t="s">
        <v>309</v>
      </c>
      <c r="G603" s="6" t="s">
        <v>695</v>
      </c>
      <c r="H603" s="39" t="s">
        <v>699</v>
      </c>
      <c r="I603" s="57" t="n">
        <v>85</v>
      </c>
      <c r="J603" s="57"/>
      <c r="K603" s="57"/>
      <c r="L603" s="57" t="n">
        <v>0.75</v>
      </c>
      <c r="M603" s="55" t="n">
        <v>18</v>
      </c>
      <c r="N603" s="55" t="n">
        <v>39</v>
      </c>
      <c r="O603" s="58" t="n">
        <f aca="false">M603*N603</f>
        <v>702</v>
      </c>
      <c r="Q603" s="0" t="n">
        <f aca="false">(N603+25)*1.3</f>
        <v>83.2</v>
      </c>
    </row>
    <row r="604" customFormat="false" ht="15" hidden="false" customHeight="false" outlineLevel="0" collapsed="false">
      <c r="A604" s="45" t="s">
        <v>306</v>
      </c>
      <c r="B604" s="0" t="n">
        <v>205089</v>
      </c>
      <c r="C604" s="56" t="s">
        <v>269</v>
      </c>
      <c r="D604" s="6" t="s">
        <v>552</v>
      </c>
      <c r="E604" s="6" t="s">
        <v>308</v>
      </c>
      <c r="F604" s="6" t="s">
        <v>309</v>
      </c>
      <c r="G604" s="6" t="s">
        <v>695</v>
      </c>
      <c r="H604" s="39" t="s">
        <v>700</v>
      </c>
      <c r="I604" s="57" t="n">
        <v>175</v>
      </c>
      <c r="J604" s="57"/>
      <c r="K604" s="57" t="s">
        <v>23</v>
      </c>
      <c r="L604" s="57" t="n">
        <v>1.5</v>
      </c>
      <c r="M604" s="55" t="n">
        <v>12</v>
      </c>
      <c r="N604" s="55" t="n">
        <v>80</v>
      </c>
      <c r="O604" s="58" t="n">
        <f aca="false">M604*N604</f>
        <v>960</v>
      </c>
      <c r="Q604" s="0" t="n">
        <f aca="false">(N604+25)*1.3</f>
        <v>136.5</v>
      </c>
    </row>
    <row r="605" customFormat="false" ht="15" hidden="false" customHeight="false" outlineLevel="0" collapsed="false">
      <c r="A605" s="45" t="s">
        <v>306</v>
      </c>
      <c r="B605" s="0" t="n">
        <v>205090</v>
      </c>
      <c r="C605" s="56" t="s">
        <v>269</v>
      </c>
      <c r="D605" s="6" t="s">
        <v>481</v>
      </c>
      <c r="E605" s="6" t="s">
        <v>308</v>
      </c>
      <c r="F605" s="6" t="s">
        <v>309</v>
      </c>
      <c r="G605" s="6" t="s">
        <v>701</v>
      </c>
      <c r="H605" s="39" t="s">
        <v>702</v>
      </c>
      <c r="I605" s="57" t="n">
        <v>50</v>
      </c>
      <c r="J605" s="57" t="s">
        <v>50</v>
      </c>
      <c r="K605" s="57"/>
      <c r="L605" s="57" t="n">
        <v>0.75</v>
      </c>
      <c r="M605" s="55" t="n">
        <v>362</v>
      </c>
      <c r="N605" s="55" t="n">
        <v>16</v>
      </c>
      <c r="O605" s="58" t="n">
        <f aca="false">M605*N605</f>
        <v>5792</v>
      </c>
      <c r="Q605" s="0" t="n">
        <f aca="false">(N605+25)*1.3</f>
        <v>53.3</v>
      </c>
    </row>
    <row r="606" customFormat="false" ht="15" hidden="false" customHeight="false" outlineLevel="0" collapsed="false">
      <c r="A606" s="45" t="s">
        <v>306</v>
      </c>
      <c r="B606" s="0" t="n">
        <v>205091</v>
      </c>
      <c r="C606" s="56" t="s">
        <v>269</v>
      </c>
      <c r="D606" s="6" t="s">
        <v>481</v>
      </c>
      <c r="E606" s="6" t="s">
        <v>308</v>
      </c>
      <c r="F606" s="6" t="s">
        <v>309</v>
      </c>
      <c r="G606" s="6" t="s">
        <v>701</v>
      </c>
      <c r="H606" s="39" t="s">
        <v>703</v>
      </c>
      <c r="I606" s="57" t="n">
        <v>50</v>
      </c>
      <c r="J606" s="57"/>
      <c r="K606" s="57"/>
      <c r="L606" s="57" t="n">
        <v>0.75</v>
      </c>
      <c r="M606" s="55" t="n">
        <v>204</v>
      </c>
      <c r="N606" s="55" t="n">
        <v>15.18</v>
      </c>
      <c r="O606" s="58" t="n">
        <f aca="false">M606*N606</f>
        <v>3096.72</v>
      </c>
      <c r="Q606" s="0" t="n">
        <f aca="false">(N606+25)*1.3</f>
        <v>52.234</v>
      </c>
    </row>
    <row r="607" customFormat="false" ht="15" hidden="false" customHeight="false" outlineLevel="0" collapsed="false">
      <c r="A607" s="45" t="s">
        <v>306</v>
      </c>
      <c r="B607" s="0" t="n">
        <v>205092</v>
      </c>
      <c r="C607" s="56" t="s">
        <v>269</v>
      </c>
      <c r="D607" s="6" t="s">
        <v>481</v>
      </c>
      <c r="E607" s="6" t="s">
        <v>308</v>
      </c>
      <c r="F607" s="6" t="s">
        <v>309</v>
      </c>
      <c r="G607" s="6" t="s">
        <v>701</v>
      </c>
      <c r="H607" s="39" t="s">
        <v>702</v>
      </c>
      <c r="I607" s="57" t="n">
        <v>100</v>
      </c>
      <c r="J607" s="57" t="s">
        <v>50</v>
      </c>
      <c r="K607" s="57" t="s">
        <v>23</v>
      </c>
      <c r="L607" s="57" t="n">
        <v>1.5</v>
      </c>
      <c r="M607" s="55" t="n">
        <v>94</v>
      </c>
      <c r="N607" s="55" t="n">
        <v>34</v>
      </c>
      <c r="O607" s="58" t="n">
        <f aca="false">M607*N607</f>
        <v>3196</v>
      </c>
      <c r="Q607" s="0" t="n">
        <f aca="false">(N607+25)*1.3</f>
        <v>76.7</v>
      </c>
    </row>
    <row r="608" customFormat="false" ht="15" hidden="false" customHeight="false" outlineLevel="0" collapsed="false">
      <c r="A608" s="45" t="s">
        <v>306</v>
      </c>
      <c r="B608" s="0" t="n">
        <v>205093</v>
      </c>
      <c r="C608" s="56" t="s">
        <v>269</v>
      </c>
      <c r="D608" s="6" t="s">
        <v>481</v>
      </c>
      <c r="E608" s="6" t="s">
        <v>308</v>
      </c>
      <c r="F608" s="6" t="s">
        <v>309</v>
      </c>
      <c r="G608" s="6" t="s">
        <v>701</v>
      </c>
      <c r="H608" s="39" t="s">
        <v>703</v>
      </c>
      <c r="I608" s="57" t="n">
        <v>100</v>
      </c>
      <c r="J608" s="57"/>
      <c r="K608" s="57" t="s">
        <v>23</v>
      </c>
      <c r="L608" s="57" t="n">
        <v>1.5</v>
      </c>
      <c r="M608" s="55" t="n">
        <v>24</v>
      </c>
      <c r="N608" s="57" t="n">
        <v>34.02</v>
      </c>
      <c r="O608" s="58" t="n">
        <f aca="false">M608*N608</f>
        <v>816.48</v>
      </c>
      <c r="Q608" s="0" t="n">
        <f aca="false">(N608+25)*1.3</f>
        <v>76.726</v>
      </c>
    </row>
    <row r="609" customFormat="false" ht="15" hidden="false" customHeight="false" outlineLevel="0" collapsed="false">
      <c r="A609" s="45" t="s">
        <v>306</v>
      </c>
      <c r="B609" s="0" t="n">
        <v>205094</v>
      </c>
      <c r="C609" s="56" t="s">
        <v>269</v>
      </c>
      <c r="D609" s="6" t="s">
        <v>512</v>
      </c>
      <c r="E609" s="6" t="s">
        <v>308</v>
      </c>
      <c r="F609" s="6" t="s">
        <v>309</v>
      </c>
      <c r="G609" s="66" t="s">
        <v>704</v>
      </c>
      <c r="H609" s="62" t="s">
        <v>705</v>
      </c>
      <c r="I609" s="57" t="n">
        <v>160</v>
      </c>
      <c r="J609" s="57"/>
      <c r="K609" s="57"/>
      <c r="L609" s="57" t="n">
        <v>0.75</v>
      </c>
      <c r="M609" s="55" t="n">
        <v>5</v>
      </c>
      <c r="N609" s="57" t="n">
        <v>95</v>
      </c>
      <c r="O609" s="58" t="n">
        <f aca="false">M609*N609</f>
        <v>475</v>
      </c>
      <c r="Q609" s="0" t="n">
        <f aca="false">(N609+25)*1.3</f>
        <v>156</v>
      </c>
    </row>
    <row r="610" customFormat="false" ht="13.8" hidden="false" customHeight="false" outlineLevel="0" collapsed="false">
      <c r="A610" s="45" t="s">
        <v>306</v>
      </c>
      <c r="I610" s="67"/>
      <c r="J610" s="67"/>
      <c r="K610" s="68"/>
      <c r="L610" s="57"/>
      <c r="M610" s="68"/>
      <c r="N610" s="68"/>
      <c r="O610" s="58" t="n">
        <f aca="false">M610*N610</f>
        <v>0</v>
      </c>
    </row>
    <row r="611" customFormat="false" ht="13.8" hidden="false" customHeight="false" outlineLevel="0" collapsed="false">
      <c r="A611" s="45" t="s">
        <v>306</v>
      </c>
      <c r="B611" s="0" t="n">
        <v>261001</v>
      </c>
      <c r="C611" s="5" t="s">
        <v>706</v>
      </c>
      <c r="D611" s="6" t="s">
        <v>707</v>
      </c>
      <c r="E611" s="6" t="s">
        <v>308</v>
      </c>
      <c r="F611" s="7" t="s">
        <v>309</v>
      </c>
      <c r="G611" s="7" t="s">
        <v>708</v>
      </c>
      <c r="H611" s="69" t="s">
        <v>709</v>
      </c>
      <c r="I611" s="67" t="n">
        <v>50</v>
      </c>
      <c r="J611" s="67"/>
      <c r="K611" s="67"/>
      <c r="L611" s="57" t="n">
        <v>0.75</v>
      </c>
      <c r="M611" s="67" t="n">
        <v>22</v>
      </c>
      <c r="N611" s="67" t="n">
        <v>13.5</v>
      </c>
      <c r="O611" s="58" t="n">
        <f aca="false">M611*N611</f>
        <v>297</v>
      </c>
      <c r="Q611" s="0" t="n">
        <f aca="false">(N611+25)*1.3</f>
        <v>50.05</v>
      </c>
    </row>
    <row r="612" customFormat="false" ht="15.75" hidden="false" customHeight="true" outlineLevel="0" collapsed="false">
      <c r="A612" s="45" t="s">
        <v>306</v>
      </c>
      <c r="B612" s="0" t="n">
        <v>230001</v>
      </c>
      <c r="C612" s="5" t="s">
        <v>15</v>
      </c>
      <c r="D612" s="6" t="s">
        <v>710</v>
      </c>
      <c r="E612" s="6" t="s">
        <v>711</v>
      </c>
      <c r="F612" s="6" t="s">
        <v>712</v>
      </c>
      <c r="G612" s="6" t="s">
        <v>713</v>
      </c>
      <c r="H612" s="6" t="s">
        <v>714</v>
      </c>
      <c r="I612" s="39" t="s">
        <v>715</v>
      </c>
      <c r="J612" s="57" t="n">
        <v>55</v>
      </c>
      <c r="K612" s="57"/>
      <c r="L612" s="57"/>
      <c r="M612" s="57" t="n">
        <v>0.75</v>
      </c>
      <c r="N612" s="55" t="n">
        <v>15</v>
      </c>
      <c r="O612" s="57" t="n">
        <v>18.9</v>
      </c>
      <c r="P612" s="58" t="n">
        <f aca="false">IF(N612="","",N612*O612)</f>
        <v>283.5</v>
      </c>
      <c r="R612" s="0" t="n">
        <f aca="false">(O612+25)*1.3</f>
        <v>57.07</v>
      </c>
    </row>
    <row r="613" customFormat="false" ht="16.5" hidden="false" customHeight="true" outlineLevel="0" collapsed="false">
      <c r="A613" s="45" t="s">
        <v>306</v>
      </c>
      <c r="B613" s="0" t="n">
        <v>230002</v>
      </c>
      <c r="C613" s="5" t="s">
        <v>15</v>
      </c>
      <c r="D613" s="6" t="s">
        <v>710</v>
      </c>
      <c r="E613" s="6" t="s">
        <v>711</v>
      </c>
      <c r="F613" s="6" t="s">
        <v>712</v>
      </c>
      <c r="G613" s="6" t="s">
        <v>713</v>
      </c>
      <c r="H613" s="6" t="s">
        <v>714</v>
      </c>
      <c r="I613" s="39" t="s">
        <v>716</v>
      </c>
      <c r="J613" s="57" t="n">
        <v>55</v>
      </c>
      <c r="K613" s="57"/>
      <c r="L613" s="57"/>
      <c r="M613" s="57" t="n">
        <v>0.75</v>
      </c>
      <c r="N613" s="55" t="n">
        <v>12</v>
      </c>
      <c r="O613" s="57" t="n">
        <v>19</v>
      </c>
      <c r="P613" s="58" t="n">
        <f aca="false">IF(N613="","",N613*O613)</f>
        <v>228</v>
      </c>
      <c r="R613" s="0" t="n">
        <f aca="false">(O613+25)*1.3</f>
        <v>57.2</v>
      </c>
    </row>
    <row r="614" customFormat="false" ht="16.5" hidden="false" customHeight="true" outlineLevel="0" collapsed="false">
      <c r="A614" s="45" t="s">
        <v>306</v>
      </c>
      <c r="B614" s="0" t="n">
        <v>230003</v>
      </c>
      <c r="C614" s="5" t="s">
        <v>15</v>
      </c>
      <c r="D614" s="6" t="s">
        <v>710</v>
      </c>
      <c r="E614" s="6" t="s">
        <v>711</v>
      </c>
      <c r="F614" s="6" t="s">
        <v>712</v>
      </c>
      <c r="G614" s="6" t="s">
        <v>713</v>
      </c>
      <c r="H614" s="6" t="s">
        <v>714</v>
      </c>
      <c r="I614" s="39" t="s">
        <v>717</v>
      </c>
      <c r="J614" s="57" t="n">
        <v>55</v>
      </c>
      <c r="K614" s="57"/>
      <c r="L614" s="57"/>
      <c r="M614" s="57" t="n">
        <v>0.75</v>
      </c>
      <c r="N614" s="55" t="n">
        <v>12</v>
      </c>
      <c r="O614" s="57" t="n">
        <v>19.9</v>
      </c>
      <c r="P614" s="58" t="n">
        <f aca="false">IF(N614="","",N614*O614)</f>
        <v>238.8</v>
      </c>
      <c r="R614" s="0" t="n">
        <f aca="false">(O614+25)*1.3</f>
        <v>58.37</v>
      </c>
    </row>
    <row r="615" customFormat="false" ht="15.75" hidden="false" customHeight="true" outlineLevel="0" collapsed="false">
      <c r="A615" s="45" t="s">
        <v>306</v>
      </c>
      <c r="B615" s="0" t="n">
        <v>230004</v>
      </c>
      <c r="C615" s="5" t="s">
        <v>15</v>
      </c>
      <c r="D615" s="6" t="s">
        <v>710</v>
      </c>
      <c r="E615" s="6" t="s">
        <v>711</v>
      </c>
      <c r="F615" s="6" t="s">
        <v>712</v>
      </c>
      <c r="G615" s="6" t="s">
        <v>713</v>
      </c>
      <c r="H615" s="6" t="s">
        <v>718</v>
      </c>
      <c r="I615" s="39" t="s">
        <v>719</v>
      </c>
      <c r="J615" s="57" t="n">
        <v>50</v>
      </c>
      <c r="K615" s="57" t="s">
        <v>50</v>
      </c>
      <c r="L615" s="57"/>
      <c r="M615" s="57" t="n">
        <v>0.75</v>
      </c>
      <c r="N615" s="55" t="n">
        <v>1</v>
      </c>
      <c r="O615" s="57" t="n">
        <v>12</v>
      </c>
      <c r="P615" s="58" t="n">
        <f aca="false">IF(N615="","",N615*O615)</f>
        <v>12</v>
      </c>
      <c r="R615" s="0" t="n">
        <f aca="false">(O615+25)*1.3</f>
        <v>48.1</v>
      </c>
    </row>
    <row r="616" customFormat="false" ht="15.75" hidden="false" customHeight="true" outlineLevel="0" collapsed="false">
      <c r="A616" s="45" t="s">
        <v>306</v>
      </c>
      <c r="C616" s="5"/>
      <c r="D616" s="6"/>
      <c r="E616" s="6"/>
      <c r="F616" s="6"/>
      <c r="G616" s="6"/>
      <c r="H616" s="6"/>
      <c r="I616" s="39"/>
      <c r="J616" s="57"/>
      <c r="K616" s="57"/>
      <c r="L616" s="57"/>
      <c r="M616" s="57" t="n">
        <v>0.75</v>
      </c>
      <c r="N616" s="55"/>
      <c r="O616" s="57"/>
      <c r="P616" s="58" t="str">
        <f aca="false">IF(N616="","",N616*O616)</f>
        <v/>
      </c>
    </row>
    <row r="617" customFormat="false" ht="15.75" hidden="false" customHeight="true" outlineLevel="0" collapsed="false">
      <c r="A617" s="45" t="s">
        <v>306</v>
      </c>
      <c r="B617" s="0" t="n">
        <v>230250</v>
      </c>
      <c r="C617" s="5" t="s">
        <v>15</v>
      </c>
      <c r="D617" s="6" t="s">
        <v>710</v>
      </c>
      <c r="E617" s="6" t="s">
        <v>720</v>
      </c>
      <c r="F617" s="6" t="s">
        <v>712</v>
      </c>
      <c r="G617" s="6" t="s">
        <v>713</v>
      </c>
      <c r="H617" s="6" t="s">
        <v>714</v>
      </c>
      <c r="I617" s="39" t="s">
        <v>721</v>
      </c>
      <c r="J617" s="57" t="n">
        <v>85</v>
      </c>
      <c r="K617" s="57"/>
      <c r="L617" s="57"/>
      <c r="M617" s="57" t="n">
        <v>0.75</v>
      </c>
      <c r="N617" s="55" t="n">
        <v>6</v>
      </c>
      <c r="O617" s="57" t="n">
        <v>42</v>
      </c>
      <c r="P617" s="58" t="n">
        <f aca="false">IF(N617="","",N617*O617)</f>
        <v>252</v>
      </c>
      <c r="R617" s="0" t="n">
        <f aca="false">(O617+25)*1.3</f>
        <v>87.1</v>
      </c>
    </row>
    <row r="618" customFormat="false" ht="15.75" hidden="false" customHeight="true" outlineLevel="0" collapsed="false">
      <c r="A618" s="45" t="s">
        <v>306</v>
      </c>
      <c r="C618" s="5"/>
      <c r="D618" s="6"/>
      <c r="E618" s="6"/>
      <c r="F618" s="6"/>
      <c r="G618" s="6"/>
      <c r="H618" s="6"/>
      <c r="I618" s="39"/>
      <c r="J618" s="57"/>
      <c r="K618" s="57"/>
      <c r="L618" s="57"/>
      <c r="M618" s="57" t="n">
        <v>0.75</v>
      </c>
      <c r="N618" s="55"/>
      <c r="O618" s="57"/>
      <c r="P618" s="58" t="str">
        <f aca="false">IF(N618="","",N618*O618)</f>
        <v/>
      </c>
    </row>
    <row r="619" customFormat="false" ht="15.75" hidden="false" customHeight="true" outlineLevel="0" collapsed="false">
      <c r="A619" s="45" t="s">
        <v>306</v>
      </c>
      <c r="B619" s="0" t="n">
        <v>230500</v>
      </c>
      <c r="C619" s="5" t="s">
        <v>15</v>
      </c>
      <c r="D619" s="6" t="s">
        <v>710</v>
      </c>
      <c r="E619" s="6" t="s">
        <v>722</v>
      </c>
      <c r="F619" s="6" t="s">
        <v>712</v>
      </c>
      <c r="G619" s="6" t="s">
        <v>713</v>
      </c>
      <c r="H619" s="6" t="s">
        <v>714</v>
      </c>
      <c r="I619" s="39" t="s">
        <v>723</v>
      </c>
      <c r="J619" s="57" t="n">
        <v>85</v>
      </c>
      <c r="K619" s="57"/>
      <c r="L619" s="57"/>
      <c r="M619" s="57" t="n">
        <v>0.75</v>
      </c>
      <c r="N619" s="55" t="n">
        <v>3</v>
      </c>
      <c r="O619" s="57" t="n">
        <v>42</v>
      </c>
      <c r="P619" s="58" t="n">
        <f aca="false">IF(N619="","",N619*O619)</f>
        <v>126</v>
      </c>
      <c r="R619" s="0" t="n">
        <f aca="false">(O619+25)*1.3</f>
        <v>87.1</v>
      </c>
    </row>
    <row r="620" customFormat="false" ht="16.5" hidden="false" customHeight="true" outlineLevel="0" collapsed="false">
      <c r="A620" s="45" t="s">
        <v>306</v>
      </c>
      <c r="C620" s="5"/>
      <c r="D620" s="6"/>
      <c r="E620" s="6"/>
      <c r="F620" s="6"/>
      <c r="G620" s="6"/>
      <c r="H620" s="6"/>
      <c r="I620" s="70"/>
      <c r="J620" s="57"/>
      <c r="K620" s="57"/>
      <c r="L620" s="57"/>
      <c r="M620" s="57" t="n">
        <v>0.75</v>
      </c>
      <c r="N620" s="55"/>
      <c r="O620" s="57"/>
      <c r="P620" s="58" t="str">
        <f aca="false">IF(N620="","",N620*O620)</f>
        <v/>
      </c>
      <c r="R620" s="0" t="n">
        <f aca="false">(O620+25)*1.3</f>
        <v>32.5</v>
      </c>
    </row>
    <row r="621" customFormat="false" ht="16.5" hidden="false" customHeight="true" outlineLevel="0" collapsed="false">
      <c r="A621" s="45" t="s">
        <v>306</v>
      </c>
      <c r="B621" s="0" t="n">
        <v>230750</v>
      </c>
      <c r="C621" s="5" t="s">
        <v>15</v>
      </c>
      <c r="D621" s="6" t="s">
        <v>710</v>
      </c>
      <c r="E621" s="6" t="s">
        <v>724</v>
      </c>
      <c r="F621" s="6" t="s">
        <v>712</v>
      </c>
      <c r="G621" s="6" t="s">
        <v>713</v>
      </c>
      <c r="H621" s="6" t="s">
        <v>714</v>
      </c>
      <c r="I621" s="70" t="s">
        <v>725</v>
      </c>
      <c r="J621" s="57" t="n">
        <v>110</v>
      </c>
      <c r="K621" s="57"/>
      <c r="L621" s="57"/>
      <c r="M621" s="57" t="n">
        <v>0.75</v>
      </c>
      <c r="N621" s="55" t="n">
        <v>3</v>
      </c>
      <c r="O621" s="57" t="n">
        <v>60</v>
      </c>
      <c r="P621" s="58" t="n">
        <f aca="false">IF(N621="","",N621*O621)</f>
        <v>180</v>
      </c>
      <c r="R621" s="0" t="n">
        <f aca="false">(O621+25)*1.3</f>
        <v>110.5</v>
      </c>
    </row>
    <row r="622" customFormat="false" ht="15.75" hidden="false" customHeight="true" outlineLevel="0" collapsed="false">
      <c r="A622" s="45" t="s">
        <v>306</v>
      </c>
      <c r="B622" s="0" t="n">
        <v>230751</v>
      </c>
      <c r="C622" s="5" t="s">
        <v>15</v>
      </c>
      <c r="D622" s="6" t="s">
        <v>710</v>
      </c>
      <c r="E622" s="6" t="s">
        <v>726</v>
      </c>
      <c r="F622" s="6" t="s">
        <v>568</v>
      </c>
      <c r="G622" s="6" t="s">
        <v>350</v>
      </c>
      <c r="H622" s="6" t="s">
        <v>727</v>
      </c>
      <c r="I622" s="39" t="s">
        <v>728</v>
      </c>
      <c r="J622" s="57" t="n">
        <v>60</v>
      </c>
      <c r="K622" s="57"/>
      <c r="L622" s="57"/>
      <c r="M622" s="57" t="n">
        <v>0.75</v>
      </c>
      <c r="N622" s="55" t="n">
        <v>1</v>
      </c>
      <c r="O622" s="57" t="n">
        <v>23.46</v>
      </c>
      <c r="P622" s="58" t="n">
        <f aca="false">IF(N622="","",N622*O622)</f>
        <v>23.46</v>
      </c>
      <c r="R622" s="0" t="n">
        <f aca="false">(O622+25)*1.3</f>
        <v>62.998</v>
      </c>
    </row>
    <row r="623" customFormat="false" ht="15.75" hidden="false" customHeight="true" outlineLevel="0" collapsed="false">
      <c r="A623" s="45" t="s">
        <v>306</v>
      </c>
      <c r="B623" s="0" t="n">
        <v>230752</v>
      </c>
      <c r="C623" s="5" t="s">
        <v>15</v>
      </c>
      <c r="D623" s="6" t="s">
        <v>710</v>
      </c>
      <c r="E623" s="6" t="s">
        <v>726</v>
      </c>
      <c r="F623" s="6" t="s">
        <v>568</v>
      </c>
      <c r="G623" s="6" t="s">
        <v>350</v>
      </c>
      <c r="H623" s="6" t="s">
        <v>727</v>
      </c>
      <c r="I623" s="39" t="s">
        <v>729</v>
      </c>
      <c r="J623" s="57" t="n">
        <v>60</v>
      </c>
      <c r="K623" s="57"/>
      <c r="L623" s="57"/>
      <c r="M623" s="57" t="n">
        <v>0.75</v>
      </c>
      <c r="N623" s="55" t="n">
        <v>13</v>
      </c>
      <c r="O623" s="57" t="n">
        <v>23.46</v>
      </c>
      <c r="P623" s="58" t="n">
        <f aca="false">IF(N623="","",N623*O623)</f>
        <v>304.98</v>
      </c>
      <c r="R623" s="0" t="n">
        <f aca="false">(O623+25)*1.3</f>
        <v>62.998</v>
      </c>
    </row>
    <row r="624" customFormat="false" ht="15.75" hidden="false" customHeight="true" outlineLevel="0" collapsed="false">
      <c r="A624" s="45" t="s">
        <v>306</v>
      </c>
      <c r="B624" s="0" t="n">
        <v>230753</v>
      </c>
      <c r="C624" s="5" t="s">
        <v>15</v>
      </c>
      <c r="D624" s="6" t="s">
        <v>710</v>
      </c>
      <c r="E624" s="6" t="s">
        <v>726</v>
      </c>
      <c r="F624" s="6" t="s">
        <v>568</v>
      </c>
      <c r="G624" s="6" t="s">
        <v>350</v>
      </c>
      <c r="H624" s="6" t="s">
        <v>358</v>
      </c>
      <c r="I624" s="39" t="s">
        <v>730</v>
      </c>
      <c r="J624" s="57" t="n">
        <v>60</v>
      </c>
      <c r="K624" s="57"/>
      <c r="L624" s="57"/>
      <c r="M624" s="57" t="n">
        <v>0.75</v>
      </c>
      <c r="N624" s="55" t="n">
        <v>9</v>
      </c>
      <c r="O624" s="57" t="n">
        <v>23.46</v>
      </c>
      <c r="P624" s="58" t="n">
        <f aca="false">IF(N624="","",N624*O624)</f>
        <v>211.14</v>
      </c>
      <c r="R624" s="0" t="n">
        <f aca="false">(O624+25)*1.3</f>
        <v>62.998</v>
      </c>
    </row>
    <row r="625" customFormat="false" ht="15.75" hidden="false" customHeight="true" outlineLevel="0" collapsed="false">
      <c r="A625" s="45" t="s">
        <v>306</v>
      </c>
      <c r="B625" s="0" t="n">
        <v>230754</v>
      </c>
      <c r="C625" s="5" t="s">
        <v>15</v>
      </c>
      <c r="D625" s="6" t="s">
        <v>710</v>
      </c>
      <c r="E625" s="6" t="s">
        <v>726</v>
      </c>
      <c r="F625" s="6" t="s">
        <v>568</v>
      </c>
      <c r="G625" s="6" t="s">
        <v>350</v>
      </c>
      <c r="H625" s="6" t="s">
        <v>358</v>
      </c>
      <c r="I625" s="39" t="s">
        <v>729</v>
      </c>
      <c r="J625" s="57" t="n">
        <v>60</v>
      </c>
      <c r="K625" s="57"/>
      <c r="L625" s="57"/>
      <c r="M625" s="57" t="n">
        <v>0.75</v>
      </c>
      <c r="N625" s="55" t="n">
        <v>18</v>
      </c>
      <c r="O625" s="57" t="n">
        <v>23.46</v>
      </c>
      <c r="P625" s="58" t="n">
        <f aca="false">IF(N625="","",N625*O625)</f>
        <v>422.28</v>
      </c>
      <c r="R625" s="0" t="n">
        <f aca="false">(O625+25)*1.3</f>
        <v>62.998</v>
      </c>
    </row>
    <row r="626" customFormat="false" ht="15.75" hidden="false" customHeight="true" outlineLevel="0" collapsed="false">
      <c r="A626" s="45" t="s">
        <v>306</v>
      </c>
      <c r="B626" s="0" t="n">
        <v>230755</v>
      </c>
      <c r="C626" s="5" t="s">
        <v>15</v>
      </c>
      <c r="D626" s="6" t="s">
        <v>710</v>
      </c>
      <c r="E626" s="6" t="s">
        <v>726</v>
      </c>
      <c r="F626" s="6" t="s">
        <v>568</v>
      </c>
      <c r="G626" s="6" t="s">
        <v>350</v>
      </c>
      <c r="H626" s="6" t="s">
        <v>358</v>
      </c>
      <c r="I626" s="33" t="s">
        <v>731</v>
      </c>
      <c r="J626" s="57" t="n">
        <v>80</v>
      </c>
      <c r="K626" s="57"/>
      <c r="L626" s="57"/>
      <c r="M626" s="57" t="n">
        <v>0.75</v>
      </c>
      <c r="N626" s="55" t="n">
        <v>12</v>
      </c>
      <c r="O626" s="57" t="n">
        <v>35.26</v>
      </c>
      <c r="P626" s="58" t="n">
        <f aca="false">IF(N626="","",N626*O626)</f>
        <v>423.12</v>
      </c>
      <c r="R626" s="0" t="n">
        <f aca="false">(O626+25)*1.3</f>
        <v>78.338</v>
      </c>
    </row>
    <row r="627" customFormat="false" ht="15.75" hidden="false" customHeight="true" outlineLevel="0" collapsed="false">
      <c r="A627" s="45" t="s">
        <v>306</v>
      </c>
      <c r="B627" s="0" t="n">
        <v>230756</v>
      </c>
      <c r="C627" s="5" t="s">
        <v>15</v>
      </c>
      <c r="D627" s="6" t="s">
        <v>710</v>
      </c>
      <c r="E627" s="6" t="s">
        <v>726</v>
      </c>
      <c r="F627" s="6" t="s">
        <v>568</v>
      </c>
      <c r="G627" s="6" t="s">
        <v>350</v>
      </c>
      <c r="H627" s="6" t="s">
        <v>732</v>
      </c>
      <c r="I627" s="33" t="s">
        <v>733</v>
      </c>
      <c r="J627" s="57" t="n">
        <v>65</v>
      </c>
      <c r="K627" s="57"/>
      <c r="L627" s="57"/>
      <c r="M627" s="57" t="n">
        <v>0.75</v>
      </c>
      <c r="N627" s="55" t="n">
        <v>6</v>
      </c>
      <c r="O627" s="57" t="n">
        <v>25</v>
      </c>
      <c r="P627" s="58" t="n">
        <f aca="false">IF(N627="","",N627*O627)</f>
        <v>150</v>
      </c>
      <c r="R627" s="0" t="n">
        <f aca="false">(O627+25)*1.3</f>
        <v>65</v>
      </c>
    </row>
    <row r="628" customFormat="false" ht="15.75" hidden="false" customHeight="true" outlineLevel="0" collapsed="false">
      <c r="A628" s="45" t="s">
        <v>306</v>
      </c>
      <c r="B628" s="0" t="n">
        <v>230757</v>
      </c>
      <c r="C628" s="5" t="s">
        <v>15</v>
      </c>
      <c r="D628" s="6" t="s">
        <v>710</v>
      </c>
      <c r="E628" s="6" t="s">
        <v>726</v>
      </c>
      <c r="F628" s="6" t="s">
        <v>568</v>
      </c>
      <c r="G628" s="6" t="s">
        <v>350</v>
      </c>
      <c r="H628" s="6" t="s">
        <v>732</v>
      </c>
      <c r="I628" s="33" t="s">
        <v>734</v>
      </c>
      <c r="J628" s="57" t="n">
        <v>65</v>
      </c>
      <c r="K628" s="57"/>
      <c r="L628" s="57"/>
      <c r="M628" s="57" t="n">
        <v>0.75</v>
      </c>
      <c r="N628" s="55" t="n">
        <v>6</v>
      </c>
      <c r="O628" s="57" t="n">
        <v>25</v>
      </c>
      <c r="P628" s="58" t="n">
        <f aca="false">IF(N628="","",N628*O628)</f>
        <v>150</v>
      </c>
      <c r="R628" s="0" t="n">
        <f aca="false">(O628+25)*1.3</f>
        <v>65</v>
      </c>
    </row>
    <row r="629" customFormat="false" ht="15.75" hidden="false" customHeight="true" outlineLevel="0" collapsed="false">
      <c r="A629" s="45" t="s">
        <v>306</v>
      </c>
      <c r="B629" s="0" t="n">
        <v>230758</v>
      </c>
      <c r="C629" s="5" t="s">
        <v>15</v>
      </c>
      <c r="D629" s="6" t="s">
        <v>710</v>
      </c>
      <c r="E629" s="6" t="s">
        <v>726</v>
      </c>
      <c r="F629" s="6" t="s">
        <v>568</v>
      </c>
      <c r="G629" s="6" t="s">
        <v>350</v>
      </c>
      <c r="H629" s="6" t="s">
        <v>732</v>
      </c>
      <c r="I629" s="33" t="s">
        <v>735</v>
      </c>
      <c r="J629" s="57" t="n">
        <v>65</v>
      </c>
      <c r="K629" s="57"/>
      <c r="L629" s="57"/>
      <c r="M629" s="57" t="n">
        <v>0.75</v>
      </c>
      <c r="N629" s="55" t="n">
        <v>12</v>
      </c>
      <c r="O629" s="57" t="n">
        <v>25.53</v>
      </c>
      <c r="P629" s="58" t="n">
        <f aca="false">IF(N629="","",N629*O629)</f>
        <v>306.36</v>
      </c>
      <c r="R629" s="0" t="n">
        <f aca="false">(O629+25)*1.3</f>
        <v>65.689</v>
      </c>
      <c r="S629" s="0" t="s">
        <v>402</v>
      </c>
    </row>
    <row r="630" customFormat="false" ht="15.75" hidden="false" customHeight="true" outlineLevel="0" collapsed="false">
      <c r="A630" s="45" t="s">
        <v>306</v>
      </c>
      <c r="B630" s="0" t="n">
        <v>230759</v>
      </c>
      <c r="C630" s="5" t="s">
        <v>15</v>
      </c>
      <c r="D630" s="6" t="s">
        <v>710</v>
      </c>
      <c r="E630" s="6" t="s">
        <v>726</v>
      </c>
      <c r="F630" s="6" t="s">
        <v>568</v>
      </c>
      <c r="G630" s="6" t="s">
        <v>350</v>
      </c>
      <c r="H630" s="6" t="s">
        <v>736</v>
      </c>
      <c r="I630" s="39" t="s">
        <v>737</v>
      </c>
      <c r="J630" s="57" t="n">
        <v>50</v>
      </c>
      <c r="K630" s="57"/>
      <c r="L630" s="57"/>
      <c r="M630" s="57" t="n">
        <v>0.75</v>
      </c>
      <c r="N630" s="55" t="n">
        <v>2</v>
      </c>
      <c r="O630" s="57" t="n">
        <v>15.9</v>
      </c>
      <c r="P630" s="58" t="n">
        <f aca="false">IF(N630="","",N630*O630)</f>
        <v>31.8</v>
      </c>
      <c r="R630" s="0" t="n">
        <f aca="false">(O630+25)*1.3</f>
        <v>53.17</v>
      </c>
    </row>
    <row r="631" customFormat="false" ht="15.75" hidden="false" customHeight="true" outlineLevel="0" collapsed="false">
      <c r="A631" s="45" t="s">
        <v>306</v>
      </c>
      <c r="B631" s="0" t="n">
        <v>230760</v>
      </c>
      <c r="C631" s="5" t="s">
        <v>15</v>
      </c>
      <c r="D631" s="6" t="s">
        <v>710</v>
      </c>
      <c r="E631" s="6" t="s">
        <v>726</v>
      </c>
      <c r="F631" s="6" t="s">
        <v>568</v>
      </c>
      <c r="G631" s="6" t="s">
        <v>350</v>
      </c>
      <c r="H631" s="6" t="s">
        <v>736</v>
      </c>
      <c r="I631" s="39" t="s">
        <v>737</v>
      </c>
      <c r="J631" s="57" t="n">
        <v>100</v>
      </c>
      <c r="K631" s="57" t="s">
        <v>50</v>
      </c>
      <c r="L631" s="57" t="s">
        <v>23</v>
      </c>
      <c r="M631" s="57" t="n">
        <v>1.5</v>
      </c>
      <c r="N631" s="55" t="n">
        <v>25</v>
      </c>
      <c r="O631" s="57" t="n">
        <v>46.5</v>
      </c>
      <c r="P631" s="58" t="n">
        <f aca="false">IF(N631="","",N631*O631)</f>
        <v>1162.5</v>
      </c>
      <c r="R631" s="0" t="n">
        <f aca="false">(O631+25)*1.3</f>
        <v>92.95</v>
      </c>
    </row>
    <row r="632" customFormat="false" ht="15.75" hidden="false" customHeight="true" outlineLevel="0" collapsed="false">
      <c r="A632" s="45" t="s">
        <v>306</v>
      </c>
      <c r="B632" s="0" t="n">
        <v>230761</v>
      </c>
      <c r="C632" s="5" t="s">
        <v>15</v>
      </c>
      <c r="D632" s="6" t="s">
        <v>710</v>
      </c>
      <c r="E632" s="6" t="s">
        <v>726</v>
      </c>
      <c r="F632" s="6" t="s">
        <v>568</v>
      </c>
      <c r="G632" s="6" t="s">
        <v>350</v>
      </c>
      <c r="H632" s="6" t="s">
        <v>738</v>
      </c>
      <c r="I632" s="39" t="s">
        <v>739</v>
      </c>
      <c r="J632" s="57" t="n">
        <v>60</v>
      </c>
      <c r="K632" s="57"/>
      <c r="L632" s="57"/>
      <c r="M632" s="57" t="n">
        <v>0.75</v>
      </c>
      <c r="N632" s="55" t="n">
        <v>5</v>
      </c>
      <c r="O632" s="57" t="n">
        <v>23.46</v>
      </c>
      <c r="P632" s="58" t="n">
        <f aca="false">IF(N632="","",N632*O632)</f>
        <v>117.3</v>
      </c>
      <c r="R632" s="0" t="n">
        <f aca="false">(O632+25)*1.3</f>
        <v>62.998</v>
      </c>
    </row>
    <row r="633" customFormat="false" ht="15.75" hidden="false" customHeight="true" outlineLevel="0" collapsed="false">
      <c r="A633" s="45" t="s">
        <v>306</v>
      </c>
      <c r="B633" s="0" t="n">
        <v>230762</v>
      </c>
      <c r="C633" s="5" t="s">
        <v>15</v>
      </c>
      <c r="D633" s="6" t="s">
        <v>710</v>
      </c>
      <c r="E633" s="6" t="s">
        <v>726</v>
      </c>
      <c r="F633" s="6" t="s">
        <v>568</v>
      </c>
      <c r="G633" s="6" t="s">
        <v>350</v>
      </c>
      <c r="H633" s="6" t="s">
        <v>738</v>
      </c>
      <c r="I633" s="39" t="s">
        <v>740</v>
      </c>
      <c r="J633" s="57" t="n">
        <v>60</v>
      </c>
      <c r="K633" s="57"/>
      <c r="L633" s="57"/>
      <c r="M633" s="57" t="n">
        <v>0.75</v>
      </c>
      <c r="N633" s="55" t="n">
        <v>18</v>
      </c>
      <c r="O633" s="57" t="n">
        <v>19.54</v>
      </c>
      <c r="P633" s="58" t="n">
        <f aca="false">IF(N633="","",N633*O633)</f>
        <v>351.72</v>
      </c>
      <c r="R633" s="0" t="n">
        <f aca="false">(O633+25)*1.3</f>
        <v>57.902</v>
      </c>
    </row>
    <row r="634" customFormat="false" ht="15.75" hidden="false" customHeight="true" outlineLevel="0" collapsed="false">
      <c r="A634" s="45" t="s">
        <v>306</v>
      </c>
      <c r="B634" s="0" t="n">
        <v>230763</v>
      </c>
      <c r="C634" s="5" t="s">
        <v>15</v>
      </c>
      <c r="D634" s="6" t="s">
        <v>710</v>
      </c>
      <c r="E634" s="6" t="s">
        <v>726</v>
      </c>
      <c r="F634" s="6" t="s">
        <v>568</v>
      </c>
      <c r="G634" s="6" t="s">
        <v>350</v>
      </c>
      <c r="H634" s="6" t="s">
        <v>738</v>
      </c>
      <c r="I634" s="39" t="s">
        <v>740</v>
      </c>
      <c r="J634" s="57" t="n">
        <v>120</v>
      </c>
      <c r="K634" s="57"/>
      <c r="L634" s="57" t="s">
        <v>23</v>
      </c>
      <c r="M634" s="57" t="n">
        <v>1.5</v>
      </c>
      <c r="N634" s="55" t="n">
        <v>2</v>
      </c>
      <c r="O634" s="57" t="n">
        <v>49.9</v>
      </c>
      <c r="P634" s="58" t="n">
        <f aca="false">IF(N634="","",N634*O634)</f>
        <v>99.8</v>
      </c>
      <c r="R634" s="0" t="n">
        <f aca="false">(O634+25)*1.3</f>
        <v>97.37</v>
      </c>
    </row>
    <row r="635" customFormat="false" ht="15.75" hidden="false" customHeight="true" outlineLevel="0" collapsed="false">
      <c r="A635" s="45" t="s">
        <v>306</v>
      </c>
      <c r="B635" s="0" t="n">
        <v>230764</v>
      </c>
      <c r="C635" s="5" t="s">
        <v>15</v>
      </c>
      <c r="D635" s="6" t="s">
        <v>710</v>
      </c>
      <c r="E635" s="6" t="s">
        <v>726</v>
      </c>
      <c r="F635" s="6" t="s">
        <v>568</v>
      </c>
      <c r="G635" s="6" t="s">
        <v>350</v>
      </c>
      <c r="H635" s="6" t="s">
        <v>738</v>
      </c>
      <c r="I635" s="39" t="s">
        <v>739</v>
      </c>
      <c r="J635" s="57" t="n">
        <v>210</v>
      </c>
      <c r="K635" s="57"/>
      <c r="L635" s="57" t="s">
        <v>25</v>
      </c>
      <c r="M635" s="57" t="n">
        <v>3</v>
      </c>
      <c r="N635" s="55" t="n">
        <v>6</v>
      </c>
      <c r="O635" s="57" t="n">
        <v>100</v>
      </c>
      <c r="P635" s="58" t="n">
        <f aca="false">IF(N635="","",N635*O635)</f>
        <v>600</v>
      </c>
      <c r="R635" s="0" t="n">
        <f aca="false">(O635+25)*1.3</f>
        <v>162.5</v>
      </c>
    </row>
    <row r="636" customFormat="false" ht="15.75" hidden="false" customHeight="true" outlineLevel="0" collapsed="false">
      <c r="A636" s="45" t="s">
        <v>306</v>
      </c>
      <c r="B636" s="0" t="n">
        <v>230765</v>
      </c>
      <c r="C636" s="5" t="s">
        <v>15</v>
      </c>
      <c r="D636" s="6" t="s">
        <v>710</v>
      </c>
      <c r="E636" s="6" t="s">
        <v>726</v>
      </c>
      <c r="F636" s="6" t="s">
        <v>568</v>
      </c>
      <c r="G636" s="6" t="s">
        <v>350</v>
      </c>
      <c r="H636" s="6" t="s">
        <v>738</v>
      </c>
      <c r="I636" s="39" t="s">
        <v>741</v>
      </c>
      <c r="J636" s="57"/>
      <c r="K636" s="57"/>
      <c r="L636" s="57"/>
      <c r="M636" s="57" t="n">
        <v>0.75</v>
      </c>
      <c r="N636" s="55" t="n">
        <v>1</v>
      </c>
      <c r="O636" s="57" t="n">
        <v>27.18</v>
      </c>
      <c r="P636" s="58" t="n">
        <f aca="false">IF(N636="","",N636*O636)</f>
        <v>27.18</v>
      </c>
      <c r="R636" s="0" t="n">
        <f aca="false">(O636+25)*1.3</f>
        <v>67.834</v>
      </c>
    </row>
    <row r="637" customFormat="false" ht="15.75" hidden="false" customHeight="true" outlineLevel="0" collapsed="false">
      <c r="A637" s="45" t="s">
        <v>306</v>
      </c>
      <c r="B637" s="0" t="n">
        <v>230766</v>
      </c>
      <c r="C637" s="5" t="s">
        <v>15</v>
      </c>
      <c r="D637" s="6" t="s">
        <v>710</v>
      </c>
      <c r="E637" s="6" t="s">
        <v>726</v>
      </c>
      <c r="F637" s="6" t="s">
        <v>568</v>
      </c>
      <c r="G637" s="6" t="s">
        <v>350</v>
      </c>
      <c r="H637" s="6" t="s">
        <v>742</v>
      </c>
      <c r="I637" s="39" t="s">
        <v>743</v>
      </c>
      <c r="J637" s="57" t="n">
        <v>60</v>
      </c>
      <c r="K637" s="57" t="s">
        <v>50</v>
      </c>
      <c r="L637" s="57"/>
      <c r="M637" s="57" t="n">
        <v>0.75</v>
      </c>
      <c r="N637" s="55" t="n">
        <v>14</v>
      </c>
      <c r="O637" s="57" t="n">
        <v>23.5</v>
      </c>
      <c r="P637" s="58" t="n">
        <f aca="false">IF(N637="","",N637*O637)</f>
        <v>329</v>
      </c>
      <c r="R637" s="0" t="n">
        <f aca="false">(O637+25)*1.3</f>
        <v>63.05</v>
      </c>
    </row>
    <row r="638" customFormat="false" ht="15.75" hidden="false" customHeight="true" outlineLevel="0" collapsed="false">
      <c r="A638" s="45" t="s">
        <v>306</v>
      </c>
      <c r="B638" s="0" t="n">
        <v>230767</v>
      </c>
      <c r="C638" s="5" t="s">
        <v>15</v>
      </c>
      <c r="D638" s="6" t="s">
        <v>710</v>
      </c>
      <c r="E638" s="6" t="s">
        <v>726</v>
      </c>
      <c r="F638" s="6" t="s">
        <v>568</v>
      </c>
      <c r="G638" s="6" t="s">
        <v>350</v>
      </c>
      <c r="H638" s="6" t="s">
        <v>742</v>
      </c>
      <c r="I638" s="39" t="s">
        <v>744</v>
      </c>
      <c r="J638" s="57" t="n">
        <v>60</v>
      </c>
      <c r="K638" s="57" t="s">
        <v>50</v>
      </c>
      <c r="L638" s="57"/>
      <c r="M638" s="57" t="n">
        <v>0.75</v>
      </c>
      <c r="N638" s="55" t="n">
        <v>16</v>
      </c>
      <c r="O638" s="57" t="n">
        <v>27</v>
      </c>
      <c r="P638" s="58" t="n">
        <f aca="false">IF(N638="","",N638*O638)</f>
        <v>432</v>
      </c>
      <c r="R638" s="0" t="n">
        <f aca="false">(O638+25)*1.3</f>
        <v>67.6</v>
      </c>
    </row>
    <row r="639" customFormat="false" ht="15.75" hidden="false" customHeight="true" outlineLevel="0" collapsed="false">
      <c r="A639" s="45" t="s">
        <v>306</v>
      </c>
      <c r="B639" s="0" t="n">
        <v>230768</v>
      </c>
      <c r="C639" s="5" t="s">
        <v>15</v>
      </c>
      <c r="D639" s="6" t="s">
        <v>710</v>
      </c>
      <c r="E639" s="6" t="s">
        <v>726</v>
      </c>
      <c r="F639" s="6" t="s">
        <v>568</v>
      </c>
      <c r="G639" s="6" t="s">
        <v>350</v>
      </c>
      <c r="H639" s="6" t="s">
        <v>745</v>
      </c>
      <c r="I639" s="39" t="s">
        <v>746</v>
      </c>
      <c r="J639" s="57" t="n">
        <v>60</v>
      </c>
      <c r="K639" s="57"/>
      <c r="L639" s="57"/>
      <c r="M639" s="57" t="n">
        <v>0.75</v>
      </c>
      <c r="N639" s="55" t="n">
        <v>23</v>
      </c>
      <c r="O639" s="57" t="n">
        <v>23.46</v>
      </c>
      <c r="P639" s="58" t="n">
        <f aca="false">IF(N639="","",N639*O639)</f>
        <v>539.58</v>
      </c>
      <c r="R639" s="0" t="n">
        <f aca="false">(O639+25)*1.3</f>
        <v>62.998</v>
      </c>
    </row>
    <row r="640" customFormat="false" ht="15.75" hidden="false" customHeight="true" outlineLevel="0" collapsed="false">
      <c r="A640" s="45" t="s">
        <v>306</v>
      </c>
      <c r="B640" s="0" t="n">
        <v>230769</v>
      </c>
      <c r="C640" s="5" t="s">
        <v>15</v>
      </c>
      <c r="D640" s="6" t="s">
        <v>710</v>
      </c>
      <c r="E640" s="6" t="s">
        <v>726</v>
      </c>
      <c r="F640" s="6" t="s">
        <v>568</v>
      </c>
      <c r="G640" s="6" t="s">
        <v>350</v>
      </c>
      <c r="H640" s="6" t="s">
        <v>747</v>
      </c>
      <c r="I640" s="39" t="s">
        <v>748</v>
      </c>
      <c r="J640" s="57" t="n">
        <v>60</v>
      </c>
      <c r="K640" s="57"/>
      <c r="L640" s="57"/>
      <c r="M640" s="57" t="n">
        <v>0.75</v>
      </c>
      <c r="N640" s="55" t="n">
        <v>24</v>
      </c>
      <c r="O640" s="57" t="n">
        <v>18.91</v>
      </c>
      <c r="P640" s="58" t="n">
        <f aca="false">IF(N640="","",N640*O640)</f>
        <v>453.84</v>
      </c>
      <c r="R640" s="0" t="n">
        <f aca="false">(O640+25)*1.3</f>
        <v>57.083</v>
      </c>
    </row>
    <row r="641" customFormat="false" ht="15.75" hidden="false" customHeight="true" outlineLevel="0" collapsed="false">
      <c r="A641" s="45" t="s">
        <v>306</v>
      </c>
      <c r="B641" s="0" t="n">
        <v>230770</v>
      </c>
      <c r="C641" s="5" t="s">
        <v>15</v>
      </c>
      <c r="D641" s="6" t="s">
        <v>710</v>
      </c>
      <c r="E641" s="6" t="s">
        <v>726</v>
      </c>
      <c r="F641" s="6" t="s">
        <v>568</v>
      </c>
      <c r="G641" s="6" t="s">
        <v>350</v>
      </c>
      <c r="H641" s="6" t="s">
        <v>747</v>
      </c>
      <c r="I641" s="39" t="s">
        <v>749</v>
      </c>
      <c r="J641" s="57" t="n">
        <v>60</v>
      </c>
      <c r="K641" s="57" t="s">
        <v>750</v>
      </c>
      <c r="L641" s="57"/>
      <c r="M641" s="57" t="n">
        <v>0.75</v>
      </c>
      <c r="N641" s="55" t="n">
        <v>24</v>
      </c>
      <c r="O641" s="57" t="n">
        <v>20.17</v>
      </c>
      <c r="P641" s="58" t="n">
        <f aca="false">IF(N641="","",N641*O641)</f>
        <v>484.08</v>
      </c>
      <c r="R641" s="0" t="n">
        <f aca="false">(O641+25)*1.3</f>
        <v>58.721</v>
      </c>
    </row>
    <row r="642" customFormat="false" ht="15.75" hidden="false" customHeight="true" outlineLevel="0" collapsed="false">
      <c r="A642" s="45" t="s">
        <v>306</v>
      </c>
      <c r="B642" s="0" t="n">
        <v>230771</v>
      </c>
      <c r="C642" s="5" t="s">
        <v>15</v>
      </c>
      <c r="D642" s="6" t="s">
        <v>710</v>
      </c>
      <c r="E642" s="6" t="s">
        <v>726</v>
      </c>
      <c r="F642" s="6" t="s">
        <v>568</v>
      </c>
      <c r="G642" s="6" t="s">
        <v>350</v>
      </c>
      <c r="H642" s="71" t="s">
        <v>751</v>
      </c>
      <c r="I642" s="71" t="s">
        <v>748</v>
      </c>
      <c r="J642" s="57" t="n">
        <v>60</v>
      </c>
      <c r="K642" s="57"/>
      <c r="L642" s="57"/>
      <c r="M642" s="57" t="n">
        <v>0.75</v>
      </c>
      <c r="N642" s="55" t="n">
        <v>12</v>
      </c>
      <c r="O642" s="57" t="n">
        <v>22</v>
      </c>
      <c r="P642" s="58" t="n">
        <f aca="false">IF(N642="","",N642*O642)</f>
        <v>264</v>
      </c>
      <c r="R642" s="0" t="n">
        <f aca="false">(O642+25)*1.3</f>
        <v>61.1</v>
      </c>
    </row>
    <row r="643" customFormat="false" ht="15.75" hidden="false" customHeight="true" outlineLevel="0" collapsed="false">
      <c r="A643" s="45" t="s">
        <v>306</v>
      </c>
      <c r="B643" s="0" t="n">
        <v>230772</v>
      </c>
      <c r="C643" s="5" t="s">
        <v>15</v>
      </c>
      <c r="D643" s="6" t="s">
        <v>710</v>
      </c>
      <c r="E643" s="6" t="s">
        <v>726</v>
      </c>
      <c r="F643" s="6" t="s">
        <v>568</v>
      </c>
      <c r="G643" s="6" t="s">
        <v>350</v>
      </c>
      <c r="H643" s="6" t="s">
        <v>752</v>
      </c>
      <c r="I643" s="39" t="s">
        <v>753</v>
      </c>
      <c r="J643" s="57" t="n">
        <v>55</v>
      </c>
      <c r="K643" s="57"/>
      <c r="L643" s="57"/>
      <c r="M643" s="57" t="n">
        <v>0.75</v>
      </c>
      <c r="N643" s="55" t="n">
        <v>15</v>
      </c>
      <c r="O643" s="57" t="n">
        <v>15.13</v>
      </c>
      <c r="P643" s="58" t="n">
        <f aca="false">IF(N643="","",N643*O643)</f>
        <v>226.95</v>
      </c>
      <c r="R643" s="0" t="n">
        <f aca="false">(O643+25)*1.3</f>
        <v>52.169</v>
      </c>
    </row>
    <row r="644" customFormat="false" ht="15.75" hidden="false" customHeight="true" outlineLevel="0" collapsed="false">
      <c r="A644" s="45" t="s">
        <v>306</v>
      </c>
      <c r="B644" s="0" t="n">
        <v>230773</v>
      </c>
      <c r="C644" s="5" t="s">
        <v>15</v>
      </c>
      <c r="D644" s="6" t="s">
        <v>710</v>
      </c>
      <c r="E644" s="6" t="s">
        <v>726</v>
      </c>
      <c r="F644" s="6" t="s">
        <v>568</v>
      </c>
      <c r="G644" s="6" t="s">
        <v>350</v>
      </c>
      <c r="H644" s="6" t="s">
        <v>754</v>
      </c>
      <c r="I644" s="6" t="s">
        <v>755</v>
      </c>
      <c r="J644" s="57" t="n">
        <v>60</v>
      </c>
      <c r="K644" s="57"/>
      <c r="L644" s="57"/>
      <c r="M644" s="57" t="n">
        <v>0.75</v>
      </c>
      <c r="N644" s="55" t="n">
        <v>6</v>
      </c>
      <c r="O644" s="57" t="n">
        <v>21.43</v>
      </c>
      <c r="P644" s="58" t="n">
        <f aca="false">IF(N644="","",N644*O644)</f>
        <v>128.58</v>
      </c>
      <c r="R644" s="0" t="n">
        <f aca="false">(O644+25)*1.3</f>
        <v>60.359</v>
      </c>
    </row>
    <row r="645" customFormat="false" ht="15.75" hidden="false" customHeight="true" outlineLevel="0" collapsed="false">
      <c r="A645" s="45" t="s">
        <v>306</v>
      </c>
      <c r="B645" s="0" t="n">
        <v>230774</v>
      </c>
      <c r="C645" s="5" t="s">
        <v>15</v>
      </c>
      <c r="D645" s="6" t="s">
        <v>710</v>
      </c>
      <c r="E645" s="6" t="s">
        <v>726</v>
      </c>
      <c r="F645" s="6" t="s">
        <v>568</v>
      </c>
      <c r="G645" s="6" t="s">
        <v>350</v>
      </c>
      <c r="H645" s="6" t="s">
        <v>754</v>
      </c>
      <c r="I645" s="6" t="s">
        <v>756</v>
      </c>
      <c r="J645" s="57" t="n">
        <v>60</v>
      </c>
      <c r="K645" s="57"/>
      <c r="L645" s="57"/>
      <c r="M645" s="57" t="n">
        <v>0.75</v>
      </c>
      <c r="N645" s="55" t="n">
        <v>18</v>
      </c>
      <c r="O645" s="57" t="n">
        <v>22</v>
      </c>
      <c r="P645" s="58" t="n">
        <f aca="false">IF(N645="","",N645*O645)</f>
        <v>396</v>
      </c>
      <c r="R645" s="0" t="n">
        <f aca="false">(O645+25)*1.3</f>
        <v>61.1</v>
      </c>
    </row>
    <row r="646" customFormat="false" ht="15.75" hidden="false" customHeight="true" outlineLevel="0" collapsed="false">
      <c r="A646" s="45" t="s">
        <v>306</v>
      </c>
      <c r="B646" s="0" t="n">
        <v>230775</v>
      </c>
      <c r="C646" s="5" t="s">
        <v>15</v>
      </c>
      <c r="D646" s="6" t="s">
        <v>710</v>
      </c>
      <c r="E646" s="6" t="s">
        <v>726</v>
      </c>
      <c r="F646" s="6" t="s">
        <v>568</v>
      </c>
      <c r="G646" s="6" t="s">
        <v>350</v>
      </c>
      <c r="H646" s="6" t="s">
        <v>754</v>
      </c>
      <c r="I646" s="6" t="s">
        <v>757</v>
      </c>
      <c r="J646" s="57" t="n">
        <v>60</v>
      </c>
      <c r="K646" s="57"/>
      <c r="L646" s="57"/>
      <c r="M646" s="57" t="n">
        <v>0.75</v>
      </c>
      <c r="N646" s="55" t="n">
        <v>6</v>
      </c>
      <c r="O646" s="57" t="n">
        <v>19.58</v>
      </c>
      <c r="P646" s="58" t="n">
        <f aca="false">IF(N646="","",N646*O646)</f>
        <v>117.48</v>
      </c>
      <c r="R646" s="0" t="n">
        <f aca="false">(O646+25)*1.3</f>
        <v>57.954</v>
      </c>
    </row>
    <row r="647" customFormat="false" ht="15.75" hidden="false" customHeight="true" outlineLevel="0" collapsed="false">
      <c r="A647" s="45" t="s">
        <v>306</v>
      </c>
      <c r="B647" s="0" t="n">
        <v>230776</v>
      </c>
      <c r="C647" s="5" t="s">
        <v>15</v>
      </c>
      <c r="D647" s="6" t="s">
        <v>710</v>
      </c>
      <c r="E647" s="6" t="s">
        <v>726</v>
      </c>
      <c r="F647" s="6" t="s">
        <v>568</v>
      </c>
      <c r="G647" s="6" t="s">
        <v>350</v>
      </c>
      <c r="H647" s="6" t="s">
        <v>754</v>
      </c>
      <c r="I647" s="6" t="s">
        <v>758</v>
      </c>
      <c r="J647" s="57" t="n">
        <v>60</v>
      </c>
      <c r="K647" s="57"/>
      <c r="L647" s="57"/>
      <c r="M647" s="57" t="n">
        <v>0.75</v>
      </c>
      <c r="N647" s="55" t="n">
        <v>18</v>
      </c>
      <c r="O647" s="57" t="n">
        <v>20</v>
      </c>
      <c r="P647" s="58" t="n">
        <f aca="false">IF(N647="","",N647*O647)</f>
        <v>360</v>
      </c>
      <c r="R647" s="0" t="n">
        <f aca="false">(O647+25)*1.3</f>
        <v>58.5</v>
      </c>
    </row>
    <row r="648" customFormat="false" ht="15.75" hidden="false" customHeight="true" outlineLevel="0" collapsed="false">
      <c r="A648" s="45" t="s">
        <v>306</v>
      </c>
      <c r="B648" s="0" t="n">
        <v>230777</v>
      </c>
      <c r="C648" s="5" t="s">
        <v>15</v>
      </c>
      <c r="D648" s="6" t="s">
        <v>710</v>
      </c>
      <c r="E648" s="6" t="s">
        <v>726</v>
      </c>
      <c r="F648" s="6" t="s">
        <v>568</v>
      </c>
      <c r="G648" s="6" t="s">
        <v>350</v>
      </c>
      <c r="H648" s="6" t="s">
        <v>759</v>
      </c>
      <c r="I648" s="39" t="s">
        <v>760</v>
      </c>
      <c r="J648" s="57" t="n">
        <v>80</v>
      </c>
      <c r="K648" s="57" t="s">
        <v>30</v>
      </c>
      <c r="L648" s="57"/>
      <c r="M648" s="57" t="n">
        <v>0.75</v>
      </c>
      <c r="N648" s="55" t="n">
        <v>9</v>
      </c>
      <c r="O648" s="57" t="n">
        <v>35</v>
      </c>
      <c r="P648" s="58" t="n">
        <f aca="false">IF(N648="","",N648*O648)</f>
        <v>315</v>
      </c>
      <c r="R648" s="0" t="n">
        <f aca="false">(O648+25)*1.3</f>
        <v>78</v>
      </c>
    </row>
    <row r="649" customFormat="false" ht="15.75" hidden="false" customHeight="true" outlineLevel="0" collapsed="false">
      <c r="A649" s="45" t="s">
        <v>306</v>
      </c>
      <c r="B649" s="0" t="n">
        <v>230778</v>
      </c>
      <c r="C649" s="5" t="s">
        <v>15</v>
      </c>
      <c r="D649" s="6" t="s">
        <v>710</v>
      </c>
      <c r="E649" s="6" t="s">
        <v>726</v>
      </c>
      <c r="F649" s="6" t="s">
        <v>568</v>
      </c>
      <c r="G649" s="6" t="s">
        <v>350</v>
      </c>
      <c r="H649" s="6" t="s">
        <v>761</v>
      </c>
      <c r="I649" s="33" t="s">
        <v>762</v>
      </c>
      <c r="J649" s="57" t="n">
        <v>60</v>
      </c>
      <c r="K649" s="57"/>
      <c r="L649" s="57"/>
      <c r="M649" s="57" t="n">
        <v>0.75</v>
      </c>
      <c r="N649" s="55" t="n">
        <v>6</v>
      </c>
      <c r="O649" s="57" t="n">
        <v>23</v>
      </c>
      <c r="P649" s="58" t="n">
        <f aca="false">IF(N649="","",N649*O649)</f>
        <v>138</v>
      </c>
      <c r="R649" s="0" t="n">
        <f aca="false">(O649+25)*1.3</f>
        <v>62.4</v>
      </c>
    </row>
    <row r="650" customFormat="false" ht="15.75" hidden="false" customHeight="true" outlineLevel="0" collapsed="false">
      <c r="A650" s="45" t="s">
        <v>306</v>
      </c>
      <c r="B650" s="0" t="n">
        <v>230779</v>
      </c>
      <c r="C650" s="5" t="s">
        <v>15</v>
      </c>
      <c r="D650" s="6" t="s">
        <v>710</v>
      </c>
      <c r="E650" s="6" t="s">
        <v>726</v>
      </c>
      <c r="F650" s="6" t="s">
        <v>568</v>
      </c>
      <c r="G650" s="6" t="s">
        <v>350</v>
      </c>
      <c r="H650" s="6" t="s">
        <v>761</v>
      </c>
      <c r="I650" s="39" t="s">
        <v>763</v>
      </c>
      <c r="J650" s="57" t="n">
        <v>60</v>
      </c>
      <c r="K650" s="57" t="s">
        <v>50</v>
      </c>
      <c r="L650" s="57"/>
      <c r="M650" s="57" t="n">
        <v>0.75</v>
      </c>
      <c r="N650" s="55" t="n">
        <v>12</v>
      </c>
      <c r="O650" s="57" t="n">
        <v>21.74</v>
      </c>
      <c r="P650" s="58" t="n">
        <f aca="false">IF(N650="","",N650*O650)</f>
        <v>260.88</v>
      </c>
      <c r="R650" s="0" t="n">
        <f aca="false">(O650+25)*1.3</f>
        <v>60.762</v>
      </c>
    </row>
    <row r="651" customFormat="false" ht="15.75" hidden="false" customHeight="true" outlineLevel="0" collapsed="false">
      <c r="A651" s="45" t="s">
        <v>306</v>
      </c>
      <c r="B651" s="0" t="n">
        <v>230780</v>
      </c>
      <c r="C651" s="5" t="s">
        <v>15</v>
      </c>
      <c r="D651" s="6" t="s">
        <v>710</v>
      </c>
      <c r="E651" s="6" t="s">
        <v>726</v>
      </c>
      <c r="F651" s="6" t="s">
        <v>568</v>
      </c>
      <c r="G651" s="6" t="s">
        <v>350</v>
      </c>
      <c r="H651" s="6" t="s">
        <v>764</v>
      </c>
      <c r="I651" s="39" t="s">
        <v>765</v>
      </c>
      <c r="J651" s="57" t="n">
        <v>80</v>
      </c>
      <c r="K651" s="57"/>
      <c r="L651" s="57"/>
      <c r="M651" s="57" t="n">
        <v>0.75</v>
      </c>
      <c r="N651" s="55" t="n">
        <v>2</v>
      </c>
      <c r="O651" s="57" t="n">
        <v>36</v>
      </c>
      <c r="P651" s="58" t="n">
        <f aca="false">IF(N651="","",N651*O651)</f>
        <v>72</v>
      </c>
      <c r="R651" s="0" t="n">
        <f aca="false">(O651+25)*1.3</f>
        <v>79.3</v>
      </c>
    </row>
    <row r="652" customFormat="false" ht="15.75" hidden="false" customHeight="true" outlineLevel="0" collapsed="false">
      <c r="A652" s="45" t="s">
        <v>306</v>
      </c>
      <c r="B652" s="0" t="n">
        <v>230781</v>
      </c>
      <c r="C652" s="5" t="s">
        <v>15</v>
      </c>
      <c r="D652" s="6" t="s">
        <v>710</v>
      </c>
      <c r="E652" s="6" t="s">
        <v>726</v>
      </c>
      <c r="F652" s="6" t="s">
        <v>568</v>
      </c>
      <c r="G652" s="6" t="s">
        <v>350</v>
      </c>
      <c r="H652" s="6" t="s">
        <v>766</v>
      </c>
      <c r="I652" s="6" t="s">
        <v>767</v>
      </c>
      <c r="J652" s="57" t="n">
        <v>285</v>
      </c>
      <c r="K652" s="57" t="s">
        <v>30</v>
      </c>
      <c r="L652" s="57"/>
      <c r="M652" s="57" t="n">
        <v>0.75</v>
      </c>
      <c r="N652" s="55" t="n">
        <v>5</v>
      </c>
      <c r="O652" s="57" t="n">
        <v>155</v>
      </c>
      <c r="P652" s="58" t="n">
        <f aca="false">IF(N652="","",N652*O652)</f>
        <v>775</v>
      </c>
      <c r="R652" s="0" t="n">
        <f aca="false">(O652+25)*1.3</f>
        <v>234</v>
      </c>
    </row>
    <row r="653" customFormat="false" ht="15.75" hidden="false" customHeight="true" outlineLevel="0" collapsed="false">
      <c r="A653" s="45" t="s">
        <v>306</v>
      </c>
      <c r="B653" s="0" t="n">
        <v>230782</v>
      </c>
      <c r="C653" s="5" t="s">
        <v>15</v>
      </c>
      <c r="D653" s="6" t="s">
        <v>710</v>
      </c>
      <c r="E653" s="6" t="s">
        <v>726</v>
      </c>
      <c r="F653" s="6" t="s">
        <v>568</v>
      </c>
      <c r="G653" s="6" t="s">
        <v>350</v>
      </c>
      <c r="H653" s="6" t="s">
        <v>766</v>
      </c>
      <c r="I653" s="6" t="s">
        <v>768</v>
      </c>
      <c r="J653" s="57" t="n">
        <v>285</v>
      </c>
      <c r="K653" s="57" t="s">
        <v>30</v>
      </c>
      <c r="L653" s="57"/>
      <c r="M653" s="57" t="n">
        <v>0.75</v>
      </c>
      <c r="N653" s="55" t="n">
        <v>3</v>
      </c>
      <c r="O653" s="57" t="n">
        <v>135</v>
      </c>
      <c r="P653" s="58" t="n">
        <f aca="false">IF(N653="","",N653*O653)</f>
        <v>405</v>
      </c>
      <c r="R653" s="0" t="n">
        <f aca="false">(O653+25)*1.3</f>
        <v>208</v>
      </c>
    </row>
    <row r="654" customFormat="false" ht="15.75" hidden="false" customHeight="true" outlineLevel="0" collapsed="false">
      <c r="A654" s="45" t="s">
        <v>306</v>
      </c>
      <c r="B654" s="0" t="n">
        <v>230783</v>
      </c>
      <c r="C654" s="5" t="s">
        <v>15</v>
      </c>
      <c r="D654" s="6" t="s">
        <v>710</v>
      </c>
      <c r="E654" s="6" t="s">
        <v>726</v>
      </c>
      <c r="F654" s="6" t="s">
        <v>568</v>
      </c>
      <c r="G654" s="6" t="s">
        <v>350</v>
      </c>
      <c r="H654" s="6" t="s">
        <v>766</v>
      </c>
      <c r="I654" s="6" t="s">
        <v>769</v>
      </c>
      <c r="J654" s="57" t="n">
        <v>285</v>
      </c>
      <c r="K654" s="57" t="s">
        <v>30</v>
      </c>
      <c r="L654" s="57"/>
      <c r="M654" s="57" t="n">
        <v>0.75</v>
      </c>
      <c r="N654" s="55" t="n">
        <v>3</v>
      </c>
      <c r="O654" s="57" t="n">
        <v>185</v>
      </c>
      <c r="P654" s="58" t="n">
        <f aca="false">IF(N654="","",N654*O654)</f>
        <v>555</v>
      </c>
      <c r="R654" s="0" t="n">
        <f aca="false">(O654+25)*1.3</f>
        <v>273</v>
      </c>
    </row>
    <row r="655" customFormat="false" ht="15.75" hidden="false" customHeight="true" outlineLevel="0" collapsed="false">
      <c r="A655" s="45" t="s">
        <v>306</v>
      </c>
      <c r="B655" s="0" t="n">
        <v>230784</v>
      </c>
      <c r="C655" s="5" t="s">
        <v>15</v>
      </c>
      <c r="D655" s="6" t="s">
        <v>710</v>
      </c>
      <c r="E655" s="6" t="s">
        <v>726</v>
      </c>
      <c r="F655" s="6" t="s">
        <v>712</v>
      </c>
      <c r="G655" s="6" t="s">
        <v>713</v>
      </c>
      <c r="H655" s="6" t="s">
        <v>766</v>
      </c>
      <c r="I655" s="39" t="s">
        <v>770</v>
      </c>
      <c r="J655" s="57" t="n">
        <v>250</v>
      </c>
      <c r="K655" s="57" t="s">
        <v>30</v>
      </c>
      <c r="L655" s="57"/>
      <c r="M655" s="57" t="n">
        <v>0.75</v>
      </c>
      <c r="N655" s="55"/>
      <c r="O655" s="57"/>
      <c r="P655" s="58" t="str">
        <f aca="false">IF(N655="","",N655*O655)</f>
        <v/>
      </c>
      <c r="R655" s="0" t="n">
        <f aca="false">(O655+25)*1.3</f>
        <v>32.5</v>
      </c>
    </row>
    <row r="656" customFormat="false" ht="16.5" hidden="false" customHeight="true" outlineLevel="0" collapsed="false">
      <c r="A656" s="45" t="s">
        <v>306</v>
      </c>
      <c r="B656" s="0" t="n">
        <v>230785</v>
      </c>
      <c r="C656" s="5" t="s">
        <v>15</v>
      </c>
      <c r="D656" s="6" t="s">
        <v>710</v>
      </c>
      <c r="E656" s="6" t="s">
        <v>726</v>
      </c>
      <c r="F656" s="6" t="s">
        <v>568</v>
      </c>
      <c r="G656" s="6" t="s">
        <v>350</v>
      </c>
      <c r="H656" s="6" t="s">
        <v>771</v>
      </c>
      <c r="I656" s="39" t="s">
        <v>772</v>
      </c>
      <c r="J656" s="57" t="n">
        <v>265</v>
      </c>
      <c r="K656" s="57" t="s">
        <v>30</v>
      </c>
      <c r="L656" s="57"/>
      <c r="M656" s="57" t="n">
        <v>0.75</v>
      </c>
      <c r="N656" s="55" t="n">
        <v>5</v>
      </c>
      <c r="O656" s="57" t="n">
        <v>111.9</v>
      </c>
      <c r="P656" s="58" t="n">
        <f aca="false">IF(N656="","",N656*O656)</f>
        <v>559.5</v>
      </c>
      <c r="R656" s="0" t="n">
        <f aca="false">(O656+25)*1.3</f>
        <v>177.97</v>
      </c>
    </row>
    <row r="657" customFormat="false" ht="15.75" hidden="false" customHeight="true" outlineLevel="0" collapsed="false">
      <c r="A657" s="45" t="s">
        <v>306</v>
      </c>
      <c r="B657" s="0" t="n">
        <v>230786</v>
      </c>
      <c r="C657" s="5" t="s">
        <v>15</v>
      </c>
      <c r="D657" s="6" t="s">
        <v>710</v>
      </c>
      <c r="E657" s="6" t="s">
        <v>726</v>
      </c>
      <c r="F657" s="6" t="s">
        <v>568</v>
      </c>
      <c r="G657" s="6" t="s">
        <v>350</v>
      </c>
      <c r="H657" s="6" t="s">
        <v>771</v>
      </c>
      <c r="I657" s="39" t="s">
        <v>773</v>
      </c>
      <c r="J657" s="57" t="n">
        <v>290</v>
      </c>
      <c r="K657" s="57" t="s">
        <v>30</v>
      </c>
      <c r="L657" s="57"/>
      <c r="M657" s="57" t="n">
        <v>0.75</v>
      </c>
      <c r="N657" s="55" t="n">
        <v>8</v>
      </c>
      <c r="O657" s="57" t="n">
        <v>167.9</v>
      </c>
      <c r="P657" s="58" t="n">
        <f aca="false">IF(N657="","",N657*O657)</f>
        <v>1343.2</v>
      </c>
      <c r="R657" s="0" t="n">
        <f aca="false">(O657+25)*1.3</f>
        <v>250.77</v>
      </c>
    </row>
    <row r="658" customFormat="false" ht="16.5" hidden="false" customHeight="true" outlineLevel="0" collapsed="false">
      <c r="A658" s="45" t="s">
        <v>306</v>
      </c>
      <c r="B658" s="0" t="n">
        <v>230787</v>
      </c>
      <c r="C658" s="5" t="s">
        <v>15</v>
      </c>
      <c r="D658" s="6" t="s">
        <v>710</v>
      </c>
      <c r="E658" s="6" t="s">
        <v>726</v>
      </c>
      <c r="F658" s="6" t="s">
        <v>712</v>
      </c>
      <c r="G658" s="6" t="s">
        <v>713</v>
      </c>
      <c r="H658" s="6" t="s">
        <v>771</v>
      </c>
      <c r="I658" s="39" t="s">
        <v>774</v>
      </c>
      <c r="J658" s="57" t="n">
        <v>125</v>
      </c>
      <c r="K658" s="57" t="s">
        <v>30</v>
      </c>
      <c r="L658" s="57"/>
      <c r="M658" s="57" t="n">
        <v>0.75</v>
      </c>
      <c r="N658" s="55"/>
      <c r="O658" s="57" t="n">
        <v>58.08</v>
      </c>
      <c r="P658" s="58" t="str">
        <f aca="false">IF(N658="","",N658*O658)</f>
        <v/>
      </c>
      <c r="R658" s="0" t="n">
        <f aca="false">(O658+25)*1.3</f>
        <v>108.004</v>
      </c>
    </row>
    <row r="659" customFormat="false" ht="15.75" hidden="false" customHeight="true" outlineLevel="0" collapsed="false">
      <c r="A659" s="45" t="s">
        <v>306</v>
      </c>
      <c r="B659" s="0" t="n">
        <v>230788</v>
      </c>
      <c r="C659" s="5" t="s">
        <v>15</v>
      </c>
      <c r="D659" s="6" t="s">
        <v>710</v>
      </c>
      <c r="E659" s="6" t="s">
        <v>726</v>
      </c>
      <c r="F659" s="6" t="s">
        <v>568</v>
      </c>
      <c r="G659" s="6" t="s">
        <v>350</v>
      </c>
      <c r="H659" s="6" t="s">
        <v>775</v>
      </c>
      <c r="I659" s="6" t="s">
        <v>776</v>
      </c>
      <c r="J659" s="57" t="n">
        <v>80</v>
      </c>
      <c r="K659" s="57" t="s">
        <v>50</v>
      </c>
      <c r="L659" s="57" t="s">
        <v>30</v>
      </c>
      <c r="M659" s="57" t="n">
        <v>0.75</v>
      </c>
      <c r="N659" s="55" t="n">
        <v>3</v>
      </c>
      <c r="O659" s="57" t="n">
        <v>25</v>
      </c>
      <c r="P659" s="58" t="n">
        <f aca="false">IF(N659="","",N659*O659)</f>
        <v>75</v>
      </c>
      <c r="R659" s="0" t="n">
        <f aca="false">(O659+25)*1.3</f>
        <v>65</v>
      </c>
    </row>
    <row r="660" customFormat="false" ht="15.75" hidden="false" customHeight="true" outlineLevel="0" collapsed="false">
      <c r="A660" s="45" t="s">
        <v>306</v>
      </c>
      <c r="B660" s="0" t="n">
        <v>230789</v>
      </c>
      <c r="C660" s="5" t="s">
        <v>15</v>
      </c>
      <c r="D660" s="6" t="s">
        <v>710</v>
      </c>
      <c r="E660" s="6" t="s">
        <v>726</v>
      </c>
      <c r="F660" s="6" t="s">
        <v>568</v>
      </c>
      <c r="G660" s="6" t="s">
        <v>350</v>
      </c>
      <c r="H660" s="6" t="s">
        <v>775</v>
      </c>
      <c r="I660" s="6" t="s">
        <v>777</v>
      </c>
      <c r="J660" s="57" t="n">
        <v>80</v>
      </c>
      <c r="K660" s="57"/>
      <c r="L660" s="57"/>
      <c r="M660" s="57" t="n">
        <v>0.75</v>
      </c>
      <c r="N660" s="55" t="n">
        <v>3</v>
      </c>
      <c r="O660" s="57" t="n">
        <v>37.5</v>
      </c>
      <c r="P660" s="58" t="n">
        <f aca="false">IF(N660="","",N660*O660)</f>
        <v>112.5</v>
      </c>
      <c r="R660" s="0" t="n">
        <f aca="false">(O660+25)*1.3</f>
        <v>81.25</v>
      </c>
    </row>
    <row r="661" customFormat="false" ht="15.75" hidden="false" customHeight="true" outlineLevel="0" collapsed="false">
      <c r="A661" s="45" t="s">
        <v>306</v>
      </c>
      <c r="B661" s="0" t="n">
        <v>230790</v>
      </c>
      <c r="C661" s="5" t="s">
        <v>15</v>
      </c>
      <c r="D661" s="6" t="s">
        <v>710</v>
      </c>
      <c r="E661" s="6" t="s">
        <v>726</v>
      </c>
      <c r="F661" s="6" t="s">
        <v>568</v>
      </c>
      <c r="G661" s="6" t="s">
        <v>350</v>
      </c>
      <c r="H661" s="6" t="s">
        <v>775</v>
      </c>
      <c r="I661" s="0" t="s">
        <v>778</v>
      </c>
      <c r="J661" s="57" t="n">
        <v>80</v>
      </c>
      <c r="K661" s="57"/>
      <c r="L661" s="57"/>
      <c r="M661" s="57" t="n">
        <v>0.75</v>
      </c>
      <c r="N661" s="55" t="n">
        <v>6</v>
      </c>
      <c r="O661" s="57" t="n">
        <v>37.5</v>
      </c>
      <c r="P661" s="58" t="n">
        <f aca="false">IF(N661="","",N661*O661)</f>
        <v>225</v>
      </c>
      <c r="R661" s="0" t="n">
        <f aca="false">(O661+25)*1.3</f>
        <v>81.25</v>
      </c>
    </row>
    <row r="662" customFormat="false" ht="15.75" hidden="false" customHeight="true" outlineLevel="0" collapsed="false">
      <c r="A662" s="45" t="s">
        <v>306</v>
      </c>
      <c r="B662" s="0" t="n">
        <v>230791</v>
      </c>
      <c r="C662" s="5" t="s">
        <v>15</v>
      </c>
      <c r="D662" s="6" t="s">
        <v>710</v>
      </c>
      <c r="E662" s="6" t="s">
        <v>726</v>
      </c>
      <c r="F662" s="6" t="s">
        <v>568</v>
      </c>
      <c r="G662" s="6" t="s">
        <v>350</v>
      </c>
      <c r="H662" s="6" t="s">
        <v>779</v>
      </c>
      <c r="I662" s="33" t="s">
        <v>780</v>
      </c>
      <c r="J662" s="57" t="n">
        <v>120</v>
      </c>
      <c r="K662" s="57"/>
      <c r="L662" s="57" t="s">
        <v>23</v>
      </c>
      <c r="M662" s="57" t="n">
        <v>1.5</v>
      </c>
      <c r="N662" s="55" t="n">
        <v>6</v>
      </c>
      <c r="O662" s="57" t="n">
        <v>26.13</v>
      </c>
      <c r="P662" s="58" t="n">
        <f aca="false">IF(N662="","",N662*O662)</f>
        <v>156.78</v>
      </c>
      <c r="R662" s="0" t="n">
        <f aca="false">(O662+25)*1.3</f>
        <v>66.469</v>
      </c>
    </row>
    <row r="663" customFormat="false" ht="15.75" hidden="false" customHeight="true" outlineLevel="0" collapsed="false">
      <c r="A663" s="45" t="s">
        <v>306</v>
      </c>
      <c r="B663" s="0" t="n">
        <v>230792</v>
      </c>
      <c r="C663" s="5" t="s">
        <v>15</v>
      </c>
      <c r="D663" s="6" t="s">
        <v>710</v>
      </c>
      <c r="E663" s="6" t="s">
        <v>726</v>
      </c>
      <c r="F663" s="6" t="s">
        <v>568</v>
      </c>
      <c r="G663" s="6" t="s">
        <v>350</v>
      </c>
      <c r="H663" s="6" t="s">
        <v>781</v>
      </c>
      <c r="I663" s="33" t="s">
        <v>782</v>
      </c>
      <c r="J663" s="57" t="n">
        <v>75</v>
      </c>
      <c r="K663" s="57"/>
      <c r="L663" s="57"/>
      <c r="M663" s="57" t="n">
        <v>0.75</v>
      </c>
      <c r="N663" s="55" t="n">
        <v>3</v>
      </c>
      <c r="O663" s="57" t="n">
        <v>31</v>
      </c>
      <c r="P663" s="58" t="n">
        <f aca="false">IF(N663="","",N663*O663)</f>
        <v>93</v>
      </c>
      <c r="R663" s="0" t="n">
        <f aca="false">(O663+25)*1.3</f>
        <v>72.8</v>
      </c>
    </row>
    <row r="664" customFormat="false" ht="15.75" hidden="false" customHeight="true" outlineLevel="0" collapsed="false">
      <c r="A664" s="45" t="s">
        <v>306</v>
      </c>
      <c r="B664" s="0" t="n">
        <v>230793</v>
      </c>
      <c r="C664" s="5" t="s">
        <v>15</v>
      </c>
      <c r="D664" s="6" t="s">
        <v>710</v>
      </c>
      <c r="E664" s="6" t="s">
        <v>726</v>
      </c>
      <c r="F664" s="6" t="s">
        <v>568</v>
      </c>
      <c r="G664" s="6" t="s">
        <v>350</v>
      </c>
      <c r="H664" s="6" t="s">
        <v>783</v>
      </c>
      <c r="I664" s="33" t="s">
        <v>784</v>
      </c>
      <c r="J664" s="57" t="n">
        <v>55</v>
      </c>
      <c r="K664" s="57"/>
      <c r="L664" s="57"/>
      <c r="M664" s="57" t="n">
        <v>0.75</v>
      </c>
      <c r="N664" s="55" t="n">
        <v>1</v>
      </c>
      <c r="O664" s="57" t="n">
        <v>19.2</v>
      </c>
      <c r="P664" s="58" t="n">
        <f aca="false">IF(N664="","",N664*O664)</f>
        <v>19.2</v>
      </c>
      <c r="R664" s="0" t="n">
        <f aca="false">(O664+25)*1.3</f>
        <v>57.46</v>
      </c>
    </row>
    <row r="665" customFormat="false" ht="16.5" hidden="false" customHeight="true" outlineLevel="0" collapsed="false">
      <c r="A665" s="45" t="s">
        <v>306</v>
      </c>
      <c r="C665" s="5"/>
      <c r="D665" s="6"/>
      <c r="E665" s="6"/>
      <c r="F665" s="6"/>
      <c r="G665" s="6"/>
      <c r="H665" s="6"/>
      <c r="I665" s="16"/>
      <c r="J665" s="57"/>
      <c r="K665" s="57"/>
      <c r="L665" s="57"/>
      <c r="M665" s="57" t="n">
        <v>0.75</v>
      </c>
      <c r="N665" s="55"/>
      <c r="O665" s="57"/>
      <c r="P665" s="58" t="str">
        <f aca="false">IF(N665="","",N665*O665)</f>
        <v/>
      </c>
      <c r="R665" s="0" t="n">
        <f aca="false">(O665+25)*1.3</f>
        <v>32.5</v>
      </c>
    </row>
    <row r="666" customFormat="false" ht="16.5" hidden="false" customHeight="true" outlineLevel="0" collapsed="false">
      <c r="A666" s="45" t="s">
        <v>306</v>
      </c>
      <c r="B666" s="0" t="n">
        <v>231000</v>
      </c>
      <c r="C666" s="5" t="s">
        <v>15</v>
      </c>
      <c r="D666" s="6" t="s">
        <v>710</v>
      </c>
      <c r="E666" s="6" t="s">
        <v>785</v>
      </c>
      <c r="F666" s="6" t="s">
        <v>568</v>
      </c>
      <c r="G666" s="6" t="s">
        <v>350</v>
      </c>
      <c r="H666" s="71" t="s">
        <v>256</v>
      </c>
      <c r="I666" s="33" t="s">
        <v>786</v>
      </c>
      <c r="J666" s="57" t="n">
        <v>60</v>
      </c>
      <c r="K666" s="57"/>
      <c r="L666" s="57"/>
      <c r="M666" s="57" t="n">
        <v>0.75</v>
      </c>
      <c r="N666" s="55" t="n">
        <v>6</v>
      </c>
      <c r="O666" s="57" t="n">
        <v>21.9</v>
      </c>
      <c r="P666" s="58" t="n">
        <f aca="false">IF(N666="","",N666*O666)</f>
        <v>131.4</v>
      </c>
      <c r="R666" s="0" t="n">
        <f aca="false">(O666+25)*1.3</f>
        <v>60.97</v>
      </c>
    </row>
    <row r="667" customFormat="false" ht="16.5" hidden="false" customHeight="true" outlineLevel="0" collapsed="false">
      <c r="A667" s="45" t="s">
        <v>306</v>
      </c>
      <c r="B667" s="0" t="n">
        <v>231001</v>
      </c>
      <c r="C667" s="5" t="s">
        <v>15</v>
      </c>
      <c r="D667" s="6" t="s">
        <v>710</v>
      </c>
      <c r="E667" s="6" t="s">
        <v>785</v>
      </c>
      <c r="F667" s="6" t="s">
        <v>568</v>
      </c>
      <c r="G667" s="6" t="s">
        <v>350</v>
      </c>
      <c r="H667" s="71" t="s">
        <v>256</v>
      </c>
      <c r="I667" s="33" t="s">
        <v>787</v>
      </c>
      <c r="J667" s="57" t="n">
        <v>60</v>
      </c>
      <c r="K667" s="57"/>
      <c r="L667" s="57"/>
      <c r="M667" s="57" t="n">
        <v>0.75</v>
      </c>
      <c r="N667" s="55" t="n">
        <v>6</v>
      </c>
      <c r="O667" s="57" t="n">
        <v>20.48</v>
      </c>
      <c r="P667" s="58" t="n">
        <f aca="false">IF(N667="","",N667*O667)</f>
        <v>122.88</v>
      </c>
      <c r="R667" s="0" t="n">
        <f aca="false">(O667+25)*1.3</f>
        <v>59.124</v>
      </c>
    </row>
    <row r="668" customFormat="false" ht="16.5" hidden="false" customHeight="true" outlineLevel="0" collapsed="false">
      <c r="A668" s="45" t="s">
        <v>306</v>
      </c>
      <c r="B668" s="0" t="n">
        <v>231002</v>
      </c>
      <c r="C668" s="5" t="s">
        <v>15</v>
      </c>
      <c r="D668" s="6" t="s">
        <v>710</v>
      </c>
      <c r="E668" s="6" t="s">
        <v>785</v>
      </c>
      <c r="F668" s="6" t="s">
        <v>568</v>
      </c>
      <c r="G668" s="6" t="s">
        <v>350</v>
      </c>
      <c r="H668" s="71" t="s">
        <v>256</v>
      </c>
      <c r="I668" s="33" t="s">
        <v>786</v>
      </c>
      <c r="J668" s="57" t="n">
        <v>120</v>
      </c>
      <c r="K668" s="57"/>
      <c r="L668" s="57" t="s">
        <v>23</v>
      </c>
      <c r="M668" s="57" t="n">
        <v>1.5</v>
      </c>
      <c r="N668" s="55" t="n">
        <v>2</v>
      </c>
      <c r="O668" s="57" t="n">
        <v>41</v>
      </c>
      <c r="P668" s="58" t="n">
        <f aca="false">IF(N668="","",N668*O668)</f>
        <v>82</v>
      </c>
      <c r="R668" s="0" t="n">
        <f aca="false">(O668+25)*1.3</f>
        <v>85.8</v>
      </c>
    </row>
    <row r="669" customFormat="false" ht="16.5" hidden="false" customHeight="true" outlineLevel="0" collapsed="false">
      <c r="A669" s="45" t="s">
        <v>306</v>
      </c>
      <c r="B669" s="0" t="n">
        <v>231003</v>
      </c>
      <c r="C669" s="5" t="s">
        <v>15</v>
      </c>
      <c r="D669" s="6" t="s">
        <v>710</v>
      </c>
      <c r="E669" s="6" t="s">
        <v>785</v>
      </c>
      <c r="F669" s="6" t="s">
        <v>568</v>
      </c>
      <c r="G669" s="6" t="s">
        <v>350</v>
      </c>
      <c r="H669" s="6" t="s">
        <v>775</v>
      </c>
      <c r="I669" s="16" t="s">
        <v>788</v>
      </c>
      <c r="J669" s="57" t="n">
        <v>85</v>
      </c>
      <c r="K669" s="57"/>
      <c r="L669" s="57"/>
      <c r="M669" s="57" t="n">
        <v>0.75</v>
      </c>
      <c r="N669" s="55" t="n">
        <v>3</v>
      </c>
      <c r="O669" s="57" t="n">
        <v>40</v>
      </c>
      <c r="P669" s="58" t="n">
        <f aca="false">IF(N669="","",N669*O669)</f>
        <v>120</v>
      </c>
      <c r="R669" s="0" t="n">
        <f aca="false">(O669+25)*1.3</f>
        <v>84.5</v>
      </c>
    </row>
    <row r="670" customFormat="false" ht="16.5" hidden="false" customHeight="true" outlineLevel="0" collapsed="false">
      <c r="A670" s="45" t="s">
        <v>306</v>
      </c>
      <c r="B670" s="0" t="n">
        <v>231004</v>
      </c>
      <c r="C670" s="5" t="s">
        <v>15</v>
      </c>
      <c r="D670" s="6" t="s">
        <v>710</v>
      </c>
      <c r="E670" s="6" t="s">
        <v>785</v>
      </c>
      <c r="F670" s="6" t="s">
        <v>568</v>
      </c>
      <c r="G670" s="6" t="s">
        <v>350</v>
      </c>
      <c r="H670" s="6" t="s">
        <v>775</v>
      </c>
      <c r="I670" s="16" t="s">
        <v>789</v>
      </c>
      <c r="J670" s="57" t="n">
        <v>85</v>
      </c>
      <c r="K670" s="57"/>
      <c r="L670" s="57"/>
      <c r="M670" s="57" t="n">
        <v>0.75</v>
      </c>
      <c r="N670" s="55" t="n">
        <v>5</v>
      </c>
      <c r="O670" s="57" t="n">
        <v>40</v>
      </c>
      <c r="P670" s="58" t="n">
        <f aca="false">IF(N670="","",N670*O670)</f>
        <v>200</v>
      </c>
      <c r="R670" s="0" t="n">
        <f aca="false">(O670+25)*1.3</f>
        <v>84.5</v>
      </c>
    </row>
    <row r="671" customFormat="false" ht="16.5" hidden="false" customHeight="true" outlineLevel="0" collapsed="false">
      <c r="A671" s="45" t="s">
        <v>306</v>
      </c>
      <c r="B671" s="0" t="n">
        <v>231005</v>
      </c>
      <c r="C671" s="5" t="s">
        <v>15</v>
      </c>
      <c r="D671" s="6" t="s">
        <v>710</v>
      </c>
      <c r="E671" s="6" t="s">
        <v>785</v>
      </c>
      <c r="F671" s="6" t="s">
        <v>568</v>
      </c>
      <c r="G671" s="6" t="s">
        <v>350</v>
      </c>
      <c r="H671" s="6" t="s">
        <v>775</v>
      </c>
      <c r="I671" s="16" t="s">
        <v>790</v>
      </c>
      <c r="J671" s="57" t="n">
        <v>85</v>
      </c>
      <c r="K671" s="57" t="s">
        <v>50</v>
      </c>
      <c r="L671" s="57" t="s">
        <v>30</v>
      </c>
      <c r="M671" s="57" t="n">
        <v>0.75</v>
      </c>
      <c r="N671" s="55" t="n">
        <v>9</v>
      </c>
      <c r="O671" s="57" t="n">
        <v>40</v>
      </c>
      <c r="P671" s="58" t="n">
        <f aca="false">IF(N671="","",N671*O671)</f>
        <v>360</v>
      </c>
      <c r="R671" s="0" t="n">
        <f aca="false">(O671+25)*1.3</f>
        <v>84.5</v>
      </c>
    </row>
    <row r="672" customFormat="false" ht="16.5" hidden="false" customHeight="true" outlineLevel="0" collapsed="false">
      <c r="A672" s="45" t="s">
        <v>306</v>
      </c>
      <c r="B672" s="0" t="n">
        <v>231006</v>
      </c>
      <c r="C672" s="5" t="s">
        <v>15</v>
      </c>
      <c r="D672" s="6" t="s">
        <v>710</v>
      </c>
      <c r="E672" s="6" t="s">
        <v>785</v>
      </c>
      <c r="F672" s="6" t="s">
        <v>568</v>
      </c>
      <c r="G672" s="6" t="s">
        <v>350</v>
      </c>
      <c r="H672" s="6" t="s">
        <v>775</v>
      </c>
      <c r="I672" s="16" t="s">
        <v>791</v>
      </c>
      <c r="J672" s="57" t="n">
        <v>85</v>
      </c>
      <c r="K672" s="57"/>
      <c r="L672" s="57"/>
      <c r="M672" s="57" t="n">
        <v>0.75</v>
      </c>
      <c r="N672" s="55" t="n">
        <v>3</v>
      </c>
      <c r="O672" s="57" t="n">
        <v>33.4</v>
      </c>
      <c r="P672" s="58" t="n">
        <f aca="false">IF(N672="","",N672*O672)</f>
        <v>100.2</v>
      </c>
      <c r="R672" s="0" t="n">
        <f aca="false">(O672+25)*1.3</f>
        <v>75.92</v>
      </c>
    </row>
    <row r="673" customFormat="false" ht="16.5" hidden="false" customHeight="true" outlineLevel="0" collapsed="false">
      <c r="A673" s="45" t="s">
        <v>306</v>
      </c>
      <c r="C673" s="5"/>
      <c r="D673" s="6"/>
      <c r="E673" s="6"/>
      <c r="F673" s="6"/>
      <c r="G673" s="6"/>
      <c r="H673" s="6"/>
      <c r="I673" s="16"/>
      <c r="J673" s="57"/>
      <c r="K673" s="57"/>
      <c r="L673" s="57"/>
      <c r="M673" s="57" t="n">
        <v>0.75</v>
      </c>
      <c r="N673" s="55"/>
      <c r="O673" s="57" t="n">
        <v>40</v>
      </c>
      <c r="P673" s="58" t="str">
        <f aca="false">IF(N673="","",N673*O673)</f>
        <v/>
      </c>
      <c r="R673" s="0" t="n">
        <f aca="false">(O673+25)*1.3</f>
        <v>84.5</v>
      </c>
    </row>
    <row r="674" customFormat="false" ht="16.5" hidden="false" customHeight="true" outlineLevel="0" collapsed="false">
      <c r="A674" s="45" t="s">
        <v>306</v>
      </c>
      <c r="B674" s="0" t="n">
        <v>231250</v>
      </c>
      <c r="C674" s="5" t="s">
        <v>15</v>
      </c>
      <c r="D674" s="6" t="s">
        <v>710</v>
      </c>
      <c r="E674" s="6" t="s">
        <v>792</v>
      </c>
      <c r="F674" s="6" t="s">
        <v>568</v>
      </c>
      <c r="G674" s="6" t="s">
        <v>350</v>
      </c>
      <c r="H674" s="6" t="s">
        <v>358</v>
      </c>
      <c r="I674" s="39" t="s">
        <v>793</v>
      </c>
      <c r="J674" s="57" t="n">
        <v>85</v>
      </c>
      <c r="K674" s="57"/>
      <c r="L674" s="57"/>
      <c r="M674" s="57" t="n">
        <v>0.75</v>
      </c>
      <c r="N674" s="55" t="n">
        <v>12</v>
      </c>
      <c r="O674" s="57" t="n">
        <v>36.4</v>
      </c>
      <c r="P674" s="58" t="n">
        <f aca="false">IF(N674="","",N674*O674)</f>
        <v>436.8</v>
      </c>
      <c r="R674" s="0" t="n">
        <f aca="false">(O674+25)*1.3</f>
        <v>79.82</v>
      </c>
    </row>
    <row r="675" customFormat="false" ht="16.5" hidden="false" customHeight="true" outlineLevel="0" collapsed="false">
      <c r="A675" s="45" t="s">
        <v>306</v>
      </c>
      <c r="B675" s="0" t="n">
        <v>231251</v>
      </c>
      <c r="C675" s="5" t="s">
        <v>15</v>
      </c>
      <c r="D675" s="6" t="s">
        <v>710</v>
      </c>
      <c r="E675" s="6" t="s">
        <v>792</v>
      </c>
      <c r="F675" s="6" t="s">
        <v>568</v>
      </c>
      <c r="G675" s="6" t="s">
        <v>350</v>
      </c>
      <c r="H675" s="6" t="s">
        <v>358</v>
      </c>
      <c r="I675" s="39" t="s">
        <v>794</v>
      </c>
      <c r="J675" s="57" t="n">
        <v>90</v>
      </c>
      <c r="K675" s="57"/>
      <c r="L675" s="57"/>
      <c r="M675" s="57" t="n">
        <v>0.75</v>
      </c>
      <c r="N675" s="55" t="n">
        <v>22</v>
      </c>
      <c r="O675" s="57" t="n">
        <v>45.9</v>
      </c>
      <c r="P675" s="58" t="n">
        <f aca="false">IF(N675="","",N675*O675)</f>
        <v>1009.8</v>
      </c>
      <c r="R675" s="0" t="n">
        <f aca="false">(O675+25)*1.3</f>
        <v>92.17</v>
      </c>
    </row>
    <row r="676" customFormat="false" ht="16.5" hidden="false" customHeight="true" outlineLevel="0" collapsed="false">
      <c r="A676" s="45" t="s">
        <v>306</v>
      </c>
      <c r="C676" s="5"/>
      <c r="D676" s="6"/>
      <c r="E676" s="6"/>
      <c r="F676" s="6"/>
      <c r="G676" s="6"/>
      <c r="J676" s="57"/>
      <c r="K676" s="57"/>
      <c r="L676" s="57"/>
      <c r="M676" s="57" t="n">
        <v>0.75</v>
      </c>
      <c r="N676" s="55"/>
      <c r="O676" s="57"/>
      <c r="P676" s="58" t="str">
        <f aca="false">IF(N676="","",N676*O676)</f>
        <v/>
      </c>
      <c r="R676" s="0" t="n">
        <f aca="false">(O676+25)*1.3</f>
        <v>32.5</v>
      </c>
    </row>
    <row r="677" customFormat="false" ht="16.5" hidden="false" customHeight="true" outlineLevel="0" collapsed="false">
      <c r="A677" s="45" t="s">
        <v>306</v>
      </c>
      <c r="B677" s="0" t="n">
        <v>231500</v>
      </c>
      <c r="C677" s="5" t="s">
        <v>15</v>
      </c>
      <c r="D677" s="6" t="s">
        <v>710</v>
      </c>
      <c r="E677" s="6" t="s">
        <v>795</v>
      </c>
      <c r="F677" s="6" t="s">
        <v>568</v>
      </c>
      <c r="G677" s="6" t="s">
        <v>350</v>
      </c>
      <c r="H677" s="0" t="s">
        <v>796</v>
      </c>
      <c r="I677" s="0" t="s">
        <v>797</v>
      </c>
      <c r="J677" s="57" t="n">
        <v>55</v>
      </c>
      <c r="K677" s="57"/>
      <c r="L677" s="57"/>
      <c r="M677" s="57" t="n">
        <v>0.75</v>
      </c>
      <c r="N677" s="55" t="n">
        <v>17</v>
      </c>
      <c r="O677" s="57" t="n">
        <v>19.2</v>
      </c>
      <c r="P677" s="58" t="n">
        <f aca="false">IF(N677="","",N677*O677)</f>
        <v>326.4</v>
      </c>
      <c r="R677" s="0" t="n">
        <f aca="false">(O677+25)*1.3</f>
        <v>57.46</v>
      </c>
    </row>
    <row r="678" customFormat="false" ht="16.5" hidden="false" customHeight="true" outlineLevel="0" collapsed="false">
      <c r="A678" s="45" t="s">
        <v>306</v>
      </c>
      <c r="B678" s="0" t="n">
        <v>231501</v>
      </c>
      <c r="C678" s="5" t="s">
        <v>15</v>
      </c>
      <c r="D678" s="6" t="s">
        <v>710</v>
      </c>
      <c r="E678" s="6" t="s">
        <v>795</v>
      </c>
      <c r="F678" s="6" t="s">
        <v>568</v>
      </c>
      <c r="G678" s="6" t="s">
        <v>350</v>
      </c>
      <c r="H678" s="0" t="s">
        <v>796</v>
      </c>
      <c r="I678" s="0" t="s">
        <v>798</v>
      </c>
      <c r="J678" s="57" t="n">
        <v>110</v>
      </c>
      <c r="K678" s="57"/>
      <c r="L678" s="57" t="s">
        <v>23</v>
      </c>
      <c r="M678" s="57" t="n">
        <v>1.5</v>
      </c>
      <c r="N678" s="55" t="n">
        <v>18</v>
      </c>
      <c r="O678" s="57" t="n">
        <v>51.9</v>
      </c>
      <c r="P678" s="58" t="n">
        <f aca="false">IF(N678="","",N678*O678)</f>
        <v>934.2</v>
      </c>
      <c r="R678" s="0" t="n">
        <f aca="false">(O678+25)*1.3</f>
        <v>99.97</v>
      </c>
    </row>
    <row r="679" customFormat="false" ht="16.5" hidden="false" customHeight="true" outlineLevel="0" collapsed="false">
      <c r="A679" s="45" t="s">
        <v>306</v>
      </c>
      <c r="B679" s="0" t="n">
        <v>231502</v>
      </c>
      <c r="C679" s="5" t="s">
        <v>15</v>
      </c>
      <c r="D679" s="6" t="s">
        <v>710</v>
      </c>
      <c r="E679" s="6" t="s">
        <v>795</v>
      </c>
      <c r="F679" s="6" t="s">
        <v>568</v>
      </c>
      <c r="G679" s="6" t="s">
        <v>350</v>
      </c>
      <c r="H679" s="0" t="s">
        <v>761</v>
      </c>
      <c r="I679" s="0" t="s">
        <v>799</v>
      </c>
      <c r="J679" s="57" t="n">
        <v>55</v>
      </c>
      <c r="K679" s="57"/>
      <c r="L679" s="57"/>
      <c r="M679" s="57" t="n">
        <v>0.75</v>
      </c>
      <c r="N679" s="55" t="n">
        <v>3</v>
      </c>
      <c r="O679" s="57" t="n">
        <v>19.2</v>
      </c>
      <c r="P679" s="58" t="n">
        <f aca="false">IF(N679="","",N679*O679)</f>
        <v>57.6</v>
      </c>
      <c r="R679" s="0" t="n">
        <f aca="false">(O679+25)*1.3</f>
        <v>57.46</v>
      </c>
    </row>
    <row r="680" customFormat="false" ht="16.5" hidden="false" customHeight="true" outlineLevel="0" collapsed="false">
      <c r="A680" s="45" t="s">
        <v>306</v>
      </c>
      <c r="C680" s="5"/>
      <c r="D680" s="6"/>
      <c r="E680" s="6"/>
      <c r="F680" s="6"/>
      <c r="G680" s="6"/>
      <c r="I680" s="72"/>
      <c r="J680" s="57"/>
      <c r="K680" s="57"/>
      <c r="L680" s="57"/>
      <c r="M680" s="57" t="n">
        <v>0.75</v>
      </c>
      <c r="N680" s="55"/>
      <c r="O680" s="57"/>
      <c r="P680" s="58" t="str">
        <f aca="false">IF(N680="","",N680*O680)</f>
        <v/>
      </c>
      <c r="R680" s="0" t="n">
        <f aca="false">(O680+25)*1.3</f>
        <v>32.5</v>
      </c>
    </row>
    <row r="681" customFormat="false" ht="15.75" hidden="false" customHeight="true" outlineLevel="0" collapsed="false">
      <c r="A681" s="45" t="s">
        <v>306</v>
      </c>
      <c r="B681" s="0" t="n">
        <v>231750</v>
      </c>
      <c r="C681" s="5" t="s">
        <v>15</v>
      </c>
      <c r="D681" s="6" t="s">
        <v>710</v>
      </c>
      <c r="E681" s="6" t="s">
        <v>800</v>
      </c>
      <c r="F681" s="6" t="s">
        <v>568</v>
      </c>
      <c r="G681" s="6" t="s">
        <v>350</v>
      </c>
      <c r="H681" s="6" t="s">
        <v>747</v>
      </c>
      <c r="I681" s="39" t="s">
        <v>801</v>
      </c>
      <c r="J681" s="57" t="n">
        <v>70</v>
      </c>
      <c r="K681" s="57" t="s">
        <v>50</v>
      </c>
      <c r="L681" s="57"/>
      <c r="M681" s="57" t="n">
        <v>0.75</v>
      </c>
      <c r="N681" s="55" t="n">
        <v>12</v>
      </c>
      <c r="O681" s="57" t="n">
        <v>27.31</v>
      </c>
      <c r="P681" s="58" t="n">
        <f aca="false">IF(N681="","",N681*O681)</f>
        <v>327.72</v>
      </c>
      <c r="R681" s="0" t="n">
        <f aca="false">(O681+25)*1.3</f>
        <v>68.003</v>
      </c>
    </row>
    <row r="682" customFormat="false" ht="15.75" hidden="false" customHeight="true" outlineLevel="0" collapsed="false">
      <c r="A682" s="45" t="s">
        <v>306</v>
      </c>
      <c r="B682" s="0" t="n">
        <v>231751</v>
      </c>
      <c r="C682" s="5" t="s">
        <v>15</v>
      </c>
      <c r="D682" s="6" t="s">
        <v>710</v>
      </c>
      <c r="E682" s="6" t="s">
        <v>800</v>
      </c>
      <c r="F682" s="6" t="s">
        <v>568</v>
      </c>
      <c r="G682" s="6" t="s">
        <v>350</v>
      </c>
      <c r="H682" s="6" t="s">
        <v>747</v>
      </c>
      <c r="I682" s="39" t="s">
        <v>802</v>
      </c>
      <c r="J682" s="57" t="n">
        <v>70</v>
      </c>
      <c r="K682" s="57" t="s">
        <v>50</v>
      </c>
      <c r="L682" s="57"/>
      <c r="M682" s="57" t="n">
        <v>0.75</v>
      </c>
      <c r="N682" s="55" t="n">
        <v>12</v>
      </c>
      <c r="O682" s="57" t="n">
        <v>27.31</v>
      </c>
      <c r="P682" s="58" t="n">
        <f aca="false">IF(N682="","",N682*O682)</f>
        <v>327.72</v>
      </c>
      <c r="R682" s="0" t="n">
        <f aca="false">(O682+25)*1.3</f>
        <v>68.003</v>
      </c>
    </row>
    <row r="683" customFormat="false" ht="15.75" hidden="false" customHeight="true" outlineLevel="0" collapsed="false">
      <c r="A683" s="45" t="s">
        <v>306</v>
      </c>
      <c r="B683" s="0" t="n">
        <v>231752</v>
      </c>
      <c r="C683" s="5" t="s">
        <v>15</v>
      </c>
      <c r="D683" s="6" t="s">
        <v>710</v>
      </c>
      <c r="E683" s="6" t="s">
        <v>800</v>
      </c>
      <c r="F683" s="6" t="s">
        <v>568</v>
      </c>
      <c r="G683" s="6" t="s">
        <v>350</v>
      </c>
      <c r="H683" s="6" t="s">
        <v>747</v>
      </c>
      <c r="I683" s="39" t="s">
        <v>803</v>
      </c>
      <c r="J683" s="57" t="n">
        <v>70</v>
      </c>
      <c r="K683" s="57" t="s">
        <v>50</v>
      </c>
      <c r="L683" s="57"/>
      <c r="M683" s="57" t="n">
        <v>0.75</v>
      </c>
      <c r="N683" s="55" t="n">
        <v>12</v>
      </c>
      <c r="O683" s="57" t="n">
        <v>27.1</v>
      </c>
      <c r="P683" s="58" t="n">
        <f aca="false">IF(N683="","",N683*O683)</f>
        <v>325.2</v>
      </c>
      <c r="R683" s="0" t="n">
        <f aca="false">(O683+25)*1.3</f>
        <v>67.73</v>
      </c>
    </row>
    <row r="684" customFormat="false" ht="15.75" hidden="false" customHeight="true" outlineLevel="0" collapsed="false">
      <c r="A684" s="45" t="s">
        <v>306</v>
      </c>
      <c r="B684" s="0" t="n">
        <v>231753</v>
      </c>
      <c r="C684" s="5" t="s">
        <v>15</v>
      </c>
      <c r="D684" s="6" t="s">
        <v>710</v>
      </c>
      <c r="E684" s="6" t="s">
        <v>800</v>
      </c>
      <c r="F684" s="6" t="s">
        <v>568</v>
      </c>
      <c r="G684" s="6" t="s">
        <v>350</v>
      </c>
      <c r="H684" s="6" t="s">
        <v>804</v>
      </c>
      <c r="I684" s="39" t="s">
        <v>805</v>
      </c>
      <c r="J684" s="57" t="n">
        <v>75</v>
      </c>
      <c r="K684" s="57"/>
      <c r="L684" s="57"/>
      <c r="M684" s="57" t="n">
        <v>0.75</v>
      </c>
      <c r="N684" s="55" t="n">
        <v>12</v>
      </c>
      <c r="O684" s="57" t="n">
        <v>34.66</v>
      </c>
      <c r="P684" s="58" t="n">
        <f aca="false">IF(N684="","",N684*O684)</f>
        <v>415.92</v>
      </c>
      <c r="R684" s="0" t="n">
        <f aca="false">(O684+25)*1.3</f>
        <v>77.558</v>
      </c>
    </row>
    <row r="685" customFormat="false" ht="15.75" hidden="false" customHeight="true" outlineLevel="0" collapsed="false">
      <c r="A685" s="45" t="s">
        <v>306</v>
      </c>
      <c r="B685" s="0" t="n">
        <v>231754</v>
      </c>
      <c r="C685" s="5" t="s">
        <v>15</v>
      </c>
      <c r="D685" s="6" t="s">
        <v>710</v>
      </c>
      <c r="E685" s="6" t="s">
        <v>800</v>
      </c>
      <c r="F685" s="6" t="s">
        <v>568</v>
      </c>
      <c r="G685" s="6" t="s">
        <v>350</v>
      </c>
      <c r="H685" s="6" t="s">
        <v>804</v>
      </c>
      <c r="I685" s="39" t="s">
        <v>806</v>
      </c>
      <c r="J685" s="57" t="n">
        <v>75</v>
      </c>
      <c r="K685" s="57"/>
      <c r="L685" s="57"/>
      <c r="M685" s="57" t="n">
        <v>0.75</v>
      </c>
      <c r="N685" s="55" t="n">
        <v>12</v>
      </c>
      <c r="O685" s="57" t="n">
        <v>30.88</v>
      </c>
      <c r="P685" s="58" t="n">
        <f aca="false">IF(N685="","",N685*O685)</f>
        <v>370.56</v>
      </c>
      <c r="R685" s="0" t="n">
        <f aca="false">(O685+25)*1.3</f>
        <v>72.644</v>
      </c>
    </row>
    <row r="686" customFormat="false" ht="15.75" hidden="false" customHeight="false" outlineLevel="0" collapsed="false">
      <c r="A686" s="45" t="s">
        <v>306</v>
      </c>
      <c r="C686" s="5"/>
      <c r="D686" s="6"/>
      <c r="E686" s="6"/>
      <c r="F686" s="6"/>
      <c r="G686" s="6"/>
      <c r="H686" s="6"/>
      <c r="I686" s="16"/>
      <c r="J686" s="57"/>
      <c r="K686" s="57"/>
      <c r="L686" s="57"/>
      <c r="M686" s="57" t="n">
        <v>0.75</v>
      </c>
      <c r="N686" s="55"/>
      <c r="O686" s="57"/>
      <c r="P686" s="58" t="str">
        <f aca="false">IF(N686="","",N686*O686)</f>
        <v/>
      </c>
      <c r="R686" s="0" t="n">
        <f aca="false">(O686+25)*1.3</f>
        <v>32.5</v>
      </c>
    </row>
    <row r="687" customFormat="false" ht="13.8" hidden="false" customHeight="false" outlineLevel="0" collapsed="false">
      <c r="A687" s="45" t="s">
        <v>306</v>
      </c>
      <c r="B687" s="0" t="n">
        <v>232000</v>
      </c>
      <c r="C687" s="5" t="s">
        <v>15</v>
      </c>
      <c r="D687" s="6" t="s">
        <v>710</v>
      </c>
      <c r="E687" s="6" t="s">
        <v>807</v>
      </c>
      <c r="F687" s="6" t="s">
        <v>568</v>
      </c>
      <c r="G687" s="6" t="s">
        <v>350</v>
      </c>
      <c r="H687" s="6" t="s">
        <v>747</v>
      </c>
      <c r="I687" s="39" t="s">
        <v>808</v>
      </c>
      <c r="J687" s="57" t="n">
        <v>85</v>
      </c>
      <c r="K687" s="57" t="s">
        <v>50</v>
      </c>
      <c r="L687" s="57"/>
      <c r="M687" s="57" t="n">
        <v>0.75</v>
      </c>
      <c r="N687" s="55" t="n">
        <v>25</v>
      </c>
      <c r="O687" s="57" t="n">
        <v>38.85</v>
      </c>
      <c r="P687" s="58" t="n">
        <f aca="false">IF(N687="","",N687*O687)</f>
        <v>971.25</v>
      </c>
      <c r="R687" s="0" t="n">
        <f aca="false">(O687+25)*1.3</f>
        <v>83.005</v>
      </c>
    </row>
    <row r="688" customFormat="false" ht="13.8" hidden="false" customHeight="false" outlineLevel="0" collapsed="false">
      <c r="A688" s="45" t="s">
        <v>306</v>
      </c>
      <c r="B688" s="0" t="n">
        <v>232001</v>
      </c>
      <c r="C688" s="5" t="s">
        <v>15</v>
      </c>
      <c r="D688" s="6" t="s">
        <v>710</v>
      </c>
      <c r="E688" s="6" t="s">
        <v>807</v>
      </c>
      <c r="F688" s="6" t="s">
        <v>568</v>
      </c>
      <c r="G688" s="6" t="s">
        <v>350</v>
      </c>
      <c r="H688" s="6" t="s">
        <v>747</v>
      </c>
      <c r="I688" s="39" t="s">
        <v>809</v>
      </c>
      <c r="J688" s="57" t="n">
        <v>90</v>
      </c>
      <c r="K688" s="57" t="s">
        <v>50</v>
      </c>
      <c r="L688" s="57"/>
      <c r="M688" s="57" t="n">
        <v>0.75</v>
      </c>
      <c r="N688" s="55" t="n">
        <v>10</v>
      </c>
      <c r="O688" s="57" t="n">
        <v>42.69</v>
      </c>
      <c r="P688" s="58" t="n">
        <f aca="false">IF(N688="","",N688*O688)</f>
        <v>426.9</v>
      </c>
      <c r="R688" s="0" t="n">
        <f aca="false">(O688+25)*1.3</f>
        <v>87.997</v>
      </c>
    </row>
    <row r="689" customFormat="false" ht="13.8" hidden="false" customHeight="false" outlineLevel="0" collapsed="false">
      <c r="A689" s="45" t="s">
        <v>306</v>
      </c>
      <c r="B689" s="0" t="n">
        <v>232002</v>
      </c>
      <c r="C689" s="5" t="s">
        <v>15</v>
      </c>
      <c r="D689" s="6" t="s">
        <v>710</v>
      </c>
      <c r="E689" s="6" t="s">
        <v>807</v>
      </c>
      <c r="F689" s="6" t="s">
        <v>568</v>
      </c>
      <c r="G689" s="6" t="s">
        <v>350</v>
      </c>
      <c r="H689" s="6" t="s">
        <v>747</v>
      </c>
      <c r="I689" s="39" t="s">
        <v>810</v>
      </c>
      <c r="J689" s="57" t="n">
        <v>90</v>
      </c>
      <c r="K689" s="57" t="s">
        <v>50</v>
      </c>
      <c r="L689" s="57"/>
      <c r="M689" s="57" t="n">
        <v>0.75</v>
      </c>
      <c r="N689" s="55" t="n">
        <v>6</v>
      </c>
      <c r="O689" s="57" t="n">
        <v>40.97</v>
      </c>
      <c r="P689" s="58" t="n">
        <f aca="false">IF(N689="","",N689*O689)</f>
        <v>245.82</v>
      </c>
      <c r="R689" s="0" t="n">
        <f aca="false">(O689+25)*1.3</f>
        <v>85.761</v>
      </c>
    </row>
    <row r="690" customFormat="false" ht="13.8" hidden="false" customHeight="false" outlineLevel="0" collapsed="false">
      <c r="A690" s="45" t="s">
        <v>306</v>
      </c>
      <c r="B690" s="0" t="n">
        <v>232003</v>
      </c>
      <c r="C690" s="5" t="s">
        <v>15</v>
      </c>
      <c r="D690" s="6" t="s">
        <v>710</v>
      </c>
      <c r="E690" s="6" t="s">
        <v>807</v>
      </c>
      <c r="F690" s="6" t="s">
        <v>568</v>
      </c>
      <c r="G690" s="6" t="s">
        <v>350</v>
      </c>
      <c r="H690" s="6" t="s">
        <v>747</v>
      </c>
      <c r="I690" s="39" t="s">
        <v>811</v>
      </c>
      <c r="J690" s="73" t="n">
        <v>85</v>
      </c>
      <c r="K690" s="73"/>
      <c r="L690" s="73"/>
      <c r="M690" s="57" t="n">
        <v>0.75</v>
      </c>
      <c r="N690" s="55" t="n">
        <v>18</v>
      </c>
      <c r="O690" s="57" t="n">
        <v>40.97</v>
      </c>
      <c r="P690" s="58" t="n">
        <f aca="false">IF(N690="","",N690*O690)</f>
        <v>737.46</v>
      </c>
      <c r="R690" s="0" t="n">
        <f aca="false">(O690+25)*1.3</f>
        <v>85.761</v>
      </c>
    </row>
    <row r="691" customFormat="false" ht="13.8" hidden="false" customHeight="false" outlineLevel="0" collapsed="false">
      <c r="A691" s="45" t="s">
        <v>306</v>
      </c>
      <c r="B691" s="0" t="n">
        <v>232004</v>
      </c>
      <c r="C691" s="5" t="s">
        <v>15</v>
      </c>
      <c r="D691" s="6" t="s">
        <v>710</v>
      </c>
      <c r="E691" s="6" t="s">
        <v>807</v>
      </c>
      <c r="F691" s="6" t="s">
        <v>568</v>
      </c>
      <c r="G691" s="6" t="s">
        <v>350</v>
      </c>
      <c r="H691" s="6" t="s">
        <v>747</v>
      </c>
      <c r="I691" s="39" t="s">
        <v>812</v>
      </c>
      <c r="J691" s="73" t="n">
        <v>90</v>
      </c>
      <c r="K691" s="73"/>
      <c r="L691" s="73"/>
      <c r="M691" s="57" t="n">
        <v>0.75</v>
      </c>
      <c r="N691" s="55" t="n">
        <v>12</v>
      </c>
      <c r="O691" s="57" t="n">
        <v>44</v>
      </c>
      <c r="P691" s="58" t="n">
        <f aca="false">IF(N691="","",N691*O691)</f>
        <v>528</v>
      </c>
      <c r="R691" s="0" t="n">
        <f aca="false">(O691+25)*1.3</f>
        <v>89.7</v>
      </c>
    </row>
    <row r="692" customFormat="false" ht="13.8" hidden="false" customHeight="false" outlineLevel="0" collapsed="false">
      <c r="A692" s="45" t="s">
        <v>306</v>
      </c>
      <c r="B692" s="0" t="n">
        <v>232005</v>
      </c>
      <c r="C692" s="5" t="s">
        <v>15</v>
      </c>
      <c r="D692" s="6" t="s">
        <v>710</v>
      </c>
      <c r="E692" s="6" t="s">
        <v>807</v>
      </c>
      <c r="F692" s="6" t="s">
        <v>568</v>
      </c>
      <c r="G692" s="6" t="s">
        <v>350</v>
      </c>
      <c r="H692" s="6" t="s">
        <v>747</v>
      </c>
      <c r="I692" s="39" t="s">
        <v>810</v>
      </c>
      <c r="J692" s="73" t="n">
        <v>180</v>
      </c>
      <c r="K692" s="73"/>
      <c r="L692" s="73" t="s">
        <v>23</v>
      </c>
      <c r="M692" s="57" t="n">
        <v>1.5</v>
      </c>
      <c r="N692" s="55" t="n">
        <v>6</v>
      </c>
      <c r="O692" s="57" t="n">
        <v>115.9</v>
      </c>
      <c r="P692" s="58" t="n">
        <f aca="false">IF(N692="","",N692*O692)</f>
        <v>695.4</v>
      </c>
      <c r="R692" s="0" t="n">
        <f aca="false">(O692+25)*1.3</f>
        <v>183.17</v>
      </c>
    </row>
    <row r="693" customFormat="false" ht="13.8" hidden="false" customHeight="false" outlineLevel="0" collapsed="false">
      <c r="A693" s="45" t="s">
        <v>306</v>
      </c>
      <c r="B693" s="0" t="n">
        <v>232006</v>
      </c>
      <c r="C693" s="5" t="s">
        <v>15</v>
      </c>
      <c r="D693" s="6" t="s">
        <v>710</v>
      </c>
      <c r="E693" s="6" t="s">
        <v>807</v>
      </c>
      <c r="F693" s="6" t="s">
        <v>568</v>
      </c>
      <c r="G693" s="6" t="s">
        <v>350</v>
      </c>
      <c r="H693" s="6" t="s">
        <v>747</v>
      </c>
      <c r="I693" s="39" t="s">
        <v>813</v>
      </c>
      <c r="J693" s="57" t="n">
        <v>125</v>
      </c>
      <c r="K693" s="57" t="s">
        <v>50</v>
      </c>
      <c r="L693" s="57"/>
      <c r="M693" s="57" t="n">
        <v>0.75</v>
      </c>
      <c r="N693" s="55" t="n">
        <v>12</v>
      </c>
      <c r="O693" s="57" t="n">
        <v>64.6</v>
      </c>
      <c r="P693" s="58" t="n">
        <f aca="false">IF(N693="","",N693*O693)</f>
        <v>775.2</v>
      </c>
      <c r="R693" s="0" t="n">
        <f aca="false">(O693+25)*1.3</f>
        <v>116.48</v>
      </c>
    </row>
    <row r="694" customFormat="false" ht="13.8" hidden="false" customHeight="false" outlineLevel="0" collapsed="false">
      <c r="A694" s="45" t="s">
        <v>306</v>
      </c>
      <c r="B694" s="0" t="n">
        <v>232007</v>
      </c>
      <c r="C694" s="5" t="s">
        <v>15</v>
      </c>
      <c r="D694" s="6" t="s">
        <v>710</v>
      </c>
      <c r="E694" s="6" t="s">
        <v>807</v>
      </c>
      <c r="F694" s="6" t="s">
        <v>568</v>
      </c>
      <c r="G694" s="6" t="s">
        <v>350</v>
      </c>
      <c r="H694" s="6" t="s">
        <v>747</v>
      </c>
      <c r="I694" s="39" t="s">
        <v>814</v>
      </c>
      <c r="J694" s="57" t="n">
        <v>125</v>
      </c>
      <c r="K694" s="57" t="s">
        <v>50</v>
      </c>
      <c r="L694" s="57"/>
      <c r="M694" s="57" t="n">
        <v>0.75</v>
      </c>
      <c r="N694" s="55" t="n">
        <v>2</v>
      </c>
      <c r="O694" s="57" t="n">
        <v>55</v>
      </c>
      <c r="P694" s="58" t="n">
        <f aca="false">IF(N694="","",N694*O694)</f>
        <v>110</v>
      </c>
      <c r="R694" s="0" t="n">
        <f aca="false">(O694+25)*1.3</f>
        <v>104</v>
      </c>
    </row>
    <row r="695" customFormat="false" ht="13.8" hidden="false" customHeight="false" outlineLevel="0" collapsed="false">
      <c r="A695" s="45" t="s">
        <v>306</v>
      </c>
      <c r="B695" s="0" t="n">
        <v>232008</v>
      </c>
      <c r="C695" s="5" t="s">
        <v>15</v>
      </c>
      <c r="D695" s="6" t="s">
        <v>710</v>
      </c>
      <c r="E695" s="6" t="s">
        <v>807</v>
      </c>
      <c r="F695" s="6" t="s">
        <v>568</v>
      </c>
      <c r="G695" s="6" t="s">
        <v>350</v>
      </c>
      <c r="H695" s="6" t="s">
        <v>747</v>
      </c>
      <c r="I695" s="39" t="s">
        <v>815</v>
      </c>
      <c r="J695" s="57" t="n">
        <v>115</v>
      </c>
      <c r="K695" s="57" t="s">
        <v>50</v>
      </c>
      <c r="L695" s="57"/>
      <c r="M695" s="57" t="n">
        <v>0.75</v>
      </c>
      <c r="N695" s="55" t="n">
        <v>10</v>
      </c>
      <c r="O695" s="57" t="n">
        <v>55</v>
      </c>
      <c r="P695" s="58" t="n">
        <f aca="false">IF(N695="","",N695*O695)</f>
        <v>550</v>
      </c>
      <c r="R695" s="0" t="n">
        <f aca="false">(O695+25)*1.3</f>
        <v>104</v>
      </c>
    </row>
    <row r="696" customFormat="false" ht="13.8" hidden="false" customHeight="false" outlineLevel="0" collapsed="false">
      <c r="A696" s="45" t="s">
        <v>306</v>
      </c>
      <c r="B696" s="0" t="n">
        <v>232009</v>
      </c>
      <c r="C696" s="5" t="s">
        <v>15</v>
      </c>
      <c r="D696" s="6" t="s">
        <v>710</v>
      </c>
      <c r="E696" s="6" t="s">
        <v>807</v>
      </c>
      <c r="F696" s="6" t="s">
        <v>568</v>
      </c>
      <c r="G696" s="6" t="s">
        <v>350</v>
      </c>
      <c r="H696" s="6" t="s">
        <v>747</v>
      </c>
      <c r="I696" s="39" t="s">
        <v>816</v>
      </c>
      <c r="J696" s="57" t="n">
        <v>115</v>
      </c>
      <c r="K696" s="57" t="s">
        <v>50</v>
      </c>
      <c r="L696" s="57"/>
      <c r="M696" s="57" t="n">
        <v>0.75</v>
      </c>
      <c r="N696" s="55" t="n">
        <v>18</v>
      </c>
      <c r="O696" s="57" t="n">
        <v>55</v>
      </c>
      <c r="P696" s="58" t="n">
        <f aca="false">IF(N696="","",N696*O696)</f>
        <v>990</v>
      </c>
      <c r="R696" s="0" t="n">
        <f aca="false">(O696+25)*1.3</f>
        <v>104</v>
      </c>
    </row>
    <row r="697" customFormat="false" ht="13.8" hidden="false" customHeight="false" outlineLevel="0" collapsed="false">
      <c r="A697" s="45" t="s">
        <v>306</v>
      </c>
      <c r="B697" s="0" t="n">
        <v>232010</v>
      </c>
      <c r="C697" s="5" t="s">
        <v>15</v>
      </c>
      <c r="D697" s="6" t="s">
        <v>710</v>
      </c>
      <c r="E697" s="6" t="s">
        <v>807</v>
      </c>
      <c r="F697" s="6" t="s">
        <v>568</v>
      </c>
      <c r="G697" s="6" t="s">
        <v>350</v>
      </c>
      <c r="H697" s="6" t="s">
        <v>747</v>
      </c>
      <c r="I697" s="39" t="s">
        <v>817</v>
      </c>
      <c r="J697" s="57" t="n">
        <v>105</v>
      </c>
      <c r="K697" s="57"/>
      <c r="L697" s="57"/>
      <c r="M697" s="57" t="n">
        <v>0.75</v>
      </c>
      <c r="N697" s="55" t="n">
        <v>36</v>
      </c>
      <c r="O697" s="57" t="n">
        <v>55</v>
      </c>
      <c r="P697" s="58" t="n">
        <f aca="false">IF(N697="","",N697*O697)</f>
        <v>1980</v>
      </c>
      <c r="R697" s="0" t="n">
        <f aca="false">(O697+25)*1.3</f>
        <v>104</v>
      </c>
    </row>
    <row r="698" customFormat="false" ht="13.8" hidden="false" customHeight="false" outlineLevel="0" collapsed="false">
      <c r="A698" s="45" t="s">
        <v>306</v>
      </c>
      <c r="B698" s="0" t="n">
        <v>232011</v>
      </c>
      <c r="C698" s="5" t="s">
        <v>15</v>
      </c>
      <c r="D698" s="6" t="s">
        <v>710</v>
      </c>
      <c r="E698" s="6" t="s">
        <v>807</v>
      </c>
      <c r="F698" s="6" t="s">
        <v>568</v>
      </c>
      <c r="G698" s="6" t="s">
        <v>350</v>
      </c>
      <c r="H698" s="6" t="s">
        <v>747</v>
      </c>
      <c r="I698" s="39" t="s">
        <v>818</v>
      </c>
      <c r="J698" s="57" t="n">
        <v>105</v>
      </c>
      <c r="K698" s="57"/>
      <c r="L698" s="57"/>
      <c r="M698" s="57" t="n">
        <v>0.75</v>
      </c>
      <c r="N698" s="55" t="n">
        <v>6</v>
      </c>
      <c r="O698" s="57" t="n">
        <v>55.15</v>
      </c>
      <c r="P698" s="58" t="n">
        <f aca="false">IF(N698="","",N698*O698)</f>
        <v>330.9</v>
      </c>
      <c r="R698" s="0" t="n">
        <f aca="false">(O698+25)*1.3</f>
        <v>104.195</v>
      </c>
    </row>
    <row r="699" customFormat="false" ht="13.8" hidden="false" customHeight="false" outlineLevel="0" collapsed="false">
      <c r="A699" s="45" t="s">
        <v>306</v>
      </c>
      <c r="B699" s="0" t="n">
        <v>232012</v>
      </c>
      <c r="C699" s="5" t="s">
        <v>15</v>
      </c>
      <c r="D699" s="6" t="s">
        <v>710</v>
      </c>
      <c r="E699" s="6" t="s">
        <v>807</v>
      </c>
      <c r="F699" s="6" t="s">
        <v>568</v>
      </c>
      <c r="G699" s="6" t="s">
        <v>350</v>
      </c>
      <c r="H699" s="6" t="s">
        <v>747</v>
      </c>
      <c r="I699" s="39" t="s">
        <v>819</v>
      </c>
      <c r="J699" s="57" t="n">
        <v>110</v>
      </c>
      <c r="K699" s="57"/>
      <c r="L699" s="57"/>
      <c r="M699" s="57" t="n">
        <v>0.75</v>
      </c>
      <c r="N699" s="55" t="n">
        <v>12</v>
      </c>
      <c r="O699" s="57" t="n">
        <v>60.82</v>
      </c>
      <c r="P699" s="58" t="n">
        <f aca="false">IF(N699="","",N699*O699)</f>
        <v>729.84</v>
      </c>
      <c r="R699" s="0" t="n">
        <f aca="false">(O699+25)*1.3</f>
        <v>111.566</v>
      </c>
    </row>
    <row r="700" customFormat="false" ht="13.8" hidden="false" customHeight="false" outlineLevel="0" collapsed="false">
      <c r="A700" s="45" t="s">
        <v>306</v>
      </c>
      <c r="B700" s="0" t="n">
        <v>232013</v>
      </c>
      <c r="C700" s="5" t="s">
        <v>15</v>
      </c>
      <c r="D700" s="6" t="s">
        <v>710</v>
      </c>
      <c r="E700" s="6" t="s">
        <v>807</v>
      </c>
      <c r="F700" s="6" t="s">
        <v>568</v>
      </c>
      <c r="G700" s="6" t="s">
        <v>350</v>
      </c>
      <c r="H700" s="6" t="s">
        <v>747</v>
      </c>
      <c r="I700" s="39" t="s">
        <v>817</v>
      </c>
      <c r="J700" s="57" t="n">
        <v>210</v>
      </c>
      <c r="K700" s="57"/>
      <c r="L700" s="57" t="s">
        <v>23</v>
      </c>
      <c r="M700" s="57" t="n">
        <v>1.5</v>
      </c>
      <c r="N700" s="55" t="n">
        <v>2</v>
      </c>
      <c r="O700" s="57" t="n">
        <v>110</v>
      </c>
      <c r="P700" s="58" t="n">
        <f aca="false">IF(N700="","",N700*O700)</f>
        <v>220</v>
      </c>
      <c r="R700" s="0" t="n">
        <f aca="false">(O700+25)*1.3</f>
        <v>175.5</v>
      </c>
    </row>
    <row r="701" customFormat="false" ht="13.8" hidden="false" customHeight="false" outlineLevel="0" collapsed="false">
      <c r="A701" s="45" t="s">
        <v>306</v>
      </c>
      <c r="B701" s="0" t="n">
        <v>232014</v>
      </c>
      <c r="C701" s="5" t="s">
        <v>15</v>
      </c>
      <c r="D701" s="6" t="s">
        <v>710</v>
      </c>
      <c r="E701" s="6" t="s">
        <v>807</v>
      </c>
      <c r="F701" s="6" t="s">
        <v>568</v>
      </c>
      <c r="G701" s="6" t="s">
        <v>350</v>
      </c>
      <c r="H701" s="6" t="s">
        <v>747</v>
      </c>
      <c r="I701" s="39" t="s">
        <v>819</v>
      </c>
      <c r="J701" s="57" t="n">
        <v>220</v>
      </c>
      <c r="K701" s="57"/>
      <c r="L701" s="57" t="s">
        <v>23</v>
      </c>
      <c r="M701" s="57" t="n">
        <v>1.5</v>
      </c>
      <c r="N701" s="55" t="n">
        <v>6</v>
      </c>
      <c r="O701" s="57" t="n">
        <v>141.8</v>
      </c>
      <c r="P701" s="58" t="n">
        <f aca="false">IF(N701="","",N701*O701)</f>
        <v>850.8</v>
      </c>
      <c r="R701" s="0" t="n">
        <f aca="false">(O701+25)*1.3</f>
        <v>216.84</v>
      </c>
    </row>
    <row r="702" customFormat="false" ht="13.8" hidden="false" customHeight="false" outlineLevel="0" collapsed="false">
      <c r="A702" s="45" t="s">
        <v>306</v>
      </c>
      <c r="B702" s="0" t="n">
        <v>232015</v>
      </c>
      <c r="C702" s="5" t="s">
        <v>15</v>
      </c>
      <c r="D702" s="6" t="s">
        <v>710</v>
      </c>
      <c r="E702" s="6" t="s">
        <v>807</v>
      </c>
      <c r="F702" s="6" t="s">
        <v>568</v>
      </c>
      <c r="G702" s="6" t="s">
        <v>350</v>
      </c>
      <c r="H702" s="6" t="s">
        <v>820</v>
      </c>
      <c r="I702" s="39" t="s">
        <v>821</v>
      </c>
      <c r="J702" s="57" t="n">
        <v>135</v>
      </c>
      <c r="K702" s="57" t="s">
        <v>30</v>
      </c>
      <c r="L702" s="57"/>
      <c r="M702" s="57" t="n">
        <v>0.75</v>
      </c>
      <c r="N702" s="55" t="n">
        <v>1</v>
      </c>
      <c r="O702" s="57" t="n">
        <v>58.01</v>
      </c>
      <c r="P702" s="58" t="n">
        <f aca="false">IF(N702="","",N702*O702)</f>
        <v>58.01</v>
      </c>
      <c r="R702" s="0" t="n">
        <f aca="false">(O702+25)*1.3</f>
        <v>107.913</v>
      </c>
    </row>
    <row r="703" customFormat="false" ht="13.8" hidden="false" customHeight="false" outlineLevel="0" collapsed="false">
      <c r="A703" s="45" t="s">
        <v>306</v>
      </c>
      <c r="B703" s="0" t="n">
        <v>232016</v>
      </c>
      <c r="C703" s="5" t="s">
        <v>15</v>
      </c>
      <c r="D703" s="6" t="s">
        <v>710</v>
      </c>
      <c r="E703" s="6" t="s">
        <v>807</v>
      </c>
      <c r="F703" s="6" t="s">
        <v>568</v>
      </c>
      <c r="G703" s="6" t="s">
        <v>350</v>
      </c>
      <c r="H703" s="6" t="s">
        <v>820</v>
      </c>
      <c r="I703" s="39" t="s">
        <v>822</v>
      </c>
      <c r="J703" s="57" t="n">
        <v>145</v>
      </c>
      <c r="K703" s="57"/>
      <c r="L703" s="57"/>
      <c r="M703" s="57" t="n">
        <v>0.75</v>
      </c>
      <c r="N703" s="55" t="n">
        <v>6</v>
      </c>
      <c r="O703" s="57" t="n">
        <v>65.77</v>
      </c>
      <c r="P703" s="58" t="n">
        <f aca="false">IF(N703="","",N703*O703)</f>
        <v>394.62</v>
      </c>
      <c r="R703" s="0" t="n">
        <f aca="false">(O703+25)*1.3</f>
        <v>118.001</v>
      </c>
    </row>
    <row r="704" customFormat="false" ht="13.8" hidden="false" customHeight="false" outlineLevel="0" collapsed="false">
      <c r="A704" s="45" t="s">
        <v>306</v>
      </c>
      <c r="B704" s="0" t="n">
        <v>232017</v>
      </c>
      <c r="C704" s="5" t="s">
        <v>15</v>
      </c>
      <c r="D704" s="6" t="s">
        <v>710</v>
      </c>
      <c r="E704" s="6" t="s">
        <v>807</v>
      </c>
      <c r="F704" s="6" t="s">
        <v>568</v>
      </c>
      <c r="G704" s="6" t="s">
        <v>350</v>
      </c>
      <c r="H704" s="6" t="s">
        <v>820</v>
      </c>
      <c r="I704" s="39" t="s">
        <v>823</v>
      </c>
      <c r="J704" s="57" t="n">
        <v>155</v>
      </c>
      <c r="K704" s="57"/>
      <c r="L704" s="57"/>
      <c r="M704" s="57" t="n">
        <v>0.75</v>
      </c>
      <c r="N704" s="55" t="n">
        <v>6</v>
      </c>
      <c r="O704" s="57" t="n">
        <v>73.46</v>
      </c>
      <c r="P704" s="58" t="n">
        <f aca="false">IF(N704="","",N704*O704)</f>
        <v>440.76</v>
      </c>
      <c r="R704" s="0" t="n">
        <f aca="false">(O704+25)*1.3</f>
        <v>127.998</v>
      </c>
    </row>
    <row r="705" customFormat="false" ht="13.8" hidden="false" customHeight="false" outlineLevel="0" collapsed="false">
      <c r="A705" s="45" t="s">
        <v>306</v>
      </c>
      <c r="B705" s="0" t="n">
        <v>232018</v>
      </c>
      <c r="C705" s="5" t="s">
        <v>15</v>
      </c>
      <c r="D705" s="6" t="s">
        <v>710</v>
      </c>
      <c r="E705" s="6" t="s">
        <v>807</v>
      </c>
      <c r="F705" s="6" t="s">
        <v>568</v>
      </c>
      <c r="G705" s="6" t="s">
        <v>350</v>
      </c>
      <c r="H705" s="6" t="s">
        <v>820</v>
      </c>
      <c r="I705" s="39" t="s">
        <v>824</v>
      </c>
      <c r="J705" s="57" t="n">
        <v>195</v>
      </c>
      <c r="K705" s="57"/>
      <c r="L705" s="57"/>
      <c r="M705" s="57" t="n">
        <v>0.75</v>
      </c>
      <c r="N705" s="55" t="n">
        <v>6</v>
      </c>
      <c r="O705" s="57" t="n">
        <v>104.23</v>
      </c>
      <c r="P705" s="58" t="n">
        <f aca="false">IF(N705="","",N705*O705)</f>
        <v>625.38</v>
      </c>
      <c r="R705" s="0" t="n">
        <f aca="false">(O705+25)*1.3</f>
        <v>167.999</v>
      </c>
    </row>
    <row r="706" customFormat="false" ht="13.8" hidden="false" customHeight="false" outlineLevel="0" collapsed="false">
      <c r="A706" s="45" t="s">
        <v>306</v>
      </c>
      <c r="B706" s="0" t="n">
        <v>232019</v>
      </c>
      <c r="C706" s="5" t="s">
        <v>15</v>
      </c>
      <c r="D706" s="6" t="s">
        <v>710</v>
      </c>
      <c r="E706" s="6" t="s">
        <v>807</v>
      </c>
      <c r="F706" s="6" t="s">
        <v>568</v>
      </c>
      <c r="G706" s="6" t="s">
        <v>350</v>
      </c>
      <c r="H706" s="6" t="s">
        <v>825</v>
      </c>
      <c r="I706" s="39" t="s">
        <v>826</v>
      </c>
      <c r="J706" s="57" t="n">
        <v>85</v>
      </c>
      <c r="K706" s="57"/>
      <c r="L706" s="57"/>
      <c r="M706" s="57" t="n">
        <v>0.75</v>
      </c>
      <c r="N706" s="55" t="n">
        <v>2</v>
      </c>
      <c r="O706" s="57" t="n">
        <v>49.9</v>
      </c>
      <c r="P706" s="58" t="n">
        <f aca="false">IF(N706="","",N706*O706)</f>
        <v>99.8</v>
      </c>
      <c r="R706" s="0" t="n">
        <f aca="false">(O706+25)*1.3</f>
        <v>97.37</v>
      </c>
    </row>
    <row r="707" customFormat="false" ht="13.8" hidden="false" customHeight="false" outlineLevel="0" collapsed="false">
      <c r="A707" s="45" t="s">
        <v>306</v>
      </c>
      <c r="B707" s="0" t="n">
        <v>232020</v>
      </c>
      <c r="C707" s="5" t="s">
        <v>15</v>
      </c>
      <c r="D707" s="6" t="s">
        <v>710</v>
      </c>
      <c r="E707" s="6" t="s">
        <v>807</v>
      </c>
      <c r="F707" s="6" t="s">
        <v>568</v>
      </c>
      <c r="G707" s="6" t="s">
        <v>350</v>
      </c>
      <c r="H707" s="6" t="s">
        <v>825</v>
      </c>
      <c r="I707" s="39" t="s">
        <v>827</v>
      </c>
      <c r="J707" s="57" t="n">
        <v>85</v>
      </c>
      <c r="K707" s="57"/>
      <c r="L707" s="57"/>
      <c r="M707" s="57" t="n">
        <v>0.75</v>
      </c>
      <c r="N707" s="55" t="n">
        <v>11</v>
      </c>
      <c r="O707" s="57" t="n">
        <v>49.9</v>
      </c>
      <c r="P707" s="58" t="n">
        <f aca="false">IF(N707="","",N707*O707)</f>
        <v>548.9</v>
      </c>
      <c r="R707" s="0" t="n">
        <f aca="false">(O707+25)*1.3</f>
        <v>97.37</v>
      </c>
    </row>
    <row r="708" customFormat="false" ht="13.8" hidden="false" customHeight="false" outlineLevel="0" collapsed="false">
      <c r="A708" s="45" t="s">
        <v>306</v>
      </c>
      <c r="B708" s="0" t="n">
        <v>232021</v>
      </c>
      <c r="C708" s="5" t="s">
        <v>15</v>
      </c>
      <c r="D708" s="6" t="s">
        <v>710</v>
      </c>
      <c r="E708" s="6" t="s">
        <v>807</v>
      </c>
      <c r="F708" s="6" t="s">
        <v>568</v>
      </c>
      <c r="G708" s="6" t="s">
        <v>350</v>
      </c>
      <c r="H708" s="6" t="s">
        <v>825</v>
      </c>
      <c r="I708" s="39" t="s">
        <v>808</v>
      </c>
      <c r="J708" s="57" t="n">
        <v>85</v>
      </c>
      <c r="K708" s="57"/>
      <c r="L708" s="57"/>
      <c r="M708" s="57" t="n">
        <v>0.75</v>
      </c>
      <c r="N708" s="55" t="n">
        <v>10</v>
      </c>
      <c r="O708" s="57" t="n">
        <v>49.9</v>
      </c>
      <c r="P708" s="58" t="n">
        <f aca="false">IF(N708="","",N708*O708)</f>
        <v>499</v>
      </c>
      <c r="R708" s="0" t="n">
        <f aca="false">(O708+25)*1.3</f>
        <v>97.37</v>
      </c>
    </row>
    <row r="709" customFormat="false" ht="13.8" hidden="false" customHeight="false" outlineLevel="0" collapsed="false">
      <c r="A709" s="45" t="s">
        <v>306</v>
      </c>
      <c r="B709" s="0" t="n">
        <v>232022</v>
      </c>
      <c r="C709" s="5" t="s">
        <v>15</v>
      </c>
      <c r="D709" s="6" t="s">
        <v>710</v>
      </c>
      <c r="E709" s="6" t="s">
        <v>807</v>
      </c>
      <c r="F709" s="6" t="s">
        <v>568</v>
      </c>
      <c r="G709" s="6" t="s">
        <v>350</v>
      </c>
      <c r="H709" s="6" t="s">
        <v>796</v>
      </c>
      <c r="I709" s="39" t="s">
        <v>828</v>
      </c>
      <c r="J709" s="57" t="n">
        <v>85</v>
      </c>
      <c r="K709" s="57"/>
      <c r="L709" s="57"/>
      <c r="M709" s="57" t="n">
        <v>0.75</v>
      </c>
      <c r="N709" s="55" t="n">
        <v>9</v>
      </c>
      <c r="O709" s="57" t="n">
        <v>42.69</v>
      </c>
      <c r="P709" s="58" t="n">
        <f aca="false">IF(N709="","",N709*O709)</f>
        <v>384.21</v>
      </c>
      <c r="R709" s="0" t="n">
        <f aca="false">(O709+25)*1.3</f>
        <v>87.997</v>
      </c>
    </row>
    <row r="710" customFormat="false" ht="13.8" hidden="false" customHeight="false" outlineLevel="0" collapsed="false">
      <c r="A710" s="45" t="s">
        <v>306</v>
      </c>
      <c r="B710" s="0" t="n">
        <v>232023</v>
      </c>
      <c r="C710" s="5" t="s">
        <v>15</v>
      </c>
      <c r="D710" s="6" t="s">
        <v>710</v>
      </c>
      <c r="E710" s="6" t="s">
        <v>807</v>
      </c>
      <c r="F710" s="6" t="s">
        <v>568</v>
      </c>
      <c r="G710" s="6" t="s">
        <v>350</v>
      </c>
      <c r="H710" s="6" t="s">
        <v>796</v>
      </c>
      <c r="I710" s="39" t="s">
        <v>829</v>
      </c>
      <c r="J710" s="57" t="n">
        <v>85</v>
      </c>
      <c r="K710" s="57"/>
      <c r="L710" s="57"/>
      <c r="M710" s="57" t="n">
        <v>0.75</v>
      </c>
      <c r="N710" s="55" t="n">
        <v>13</v>
      </c>
      <c r="O710" s="57" t="n">
        <v>43</v>
      </c>
      <c r="P710" s="58" t="n">
        <f aca="false">IF(N710="","",N710*O710)</f>
        <v>559</v>
      </c>
      <c r="R710" s="0" t="n">
        <f aca="false">(O710+25)*1.3</f>
        <v>88.4</v>
      </c>
    </row>
    <row r="711" customFormat="false" ht="13.8" hidden="false" customHeight="false" outlineLevel="0" collapsed="false">
      <c r="A711" s="45" t="s">
        <v>306</v>
      </c>
      <c r="B711" s="0" t="n">
        <v>232024</v>
      </c>
      <c r="C711" s="5" t="s">
        <v>15</v>
      </c>
      <c r="D711" s="6" t="s">
        <v>710</v>
      </c>
      <c r="E711" s="6" t="s">
        <v>807</v>
      </c>
      <c r="F711" s="6" t="s">
        <v>568</v>
      </c>
      <c r="G711" s="6" t="s">
        <v>350</v>
      </c>
      <c r="H711" s="6" t="s">
        <v>732</v>
      </c>
      <c r="I711" s="33" t="s">
        <v>830</v>
      </c>
      <c r="J711" s="57" t="n">
        <v>120</v>
      </c>
      <c r="K711" s="57"/>
      <c r="L711" s="57"/>
      <c r="M711" s="57" t="n">
        <v>0.75</v>
      </c>
      <c r="N711" s="55" t="n">
        <v>3</v>
      </c>
      <c r="O711" s="57" t="n">
        <v>65</v>
      </c>
      <c r="P711" s="58" t="n">
        <f aca="false">IF(N711="","",N711*O711)</f>
        <v>195</v>
      </c>
      <c r="R711" s="0" t="n">
        <f aca="false">(O711+25)*1.3</f>
        <v>117</v>
      </c>
    </row>
    <row r="712" customFormat="false" ht="13.8" hidden="false" customHeight="false" outlineLevel="0" collapsed="false">
      <c r="A712" s="45" t="s">
        <v>306</v>
      </c>
      <c r="B712" s="0" t="n">
        <v>232025</v>
      </c>
      <c r="C712" s="5" t="s">
        <v>15</v>
      </c>
      <c r="D712" s="6" t="s">
        <v>710</v>
      </c>
      <c r="E712" s="6" t="s">
        <v>807</v>
      </c>
      <c r="F712" s="6" t="s">
        <v>568</v>
      </c>
      <c r="G712" s="6" t="s">
        <v>350</v>
      </c>
      <c r="H712" s="6" t="s">
        <v>732</v>
      </c>
      <c r="I712" s="33" t="s">
        <v>831</v>
      </c>
      <c r="J712" s="57" t="n">
        <v>120</v>
      </c>
      <c r="K712" s="57"/>
      <c r="L712" s="57"/>
      <c r="M712" s="57" t="n">
        <v>0.75</v>
      </c>
      <c r="N712" s="55" t="n">
        <v>6</v>
      </c>
      <c r="O712" s="57" t="n">
        <v>65</v>
      </c>
      <c r="P712" s="58" t="n">
        <f aca="false">IF(N712="","",N712*O712)</f>
        <v>390</v>
      </c>
      <c r="R712" s="0" t="n">
        <f aca="false">(O712+25)*1.3</f>
        <v>117</v>
      </c>
    </row>
    <row r="713" customFormat="false" ht="13.8" hidden="false" customHeight="false" outlineLevel="0" collapsed="false">
      <c r="A713" s="45" t="s">
        <v>306</v>
      </c>
      <c r="B713" s="0" t="n">
        <v>232026</v>
      </c>
      <c r="C713" s="5" t="s">
        <v>15</v>
      </c>
      <c r="D713" s="6" t="s">
        <v>710</v>
      </c>
      <c r="E713" s="6" t="s">
        <v>807</v>
      </c>
      <c r="F713" s="6" t="s">
        <v>568</v>
      </c>
      <c r="G713" s="6" t="s">
        <v>350</v>
      </c>
      <c r="H713" s="6" t="s">
        <v>732</v>
      </c>
      <c r="I713" s="33" t="s">
        <v>832</v>
      </c>
      <c r="J713" s="57" t="n">
        <v>120</v>
      </c>
      <c r="K713" s="57"/>
      <c r="L713" s="57"/>
      <c r="M713" s="57" t="n">
        <v>0.75</v>
      </c>
      <c r="N713" s="55" t="n">
        <v>3</v>
      </c>
      <c r="O713" s="57" t="n">
        <v>65</v>
      </c>
      <c r="P713" s="58" t="n">
        <f aca="false">IF(N713="","",N713*O713)</f>
        <v>195</v>
      </c>
      <c r="R713" s="0" t="n">
        <f aca="false">(O713+25)*1.3</f>
        <v>117</v>
      </c>
    </row>
    <row r="714" customFormat="false" ht="13.8" hidden="false" customHeight="false" outlineLevel="0" collapsed="false">
      <c r="A714" s="45" t="s">
        <v>306</v>
      </c>
      <c r="B714" s="0" t="n">
        <v>232027</v>
      </c>
      <c r="C714" s="5" t="s">
        <v>15</v>
      </c>
      <c r="D714" s="6" t="s">
        <v>710</v>
      </c>
      <c r="E714" s="6" t="s">
        <v>807</v>
      </c>
      <c r="F714" s="6" t="s">
        <v>568</v>
      </c>
      <c r="G714" s="6" t="s">
        <v>350</v>
      </c>
      <c r="H714" s="6" t="s">
        <v>732</v>
      </c>
      <c r="I714" s="33" t="s">
        <v>833</v>
      </c>
      <c r="J714" s="57" t="n">
        <v>120</v>
      </c>
      <c r="K714" s="57"/>
      <c r="L714" s="57"/>
      <c r="M714" s="57" t="n">
        <v>0.75</v>
      </c>
      <c r="N714" s="55" t="n">
        <v>6</v>
      </c>
      <c r="O714" s="57" t="n">
        <v>65</v>
      </c>
      <c r="P714" s="58" t="n">
        <f aca="false">IF(N714="","",N714*O714)</f>
        <v>390</v>
      </c>
      <c r="R714" s="0" t="n">
        <f aca="false">(O714+25)*1.3</f>
        <v>117</v>
      </c>
    </row>
    <row r="715" customFormat="false" ht="13.8" hidden="false" customHeight="false" outlineLevel="0" collapsed="false">
      <c r="A715" s="45" t="s">
        <v>306</v>
      </c>
      <c r="B715" s="0" t="n">
        <v>232028</v>
      </c>
      <c r="C715" s="5" t="s">
        <v>15</v>
      </c>
      <c r="D715" s="6" t="s">
        <v>710</v>
      </c>
      <c r="E715" s="6" t="s">
        <v>807</v>
      </c>
      <c r="F715" s="6" t="s">
        <v>568</v>
      </c>
      <c r="G715" s="6" t="s">
        <v>350</v>
      </c>
      <c r="H715" s="6" t="s">
        <v>759</v>
      </c>
      <c r="I715" s="39" t="s">
        <v>834</v>
      </c>
      <c r="J715" s="57" t="n">
        <v>180</v>
      </c>
      <c r="K715" s="57" t="s">
        <v>50</v>
      </c>
      <c r="L715" s="57"/>
      <c r="M715" s="57" t="n">
        <v>0.75</v>
      </c>
      <c r="N715" s="55" t="n">
        <v>1</v>
      </c>
      <c r="O715" s="57" t="n">
        <v>101.11</v>
      </c>
      <c r="P715" s="58" t="n">
        <f aca="false">IF(N715="","",N715*O715)</f>
        <v>101.11</v>
      </c>
      <c r="R715" s="0" t="n">
        <f aca="false">(O715+25)*1.3</f>
        <v>163.943</v>
      </c>
    </row>
    <row r="716" customFormat="false" ht="13.8" hidden="false" customHeight="false" outlineLevel="0" collapsed="false">
      <c r="A716" s="45" t="s">
        <v>306</v>
      </c>
      <c r="B716" s="0" t="n">
        <v>232029</v>
      </c>
      <c r="C716" s="5" t="s">
        <v>15</v>
      </c>
      <c r="D716" s="6" t="s">
        <v>710</v>
      </c>
      <c r="E716" s="6" t="s">
        <v>807</v>
      </c>
      <c r="F716" s="6" t="s">
        <v>568</v>
      </c>
      <c r="G716" s="6" t="s">
        <v>350</v>
      </c>
      <c r="H716" s="6" t="s">
        <v>759</v>
      </c>
      <c r="I716" s="39" t="s">
        <v>835</v>
      </c>
      <c r="J716" s="57" t="n">
        <v>180</v>
      </c>
      <c r="K716" s="57" t="s">
        <v>50</v>
      </c>
      <c r="L716" s="57"/>
      <c r="M716" s="57" t="n">
        <v>0.75</v>
      </c>
      <c r="N716" s="55" t="n">
        <v>1</v>
      </c>
      <c r="O716" s="57" t="n">
        <v>104.54</v>
      </c>
      <c r="P716" s="58" t="n">
        <f aca="false">IF(N716="","",N716*O716)</f>
        <v>104.54</v>
      </c>
      <c r="R716" s="0" t="n">
        <f aca="false">(O716+25)*1.3</f>
        <v>168.402</v>
      </c>
    </row>
    <row r="717" customFormat="false" ht="13.8" hidden="false" customHeight="false" outlineLevel="0" collapsed="false">
      <c r="A717" s="45" t="s">
        <v>306</v>
      </c>
      <c r="B717" s="0" t="n">
        <v>232030</v>
      </c>
      <c r="C717" s="5" t="s">
        <v>15</v>
      </c>
      <c r="D717" s="6" t="s">
        <v>710</v>
      </c>
      <c r="E717" s="6" t="s">
        <v>807</v>
      </c>
      <c r="F717" s="6" t="s">
        <v>568</v>
      </c>
      <c r="G717" s="6" t="s">
        <v>350</v>
      </c>
      <c r="H717" s="6" t="s">
        <v>759</v>
      </c>
      <c r="I717" s="39" t="s">
        <v>836</v>
      </c>
      <c r="J717" s="57" t="n">
        <v>195</v>
      </c>
      <c r="K717" s="57" t="s">
        <v>50</v>
      </c>
      <c r="L717" s="57"/>
      <c r="M717" s="57" t="n">
        <v>0.75</v>
      </c>
      <c r="N717" s="55" t="n">
        <v>5</v>
      </c>
      <c r="O717" s="57" t="n">
        <v>125</v>
      </c>
      <c r="P717" s="58" t="n">
        <f aca="false">IF(N717="","",N717*O717)</f>
        <v>625</v>
      </c>
      <c r="R717" s="0" t="n">
        <f aca="false">(O717+25)*1.3</f>
        <v>195</v>
      </c>
    </row>
    <row r="718" customFormat="false" ht="13.8" hidden="false" customHeight="false" outlineLevel="0" collapsed="false">
      <c r="A718" s="45" t="s">
        <v>306</v>
      </c>
      <c r="B718" s="0" t="n">
        <v>232031</v>
      </c>
      <c r="C718" s="5" t="s">
        <v>15</v>
      </c>
      <c r="D718" s="6" t="s">
        <v>710</v>
      </c>
      <c r="E718" s="6" t="s">
        <v>807</v>
      </c>
      <c r="F718" s="6" t="s">
        <v>568</v>
      </c>
      <c r="G718" s="6" t="s">
        <v>350</v>
      </c>
      <c r="H718" s="6" t="s">
        <v>775</v>
      </c>
      <c r="I718" s="6" t="s">
        <v>837</v>
      </c>
      <c r="J718" s="57" t="n">
        <v>165</v>
      </c>
      <c r="K718" s="57"/>
      <c r="L718" s="57"/>
      <c r="M718" s="57" t="n">
        <v>0.75</v>
      </c>
      <c r="N718" s="55" t="n">
        <v>5</v>
      </c>
      <c r="O718" s="57" t="n">
        <v>70.5</v>
      </c>
      <c r="P718" s="58" t="n">
        <f aca="false">IF(N718="","",N718*O718)</f>
        <v>352.5</v>
      </c>
      <c r="R718" s="0" t="n">
        <f aca="false">(O718+25)*1.3</f>
        <v>124.15</v>
      </c>
    </row>
    <row r="719" customFormat="false" ht="13.8" hidden="false" customHeight="false" outlineLevel="0" collapsed="false">
      <c r="A719" s="45" t="s">
        <v>306</v>
      </c>
      <c r="B719" s="0" t="n">
        <v>232032</v>
      </c>
      <c r="C719" s="5" t="s">
        <v>15</v>
      </c>
      <c r="D719" s="6" t="s">
        <v>710</v>
      </c>
      <c r="E719" s="6" t="s">
        <v>807</v>
      </c>
      <c r="F719" s="6" t="s">
        <v>568</v>
      </c>
      <c r="G719" s="6" t="s">
        <v>350</v>
      </c>
      <c r="H719" s="6" t="s">
        <v>775</v>
      </c>
      <c r="I719" s="6" t="s">
        <v>838</v>
      </c>
      <c r="J719" s="57" t="n">
        <v>165</v>
      </c>
      <c r="K719" s="57"/>
      <c r="L719" s="57"/>
      <c r="M719" s="57" t="n">
        <v>0.75</v>
      </c>
      <c r="N719" s="55" t="n">
        <v>3</v>
      </c>
      <c r="O719" s="57" t="n">
        <v>75</v>
      </c>
      <c r="P719" s="58" t="n">
        <f aca="false">IF(N719="","",N719*O719)</f>
        <v>225</v>
      </c>
      <c r="R719" s="0" t="n">
        <f aca="false">(O719+25)*1.3</f>
        <v>130</v>
      </c>
    </row>
    <row r="720" customFormat="false" ht="13.8" hidden="false" customHeight="false" outlineLevel="0" collapsed="false">
      <c r="A720" s="45" t="s">
        <v>306</v>
      </c>
      <c r="B720" s="0" t="n">
        <v>232033</v>
      </c>
      <c r="C720" s="5" t="s">
        <v>15</v>
      </c>
      <c r="D720" s="6" t="s">
        <v>710</v>
      </c>
      <c r="E720" s="6" t="s">
        <v>807</v>
      </c>
      <c r="F720" s="6" t="s">
        <v>568</v>
      </c>
      <c r="G720" s="6" t="s">
        <v>350</v>
      </c>
      <c r="H720" s="6" t="s">
        <v>775</v>
      </c>
      <c r="I720" s="6" t="s">
        <v>839</v>
      </c>
      <c r="J720" s="57" t="n">
        <v>165</v>
      </c>
      <c r="K720" s="57"/>
      <c r="L720" s="57"/>
      <c r="M720" s="57" t="n">
        <v>0.75</v>
      </c>
      <c r="N720" s="55" t="n">
        <v>2</v>
      </c>
      <c r="O720" s="57" t="n">
        <v>75</v>
      </c>
      <c r="P720" s="58" t="n">
        <f aca="false">IF(N720="","",N720*O720)</f>
        <v>150</v>
      </c>
      <c r="R720" s="0" t="n">
        <f aca="false">(O720+25)*1.3</f>
        <v>130</v>
      </c>
      <c r="S720" s="0" t="s">
        <v>402</v>
      </c>
    </row>
    <row r="721" customFormat="false" ht="13.8" hidden="false" customHeight="false" outlineLevel="0" collapsed="false">
      <c r="A721" s="45" t="s">
        <v>306</v>
      </c>
      <c r="B721" s="0" t="n">
        <v>232034</v>
      </c>
      <c r="C721" s="5" t="s">
        <v>15</v>
      </c>
      <c r="D721" s="6" t="s">
        <v>710</v>
      </c>
      <c r="E721" s="6" t="s">
        <v>807</v>
      </c>
      <c r="F721" s="6" t="s">
        <v>568</v>
      </c>
      <c r="G721" s="6" t="s">
        <v>350</v>
      </c>
      <c r="H721" s="6" t="s">
        <v>775</v>
      </c>
      <c r="I721" s="6" t="s">
        <v>840</v>
      </c>
      <c r="J721" s="57" t="n">
        <v>185</v>
      </c>
      <c r="K721" s="57"/>
      <c r="L721" s="57"/>
      <c r="M721" s="57" t="n">
        <v>0.75</v>
      </c>
      <c r="N721" s="55" t="n">
        <v>3</v>
      </c>
      <c r="O721" s="57" t="n">
        <v>82</v>
      </c>
      <c r="P721" s="58" t="n">
        <f aca="false">IF(N721="","",N721*O721)</f>
        <v>246</v>
      </c>
      <c r="R721" s="0" t="n">
        <f aca="false">(O721+25)*1.3</f>
        <v>139.1</v>
      </c>
    </row>
    <row r="722" customFormat="false" ht="13.8" hidden="false" customHeight="false" outlineLevel="0" collapsed="false">
      <c r="A722" s="45" t="s">
        <v>306</v>
      </c>
      <c r="B722" s="0" t="n">
        <v>232035</v>
      </c>
      <c r="C722" s="5" t="s">
        <v>15</v>
      </c>
      <c r="D722" s="6" t="s">
        <v>710</v>
      </c>
      <c r="E722" s="6" t="s">
        <v>807</v>
      </c>
      <c r="F722" s="6" t="s">
        <v>568</v>
      </c>
      <c r="G722" s="6" t="s">
        <v>350</v>
      </c>
      <c r="H722" s="6" t="s">
        <v>804</v>
      </c>
      <c r="I722" s="39" t="s">
        <v>841</v>
      </c>
      <c r="J722" s="57" t="n">
        <v>95</v>
      </c>
      <c r="K722" s="57"/>
      <c r="L722" s="57"/>
      <c r="M722" s="57" t="n">
        <v>0.75</v>
      </c>
      <c r="N722" s="55" t="n">
        <v>12</v>
      </c>
      <c r="O722" s="57" t="n">
        <v>49.9</v>
      </c>
      <c r="P722" s="58" t="n">
        <f aca="false">IF(N722="","",N722*O722)</f>
        <v>598.8</v>
      </c>
      <c r="R722" s="0" t="n">
        <f aca="false">(O722+25)*1.3</f>
        <v>97.37</v>
      </c>
    </row>
    <row r="723" customFormat="false" ht="13.8" hidden="false" customHeight="false" outlineLevel="0" collapsed="false">
      <c r="A723" s="45" t="s">
        <v>306</v>
      </c>
      <c r="B723" s="0" t="n">
        <v>232036</v>
      </c>
      <c r="C723" s="5" t="s">
        <v>15</v>
      </c>
      <c r="D723" s="6" t="s">
        <v>710</v>
      </c>
      <c r="E723" s="6" t="s">
        <v>807</v>
      </c>
      <c r="F723" s="6" t="s">
        <v>568</v>
      </c>
      <c r="G723" s="6" t="s">
        <v>350</v>
      </c>
      <c r="H723" s="6" t="s">
        <v>783</v>
      </c>
      <c r="I723" s="39" t="s">
        <v>842</v>
      </c>
      <c r="J723" s="57" t="n">
        <v>95</v>
      </c>
      <c r="K723" s="57"/>
      <c r="L723" s="57"/>
      <c r="M723" s="57" t="n">
        <v>0.75</v>
      </c>
      <c r="N723" s="55" t="n">
        <v>1</v>
      </c>
      <c r="O723" s="57" t="n">
        <v>47.43</v>
      </c>
      <c r="P723" s="58" t="n">
        <f aca="false">IF(N723="","",N723*O723)</f>
        <v>47.43</v>
      </c>
      <c r="R723" s="0" t="n">
        <f aca="false">(O723+25)*1.3</f>
        <v>94.159</v>
      </c>
    </row>
    <row r="724" customFormat="false" ht="13.8" hidden="false" customHeight="false" outlineLevel="0" collapsed="false">
      <c r="A724" s="45" t="s">
        <v>306</v>
      </c>
      <c r="C724" s="5"/>
      <c r="D724" s="6"/>
      <c r="E724" s="6"/>
      <c r="F724" s="6"/>
      <c r="G724" s="6"/>
      <c r="H724" s="6"/>
      <c r="I724" s="39"/>
      <c r="J724" s="57"/>
      <c r="K724" s="57"/>
      <c r="L724" s="57"/>
      <c r="M724" s="57" t="n">
        <v>0.75</v>
      </c>
      <c r="N724" s="55"/>
      <c r="O724" s="57"/>
      <c r="P724" s="58" t="str">
        <f aca="false">IF(N724="","",N724*O724)</f>
        <v/>
      </c>
      <c r="R724" s="0" t="n">
        <f aca="false">(O724+25)*1.3</f>
        <v>32.5</v>
      </c>
    </row>
    <row r="725" customFormat="false" ht="14.9" hidden="false" customHeight="false" outlineLevel="0" collapsed="false">
      <c r="A725" s="45" t="s">
        <v>306</v>
      </c>
      <c r="B725" s="0" t="n">
        <v>232250</v>
      </c>
      <c r="C725" s="5" t="s">
        <v>15</v>
      </c>
      <c r="D725" s="6" t="s">
        <v>710</v>
      </c>
      <c r="E725" s="6" t="s">
        <v>843</v>
      </c>
      <c r="F725" s="6" t="s">
        <v>568</v>
      </c>
      <c r="G725" s="6" t="s">
        <v>350</v>
      </c>
      <c r="H725" s="6" t="s">
        <v>747</v>
      </c>
      <c r="I725" s="39" t="s">
        <v>844</v>
      </c>
      <c r="J725" s="57" t="n">
        <v>155</v>
      </c>
      <c r="K725" s="57" t="s">
        <v>50</v>
      </c>
      <c r="L725" s="57"/>
      <c r="M725" s="57" t="n">
        <v>0.75</v>
      </c>
      <c r="N725" s="55" t="n">
        <v>5</v>
      </c>
      <c r="O725" s="57" t="n">
        <v>90</v>
      </c>
      <c r="P725" s="58" t="n">
        <f aca="false">IF(N725="","",N725*O725)</f>
        <v>450</v>
      </c>
      <c r="R725" s="0" t="n">
        <f aca="false">(O725+25)*1.3</f>
        <v>149.5</v>
      </c>
    </row>
    <row r="726" customFormat="false" ht="14.9" hidden="false" customHeight="false" outlineLevel="0" collapsed="false">
      <c r="A726" s="45" t="s">
        <v>306</v>
      </c>
      <c r="B726" s="0" t="n">
        <v>232251</v>
      </c>
      <c r="C726" s="5" t="s">
        <v>15</v>
      </c>
      <c r="D726" s="6" t="s">
        <v>710</v>
      </c>
      <c r="E726" s="6" t="s">
        <v>843</v>
      </c>
      <c r="F726" s="6" t="s">
        <v>568</v>
      </c>
      <c r="G726" s="6" t="s">
        <v>350</v>
      </c>
      <c r="H726" s="6" t="s">
        <v>747</v>
      </c>
      <c r="I726" s="39" t="s">
        <v>845</v>
      </c>
      <c r="J726" s="57" t="n">
        <v>155</v>
      </c>
      <c r="K726" s="57" t="s">
        <v>50</v>
      </c>
      <c r="L726" s="57"/>
      <c r="M726" s="57" t="n">
        <v>0.75</v>
      </c>
      <c r="N726" s="55" t="n">
        <v>4</v>
      </c>
      <c r="O726" s="57" t="n">
        <v>90</v>
      </c>
      <c r="P726" s="58" t="n">
        <f aca="false">IF(N726="","",N726*O726)</f>
        <v>360</v>
      </c>
      <c r="R726" s="0" t="n">
        <f aca="false">(O726+25)*1.3</f>
        <v>149.5</v>
      </c>
    </row>
    <row r="727" customFormat="false" ht="14.9" hidden="false" customHeight="false" outlineLevel="0" collapsed="false">
      <c r="A727" s="45" t="s">
        <v>306</v>
      </c>
      <c r="B727" s="0" t="n">
        <v>232252</v>
      </c>
      <c r="C727" s="5" t="s">
        <v>15</v>
      </c>
      <c r="D727" s="6" t="s">
        <v>710</v>
      </c>
      <c r="E727" s="6" t="s">
        <v>843</v>
      </c>
      <c r="F727" s="6" t="s">
        <v>568</v>
      </c>
      <c r="G727" s="6" t="s">
        <v>350</v>
      </c>
      <c r="H727" s="6" t="s">
        <v>747</v>
      </c>
      <c r="I727" s="39" t="s">
        <v>846</v>
      </c>
      <c r="J727" s="73" t="n">
        <v>155</v>
      </c>
      <c r="K727" s="73"/>
      <c r="L727" s="73"/>
      <c r="M727" s="57" t="n">
        <v>0.75</v>
      </c>
      <c r="N727" s="55" t="n">
        <v>3</v>
      </c>
      <c r="O727" s="57" t="n">
        <v>90</v>
      </c>
      <c r="P727" s="58" t="n">
        <f aca="false">IF(N727="","",N727*O727)</f>
        <v>270</v>
      </c>
      <c r="R727" s="0" t="n">
        <f aca="false">(O727+25)*1.3</f>
        <v>149.5</v>
      </c>
    </row>
    <row r="728" customFormat="false" ht="14.9" hidden="false" customHeight="false" outlineLevel="0" collapsed="false">
      <c r="A728" s="45" t="s">
        <v>306</v>
      </c>
      <c r="B728" s="0" t="n">
        <v>232253</v>
      </c>
      <c r="C728" s="5" t="s">
        <v>15</v>
      </c>
      <c r="D728" s="6" t="s">
        <v>710</v>
      </c>
      <c r="E728" s="6" t="s">
        <v>843</v>
      </c>
      <c r="F728" s="6" t="s">
        <v>568</v>
      </c>
      <c r="G728" s="6" t="s">
        <v>350</v>
      </c>
      <c r="H728" s="6" t="s">
        <v>747</v>
      </c>
      <c r="I728" s="39" t="s">
        <v>847</v>
      </c>
      <c r="J728" s="73" t="n">
        <v>185</v>
      </c>
      <c r="K728" s="73"/>
      <c r="L728" s="73"/>
      <c r="M728" s="57" t="n">
        <v>0.75</v>
      </c>
      <c r="N728" s="55" t="n">
        <v>6</v>
      </c>
      <c r="O728" s="57" t="n">
        <v>114.17</v>
      </c>
      <c r="P728" s="58" t="n">
        <f aca="false">IF(N728="","",N728*O728)</f>
        <v>685.02</v>
      </c>
      <c r="R728" s="0" t="n">
        <f aca="false">(O728+25)*1.3</f>
        <v>180.921</v>
      </c>
      <c r="S728" s="0" t="s">
        <v>402</v>
      </c>
    </row>
    <row r="729" customFormat="false" ht="14.9" hidden="false" customHeight="false" outlineLevel="0" collapsed="false">
      <c r="A729" s="45" t="s">
        <v>306</v>
      </c>
      <c r="B729" s="0" t="n">
        <v>232254</v>
      </c>
      <c r="C729" s="5" t="s">
        <v>15</v>
      </c>
      <c r="D729" s="6" t="s">
        <v>710</v>
      </c>
      <c r="E729" s="6" t="s">
        <v>843</v>
      </c>
      <c r="F729" s="6" t="s">
        <v>568</v>
      </c>
      <c r="G729" s="6" t="s">
        <v>350</v>
      </c>
      <c r="H729" s="6" t="s">
        <v>747</v>
      </c>
      <c r="I729" s="39" t="s">
        <v>848</v>
      </c>
      <c r="J729" s="57" t="n">
        <v>165</v>
      </c>
      <c r="K729" s="57" t="s">
        <v>50</v>
      </c>
      <c r="L729" s="57"/>
      <c r="M729" s="57" t="n">
        <v>0.75</v>
      </c>
      <c r="N729" s="55" t="n">
        <v>3</v>
      </c>
      <c r="O729" s="57" t="n">
        <v>96.43</v>
      </c>
      <c r="P729" s="58" t="n">
        <f aca="false">IF(N729="","",N729*O729)</f>
        <v>289.29</v>
      </c>
      <c r="R729" s="0" t="n">
        <f aca="false">(O729+25)*1.3</f>
        <v>157.859</v>
      </c>
    </row>
    <row r="730" customFormat="false" ht="14.9" hidden="false" customHeight="false" outlineLevel="0" collapsed="false">
      <c r="A730" s="45" t="s">
        <v>306</v>
      </c>
      <c r="B730" s="0" t="n">
        <v>232255</v>
      </c>
      <c r="C730" s="5" t="s">
        <v>15</v>
      </c>
      <c r="D730" s="6" t="s">
        <v>710</v>
      </c>
      <c r="E730" s="6" t="s">
        <v>843</v>
      </c>
      <c r="F730" s="6" t="s">
        <v>568</v>
      </c>
      <c r="G730" s="6" t="s">
        <v>350</v>
      </c>
      <c r="H730" s="6" t="s">
        <v>747</v>
      </c>
      <c r="I730" s="39" t="s">
        <v>849</v>
      </c>
      <c r="J730" s="57" t="n">
        <v>165</v>
      </c>
      <c r="K730" s="57" t="s">
        <v>50</v>
      </c>
      <c r="L730" s="57"/>
      <c r="M730" s="57" t="n">
        <v>0.75</v>
      </c>
      <c r="N730" s="55" t="n">
        <v>3</v>
      </c>
      <c r="O730" s="57" t="n">
        <v>96.43</v>
      </c>
      <c r="P730" s="58" t="n">
        <f aca="false">IF(N730="","",N730*O730)</f>
        <v>289.29</v>
      </c>
      <c r="R730" s="0" t="n">
        <f aca="false">(O730+25)*1.3</f>
        <v>157.859</v>
      </c>
    </row>
    <row r="731" customFormat="false" ht="14.9" hidden="false" customHeight="false" outlineLevel="0" collapsed="false">
      <c r="A731" s="45" t="s">
        <v>306</v>
      </c>
      <c r="B731" s="0" t="n">
        <v>232256</v>
      </c>
      <c r="C731" s="5" t="s">
        <v>15</v>
      </c>
      <c r="D731" s="6" t="s">
        <v>710</v>
      </c>
      <c r="E731" s="6" t="s">
        <v>843</v>
      </c>
      <c r="F731" s="6" t="s">
        <v>568</v>
      </c>
      <c r="G731" s="6" t="s">
        <v>350</v>
      </c>
      <c r="H731" s="6" t="s">
        <v>747</v>
      </c>
      <c r="I731" s="39" t="s">
        <v>850</v>
      </c>
      <c r="J731" s="57" t="n">
        <v>165</v>
      </c>
      <c r="K731" s="57"/>
      <c r="L731" s="57"/>
      <c r="M731" s="57" t="n">
        <v>0.75</v>
      </c>
      <c r="N731" s="55" t="n">
        <v>3</v>
      </c>
      <c r="O731" s="57" t="n">
        <v>96.43</v>
      </c>
      <c r="P731" s="58" t="n">
        <f aca="false">IF(N731="","",N731*O731)</f>
        <v>289.29</v>
      </c>
      <c r="R731" s="0" t="n">
        <f aca="false">(O731+25)*1.3</f>
        <v>157.859</v>
      </c>
    </row>
    <row r="732" customFormat="false" ht="14.9" hidden="false" customHeight="false" outlineLevel="0" collapsed="false">
      <c r="A732" s="45" t="s">
        <v>306</v>
      </c>
      <c r="B732" s="0" t="n">
        <v>232257</v>
      </c>
      <c r="C732" s="5" t="s">
        <v>15</v>
      </c>
      <c r="D732" s="6" t="s">
        <v>710</v>
      </c>
      <c r="E732" s="6" t="s">
        <v>843</v>
      </c>
      <c r="F732" s="6" t="s">
        <v>568</v>
      </c>
      <c r="G732" s="6" t="s">
        <v>350</v>
      </c>
      <c r="H732" s="6" t="s">
        <v>747</v>
      </c>
      <c r="I732" s="39" t="s">
        <v>851</v>
      </c>
      <c r="J732" s="57" t="n">
        <v>195</v>
      </c>
      <c r="K732" s="57"/>
      <c r="L732" s="57"/>
      <c r="M732" s="57" t="n">
        <v>0.75</v>
      </c>
      <c r="N732" s="55" t="n">
        <v>6</v>
      </c>
      <c r="O732" s="57" t="n">
        <v>114.17</v>
      </c>
      <c r="P732" s="58" t="n">
        <f aca="false">IF(N732="","",N732*O732)</f>
        <v>685.02</v>
      </c>
      <c r="R732" s="0" t="n">
        <f aca="false">(O732+25)*1.3</f>
        <v>180.921</v>
      </c>
      <c r="S732" s="0" t="s">
        <v>402</v>
      </c>
    </row>
    <row r="733" customFormat="false" ht="14.9" hidden="false" customHeight="false" outlineLevel="0" collapsed="false">
      <c r="A733" s="45" t="s">
        <v>306</v>
      </c>
      <c r="B733" s="0" t="n">
        <v>232258</v>
      </c>
      <c r="C733" s="5" t="s">
        <v>15</v>
      </c>
      <c r="D733" s="6" t="s">
        <v>710</v>
      </c>
      <c r="E733" s="6" t="s">
        <v>843</v>
      </c>
      <c r="F733" s="6" t="s">
        <v>568</v>
      </c>
      <c r="G733" s="6" t="s">
        <v>350</v>
      </c>
      <c r="H733" s="6" t="s">
        <v>747</v>
      </c>
      <c r="I733" s="74" t="s">
        <v>852</v>
      </c>
      <c r="J733" s="57" t="n">
        <v>185</v>
      </c>
      <c r="K733" s="57"/>
      <c r="L733" s="57"/>
      <c r="M733" s="57" t="n">
        <v>0.75</v>
      </c>
      <c r="N733" s="55" t="n">
        <v>6</v>
      </c>
      <c r="O733" s="57" t="n">
        <v>100.1</v>
      </c>
      <c r="P733" s="58" t="n">
        <f aca="false">IF(N733="","",N733*O733)</f>
        <v>600.6</v>
      </c>
      <c r="R733" s="0" t="n">
        <f aca="false">(O733+25)*1.3</f>
        <v>162.63</v>
      </c>
    </row>
    <row r="734" customFormat="false" ht="14.9" hidden="false" customHeight="false" outlineLevel="0" collapsed="false">
      <c r="A734" s="45" t="s">
        <v>306</v>
      </c>
      <c r="B734" s="0" t="n">
        <v>232259</v>
      </c>
      <c r="C734" s="5" t="s">
        <v>15</v>
      </c>
      <c r="D734" s="6" t="s">
        <v>710</v>
      </c>
      <c r="E734" s="6" t="s">
        <v>843</v>
      </c>
      <c r="F734" s="6" t="s">
        <v>568</v>
      </c>
      <c r="G734" s="6" t="s">
        <v>350</v>
      </c>
      <c r="H734" s="6" t="s">
        <v>747</v>
      </c>
      <c r="I734" s="39" t="s">
        <v>853</v>
      </c>
      <c r="J734" s="57" t="n">
        <v>185</v>
      </c>
      <c r="K734" s="57"/>
      <c r="L734" s="57"/>
      <c r="M734" s="57" t="n">
        <v>0.75</v>
      </c>
      <c r="N734" s="55"/>
      <c r="O734" s="57" t="n">
        <v>114.17</v>
      </c>
      <c r="P734" s="58" t="str">
        <f aca="false">IF(N734="","",N734*O734)</f>
        <v/>
      </c>
      <c r="R734" s="0" t="n">
        <f aca="false">(O734+25)*1.3</f>
        <v>180.921</v>
      </c>
    </row>
    <row r="735" customFormat="false" ht="14.9" hidden="false" customHeight="false" outlineLevel="0" collapsed="false">
      <c r="A735" s="45" t="s">
        <v>306</v>
      </c>
      <c r="B735" s="0" t="n">
        <v>232260</v>
      </c>
      <c r="C735" s="5" t="s">
        <v>15</v>
      </c>
      <c r="D735" s="6" t="s">
        <v>710</v>
      </c>
      <c r="E735" s="6" t="s">
        <v>843</v>
      </c>
      <c r="F735" s="6" t="s">
        <v>568</v>
      </c>
      <c r="G735" s="6" t="s">
        <v>350</v>
      </c>
      <c r="H735" s="6" t="s">
        <v>783</v>
      </c>
      <c r="I735" s="33" t="s">
        <v>854</v>
      </c>
      <c r="J735" s="57" t="n">
        <v>235</v>
      </c>
      <c r="K735" s="57"/>
      <c r="L735" s="57"/>
      <c r="M735" s="57" t="n">
        <v>0.75</v>
      </c>
      <c r="N735" s="55" t="n">
        <v>4</v>
      </c>
      <c r="O735" s="57" t="n">
        <v>139.92</v>
      </c>
      <c r="P735" s="58" t="n">
        <f aca="false">IF(N735="","",N735*O735)</f>
        <v>559.68</v>
      </c>
      <c r="R735" s="0" t="n">
        <f aca="false">(O735+25)*1.3</f>
        <v>214.396</v>
      </c>
    </row>
    <row r="736" customFormat="false" ht="14.9" hidden="false" customHeight="false" outlineLevel="0" collapsed="false">
      <c r="A736" s="45" t="s">
        <v>306</v>
      </c>
      <c r="B736" s="0" t="n">
        <v>232261</v>
      </c>
      <c r="C736" s="5" t="s">
        <v>15</v>
      </c>
      <c r="D736" s="6" t="s">
        <v>710</v>
      </c>
      <c r="E736" s="6" t="s">
        <v>843</v>
      </c>
      <c r="F736" s="6" t="s">
        <v>568</v>
      </c>
      <c r="G736" s="6" t="s">
        <v>350</v>
      </c>
      <c r="H736" s="6" t="s">
        <v>783</v>
      </c>
      <c r="I736" s="33" t="s">
        <v>855</v>
      </c>
      <c r="J736" s="57" t="n">
        <v>235</v>
      </c>
      <c r="K736" s="57"/>
      <c r="L736" s="57"/>
      <c r="M736" s="57" t="n">
        <v>0.75</v>
      </c>
      <c r="N736" s="55" t="n">
        <v>5</v>
      </c>
      <c r="O736" s="57" t="n">
        <v>139.92</v>
      </c>
      <c r="P736" s="58" t="n">
        <f aca="false">IF(N736="","",N736*O736)</f>
        <v>699.6</v>
      </c>
      <c r="R736" s="0" t="n">
        <f aca="false">(O736+25)*1.3</f>
        <v>214.396</v>
      </c>
    </row>
    <row r="737" customFormat="false" ht="14.9" hidden="false" customHeight="false" outlineLevel="0" collapsed="false">
      <c r="A737" s="45" t="s">
        <v>306</v>
      </c>
      <c r="B737" s="0" t="n">
        <v>232262</v>
      </c>
      <c r="C737" s="5" t="s">
        <v>15</v>
      </c>
      <c r="D737" s="6" t="s">
        <v>710</v>
      </c>
      <c r="E737" s="6" t="s">
        <v>843</v>
      </c>
      <c r="F737" s="6" t="s">
        <v>568</v>
      </c>
      <c r="G737" s="6" t="s">
        <v>350</v>
      </c>
      <c r="H737" s="6" t="s">
        <v>804</v>
      </c>
      <c r="I737" s="39" t="s">
        <v>849</v>
      </c>
      <c r="J737" s="57" t="n">
        <v>180</v>
      </c>
      <c r="K737" s="57"/>
      <c r="L737" s="57"/>
      <c r="M737" s="57" t="n">
        <v>0.75</v>
      </c>
      <c r="N737" s="55" t="n">
        <v>12</v>
      </c>
      <c r="O737" s="57" t="n">
        <v>112.82</v>
      </c>
      <c r="P737" s="58" t="n">
        <f aca="false">IF(N737="","",N737*O737)</f>
        <v>1353.84</v>
      </c>
      <c r="R737" s="0" t="n">
        <f aca="false">(O737+25)*1.3</f>
        <v>179.166</v>
      </c>
    </row>
    <row r="738" customFormat="false" ht="13.8" hidden="false" customHeight="false" outlineLevel="0" collapsed="false">
      <c r="A738" s="45" t="s">
        <v>306</v>
      </c>
      <c r="B738" s="0" t="n">
        <v>232263</v>
      </c>
      <c r="C738" s="5" t="s">
        <v>15</v>
      </c>
      <c r="D738" s="6" t="s">
        <v>710</v>
      </c>
      <c r="E738" s="6" t="s">
        <v>843</v>
      </c>
      <c r="F738" s="6" t="s">
        <v>568</v>
      </c>
      <c r="G738" s="6" t="s">
        <v>350</v>
      </c>
      <c r="H738" s="6" t="s">
        <v>804</v>
      </c>
      <c r="I738" s="39" t="s">
        <v>856</v>
      </c>
      <c r="J738" s="57" t="n">
        <v>335</v>
      </c>
      <c r="K738" s="57"/>
      <c r="L738" s="57"/>
      <c r="M738" s="57" t="n">
        <v>0.75</v>
      </c>
      <c r="N738" s="55" t="n">
        <v>5</v>
      </c>
      <c r="O738" s="57" t="n">
        <v>226.26</v>
      </c>
      <c r="P738" s="58" t="n">
        <f aca="false">IF(N738="","",N738*O738)</f>
        <v>1131.3</v>
      </c>
      <c r="R738" s="0" t="n">
        <f aca="false">(O738+25)*1.3</f>
        <v>326.638</v>
      </c>
    </row>
    <row r="739" customFormat="false" ht="14.9" hidden="false" customHeight="false" outlineLevel="0" collapsed="false">
      <c r="A739" s="45" t="s">
        <v>306</v>
      </c>
      <c r="B739" s="0" t="n">
        <v>232264</v>
      </c>
      <c r="C739" s="5" t="s">
        <v>15</v>
      </c>
      <c r="D739" s="6" t="s">
        <v>710</v>
      </c>
      <c r="E739" s="6" t="s">
        <v>843</v>
      </c>
      <c r="F739" s="6" t="s">
        <v>568</v>
      </c>
      <c r="G739" s="6" t="s">
        <v>350</v>
      </c>
      <c r="H739" s="6" t="s">
        <v>804</v>
      </c>
      <c r="I739" s="39" t="s">
        <v>857</v>
      </c>
      <c r="J739" s="57" t="n">
        <v>190</v>
      </c>
      <c r="K739" s="57"/>
      <c r="L739" s="57"/>
      <c r="M739" s="57" t="n">
        <v>0.75</v>
      </c>
      <c r="N739" s="55" t="n">
        <v>12</v>
      </c>
      <c r="O739" s="57" t="n">
        <v>99</v>
      </c>
      <c r="P739" s="58" t="n">
        <f aca="false">IF(N739="","",N739*O739)</f>
        <v>1188</v>
      </c>
      <c r="R739" s="0" t="n">
        <f aca="false">(O739+25)*1.3</f>
        <v>161.2</v>
      </c>
    </row>
    <row r="740" customFormat="false" ht="14.9" hidden="false" customHeight="false" outlineLevel="0" collapsed="false">
      <c r="A740" s="45" t="s">
        <v>306</v>
      </c>
      <c r="B740" s="0" t="n">
        <v>232265</v>
      </c>
      <c r="C740" s="5" t="s">
        <v>15</v>
      </c>
      <c r="D740" s="6" t="s">
        <v>710</v>
      </c>
      <c r="E740" s="6" t="s">
        <v>843</v>
      </c>
      <c r="F740" s="6" t="s">
        <v>568</v>
      </c>
      <c r="G740" s="6" t="s">
        <v>350</v>
      </c>
      <c r="H740" s="6" t="s">
        <v>804</v>
      </c>
      <c r="I740" s="39" t="s">
        <v>858</v>
      </c>
      <c r="J740" s="57" t="n">
        <v>190</v>
      </c>
      <c r="K740" s="57"/>
      <c r="L740" s="57"/>
      <c r="M740" s="57" t="n">
        <v>0.75</v>
      </c>
      <c r="N740" s="55" t="n">
        <v>3</v>
      </c>
      <c r="O740" s="57" t="n">
        <v>110.29</v>
      </c>
      <c r="P740" s="58" t="n">
        <f aca="false">IF(N740="","",N740*O740)</f>
        <v>330.87</v>
      </c>
      <c r="R740" s="0" t="n">
        <f aca="false">(O740+25)*1.3</f>
        <v>175.877</v>
      </c>
    </row>
    <row r="741" customFormat="false" ht="13.8" hidden="false" customHeight="false" outlineLevel="0" collapsed="false">
      <c r="A741" s="45" t="s">
        <v>306</v>
      </c>
      <c r="B741" s="0" t="n">
        <v>232266</v>
      </c>
      <c r="C741" s="5" t="s">
        <v>15</v>
      </c>
      <c r="D741" s="6" t="s">
        <v>710</v>
      </c>
      <c r="E741" s="6" t="s">
        <v>843</v>
      </c>
      <c r="F741" s="6" t="s">
        <v>568</v>
      </c>
      <c r="G741" s="6" t="s">
        <v>350</v>
      </c>
      <c r="H741" s="6" t="s">
        <v>804</v>
      </c>
      <c r="I741" s="39" t="s">
        <v>859</v>
      </c>
      <c r="J741" s="57" t="n">
        <v>190</v>
      </c>
      <c r="K741" s="57"/>
      <c r="L741" s="57"/>
      <c r="M741" s="57" t="n">
        <v>0.75</v>
      </c>
      <c r="N741" s="55"/>
      <c r="O741" s="57" t="n">
        <v>112.82</v>
      </c>
      <c r="P741" s="58" t="str">
        <f aca="false">IF(N741="","",N741*O741)</f>
        <v/>
      </c>
      <c r="R741" s="0" t="n">
        <f aca="false">(O741+25)*1.3</f>
        <v>179.166</v>
      </c>
    </row>
    <row r="742" customFormat="false" ht="14.9" hidden="false" customHeight="false" outlineLevel="0" collapsed="false">
      <c r="A742" s="45" t="s">
        <v>306</v>
      </c>
      <c r="B742" s="0" t="n">
        <v>232267</v>
      </c>
      <c r="C742" s="5" t="s">
        <v>15</v>
      </c>
      <c r="D742" s="6" t="s">
        <v>710</v>
      </c>
      <c r="E742" s="6" t="s">
        <v>843</v>
      </c>
      <c r="F742" s="6" t="s">
        <v>568</v>
      </c>
      <c r="G742" s="6" t="s">
        <v>350</v>
      </c>
      <c r="H742" s="6" t="s">
        <v>766</v>
      </c>
      <c r="I742" s="74" t="s">
        <v>860</v>
      </c>
      <c r="J742" s="57" t="n">
        <v>490</v>
      </c>
      <c r="K742" s="57" t="s">
        <v>30</v>
      </c>
      <c r="L742" s="57"/>
      <c r="M742" s="57" t="n">
        <v>0.75</v>
      </c>
      <c r="N742" s="55"/>
      <c r="O742" s="57" t="n">
        <v>201.01</v>
      </c>
      <c r="P742" s="58" t="str">
        <f aca="false">IF(N742="","",N742*O742)</f>
        <v/>
      </c>
      <c r="R742" s="0" t="n">
        <f aca="false">(O742+25)*1.3</f>
        <v>293.813</v>
      </c>
    </row>
    <row r="743" customFormat="false" ht="14.9" hidden="false" customHeight="false" outlineLevel="0" collapsed="false">
      <c r="A743" s="45" t="s">
        <v>306</v>
      </c>
      <c r="B743" s="0" t="n">
        <v>232268</v>
      </c>
      <c r="C743" s="5" t="s">
        <v>15</v>
      </c>
      <c r="D743" s="6" t="s">
        <v>710</v>
      </c>
      <c r="E743" s="6" t="s">
        <v>843</v>
      </c>
      <c r="F743" s="6" t="s">
        <v>568</v>
      </c>
      <c r="G743" s="6" t="s">
        <v>350</v>
      </c>
      <c r="H743" s="6" t="s">
        <v>766</v>
      </c>
      <c r="I743" s="74" t="s">
        <v>861</v>
      </c>
      <c r="J743" s="73" t="n">
        <v>650</v>
      </c>
      <c r="K743" s="73" t="s">
        <v>30</v>
      </c>
      <c r="L743" s="57"/>
      <c r="M743" s="57" t="n">
        <v>0.75</v>
      </c>
      <c r="N743" s="55"/>
      <c r="O743" s="57" t="n">
        <v>332.77</v>
      </c>
      <c r="P743" s="58" t="str">
        <f aca="false">IF(N743="","",N743*O743)</f>
        <v/>
      </c>
      <c r="R743" s="0" t="n">
        <f aca="false">(O743+25)*1.3</f>
        <v>465.101</v>
      </c>
    </row>
    <row r="744" customFormat="false" ht="14.9" hidden="false" customHeight="false" outlineLevel="0" collapsed="false">
      <c r="A744" s="45" t="s">
        <v>306</v>
      </c>
      <c r="B744" s="0" t="n">
        <v>232269</v>
      </c>
      <c r="C744" s="5" t="s">
        <v>15</v>
      </c>
      <c r="D744" s="6" t="s">
        <v>710</v>
      </c>
      <c r="E744" s="6" t="s">
        <v>843</v>
      </c>
      <c r="F744" s="6" t="s">
        <v>568</v>
      </c>
      <c r="G744" s="6" t="s">
        <v>350</v>
      </c>
      <c r="H744" s="6" t="s">
        <v>766</v>
      </c>
      <c r="I744" s="74" t="s">
        <v>862</v>
      </c>
      <c r="J744" s="73" t="n">
        <v>650</v>
      </c>
      <c r="K744" s="73" t="s">
        <v>30</v>
      </c>
      <c r="L744" s="57"/>
      <c r="M744" s="57" t="n">
        <v>0.75</v>
      </c>
      <c r="N744" s="55" t="n">
        <v>3</v>
      </c>
      <c r="O744" s="57" t="n">
        <v>332.77</v>
      </c>
      <c r="P744" s="58" t="n">
        <f aca="false">IF(N744="","",N744*O744)</f>
        <v>998.31</v>
      </c>
      <c r="R744" s="0" t="n">
        <f aca="false">(O744+25)*1.3</f>
        <v>465.101</v>
      </c>
    </row>
    <row r="745" customFormat="false" ht="14.9" hidden="false" customHeight="false" outlineLevel="0" collapsed="false">
      <c r="A745" s="45" t="s">
        <v>306</v>
      </c>
      <c r="B745" s="0" t="n">
        <v>232270</v>
      </c>
      <c r="C745" s="5" t="s">
        <v>15</v>
      </c>
      <c r="D745" s="6" t="s">
        <v>710</v>
      </c>
      <c r="E745" s="6" t="s">
        <v>843</v>
      </c>
      <c r="F745" s="6" t="s">
        <v>568</v>
      </c>
      <c r="G745" s="6" t="s">
        <v>350</v>
      </c>
      <c r="H745" s="6" t="s">
        <v>863</v>
      </c>
      <c r="I745" s="39" t="s">
        <v>864</v>
      </c>
      <c r="J745" s="57" t="n">
        <v>175</v>
      </c>
      <c r="K745" s="57"/>
      <c r="L745" s="57"/>
      <c r="M745" s="57" t="n">
        <v>0.75</v>
      </c>
      <c r="N745" s="55" t="n">
        <v>12</v>
      </c>
      <c r="O745" s="57" t="n">
        <v>110</v>
      </c>
      <c r="P745" s="58" t="n">
        <f aca="false">IF(N745="","",N745*O745)</f>
        <v>1320</v>
      </c>
      <c r="R745" s="0" t="n">
        <f aca="false">(O745+25)*1.3</f>
        <v>175.5</v>
      </c>
    </row>
    <row r="746" customFormat="false" ht="15.75" hidden="false" customHeight="false" outlineLevel="0" collapsed="false">
      <c r="A746" s="45" t="s">
        <v>306</v>
      </c>
      <c r="C746" s="5"/>
      <c r="D746" s="6"/>
      <c r="E746" s="6"/>
      <c r="F746" s="6"/>
      <c r="G746" s="6"/>
      <c r="H746" s="6"/>
      <c r="I746" s="16"/>
      <c r="J746" s="57"/>
      <c r="K746" s="57"/>
      <c r="L746" s="57"/>
      <c r="M746" s="57" t="n">
        <v>0.75</v>
      </c>
      <c r="N746" s="55"/>
      <c r="O746" s="57"/>
      <c r="P746" s="58" t="str">
        <f aca="false">IF(N746="","",N746*O746)</f>
        <v/>
      </c>
      <c r="R746" s="0" t="n">
        <f aca="false">(O746+25)*1.3</f>
        <v>32.5</v>
      </c>
    </row>
    <row r="747" customFormat="false" ht="13.8" hidden="false" customHeight="false" outlineLevel="0" collapsed="false">
      <c r="A747" s="45" t="s">
        <v>306</v>
      </c>
      <c r="B747" s="0" t="n">
        <v>232500</v>
      </c>
      <c r="C747" s="5" t="s">
        <v>15</v>
      </c>
      <c r="D747" s="6" t="s">
        <v>710</v>
      </c>
      <c r="E747" s="6" t="s">
        <v>865</v>
      </c>
      <c r="F747" s="6" t="s">
        <v>568</v>
      </c>
      <c r="G747" s="6" t="s">
        <v>350</v>
      </c>
      <c r="H747" s="6" t="s">
        <v>747</v>
      </c>
      <c r="I747" s="39" t="s">
        <v>866</v>
      </c>
      <c r="J747" s="57" t="n">
        <v>385</v>
      </c>
      <c r="K747" s="57" t="s">
        <v>50</v>
      </c>
      <c r="L747" s="57"/>
      <c r="M747" s="57" t="n">
        <v>0.75</v>
      </c>
      <c r="N747" s="55" t="n">
        <v>2</v>
      </c>
      <c r="O747" s="57" t="n">
        <v>257.77</v>
      </c>
      <c r="P747" s="58" t="n">
        <f aca="false">IF(N747="","",N747*O747)</f>
        <v>515.54</v>
      </c>
      <c r="R747" s="0" t="n">
        <f aca="false">(O747+25)*1.3</f>
        <v>367.601</v>
      </c>
    </row>
    <row r="748" customFormat="false" ht="13.8" hidden="false" customHeight="false" outlineLevel="0" collapsed="false">
      <c r="A748" s="45" t="s">
        <v>306</v>
      </c>
      <c r="B748" s="0" t="n">
        <v>232501</v>
      </c>
      <c r="C748" s="5" t="s">
        <v>15</v>
      </c>
      <c r="D748" s="6" t="s">
        <v>710</v>
      </c>
      <c r="E748" s="6" t="s">
        <v>865</v>
      </c>
      <c r="F748" s="6" t="s">
        <v>568</v>
      </c>
      <c r="G748" s="6" t="s">
        <v>350</v>
      </c>
      <c r="H748" s="6" t="s">
        <v>747</v>
      </c>
      <c r="I748" s="39" t="s">
        <v>867</v>
      </c>
      <c r="J748" s="57" t="n">
        <v>450</v>
      </c>
      <c r="K748" s="57" t="s">
        <v>50</v>
      </c>
      <c r="L748" s="57"/>
      <c r="M748" s="57" t="n">
        <v>0.75</v>
      </c>
      <c r="N748" s="55" t="n">
        <v>2</v>
      </c>
      <c r="O748" s="57" t="n">
        <v>311.97</v>
      </c>
      <c r="P748" s="58" t="n">
        <f aca="false">IF(N748="","",N748*O748)</f>
        <v>623.94</v>
      </c>
      <c r="R748" s="0" t="n">
        <f aca="false">(O748+25)*1.3</f>
        <v>438.061</v>
      </c>
    </row>
    <row r="749" customFormat="false" ht="13.8" hidden="false" customHeight="false" outlineLevel="0" collapsed="false">
      <c r="A749" s="45" t="s">
        <v>306</v>
      </c>
      <c r="B749" s="0" t="n">
        <v>232502</v>
      </c>
      <c r="C749" s="5" t="s">
        <v>15</v>
      </c>
      <c r="D749" s="6" t="s">
        <v>710</v>
      </c>
      <c r="E749" s="6" t="s">
        <v>865</v>
      </c>
      <c r="F749" s="6" t="s">
        <v>568</v>
      </c>
      <c r="G749" s="6" t="s">
        <v>350</v>
      </c>
      <c r="H749" s="6" t="s">
        <v>747</v>
      </c>
      <c r="I749" s="39" t="s">
        <v>868</v>
      </c>
      <c r="J749" s="57" t="n">
        <v>590</v>
      </c>
      <c r="K749" s="57" t="s">
        <v>50</v>
      </c>
      <c r="L749" s="57"/>
      <c r="M749" s="57" t="n">
        <v>0.75</v>
      </c>
      <c r="N749" s="55" t="n">
        <v>3</v>
      </c>
      <c r="O749" s="57" t="n">
        <v>409.03</v>
      </c>
      <c r="P749" s="58" t="n">
        <f aca="false">IF(N749="","",N749*O749)</f>
        <v>1227.09</v>
      </c>
      <c r="R749" s="0" t="n">
        <f aca="false">(O749+25)*1.3</f>
        <v>564.239</v>
      </c>
    </row>
    <row r="750" customFormat="false" ht="13.8" hidden="false" customHeight="false" outlineLevel="0" collapsed="false">
      <c r="A750" s="45" t="s">
        <v>306</v>
      </c>
      <c r="B750" s="0" t="n">
        <v>232503</v>
      </c>
      <c r="C750" s="5" t="s">
        <v>15</v>
      </c>
      <c r="D750" s="6" t="s">
        <v>710</v>
      </c>
      <c r="E750" s="6" t="s">
        <v>865</v>
      </c>
      <c r="F750" s="6" t="s">
        <v>568</v>
      </c>
      <c r="G750" s="6" t="s">
        <v>350</v>
      </c>
      <c r="H750" s="6" t="s">
        <v>747</v>
      </c>
      <c r="I750" s="39" t="s">
        <v>869</v>
      </c>
      <c r="J750" s="57" t="n">
        <v>590</v>
      </c>
      <c r="K750" s="57"/>
      <c r="L750" s="57"/>
      <c r="M750" s="57" t="n">
        <v>0.75</v>
      </c>
      <c r="N750" s="55" t="n">
        <v>3</v>
      </c>
      <c r="O750" s="57" t="n">
        <v>409.03</v>
      </c>
      <c r="P750" s="58" t="n">
        <f aca="false">IF(N750="","",N750*O750)</f>
        <v>1227.09</v>
      </c>
      <c r="R750" s="0" t="n">
        <f aca="false">(O750+25)*1.3</f>
        <v>564.239</v>
      </c>
    </row>
    <row r="751" customFormat="false" ht="13.8" hidden="false" customHeight="false" outlineLevel="0" collapsed="false">
      <c r="A751" s="45" t="s">
        <v>306</v>
      </c>
      <c r="B751" s="0" t="n">
        <v>232504</v>
      </c>
      <c r="C751" s="5" t="s">
        <v>15</v>
      </c>
      <c r="D751" s="6" t="s">
        <v>710</v>
      </c>
      <c r="E751" s="6" t="s">
        <v>865</v>
      </c>
      <c r="F751" s="6" t="s">
        <v>568</v>
      </c>
      <c r="G751" s="6" t="s">
        <v>350</v>
      </c>
      <c r="H751" s="6" t="s">
        <v>804</v>
      </c>
      <c r="I751" s="6" t="s">
        <v>870</v>
      </c>
      <c r="J751" s="57" t="n">
        <v>355</v>
      </c>
      <c r="K751" s="57"/>
      <c r="L751" s="57"/>
      <c r="M751" s="57" t="n">
        <v>0.75</v>
      </c>
      <c r="N751" s="55" t="n">
        <v>3</v>
      </c>
      <c r="O751" s="57" t="n">
        <v>248.95</v>
      </c>
      <c r="P751" s="58" t="n">
        <f aca="false">IF(N751="","",N751*O751)</f>
        <v>746.85</v>
      </c>
      <c r="R751" s="0" t="n">
        <f aca="false">(O751+25)*1.3</f>
        <v>356.135</v>
      </c>
    </row>
    <row r="752" customFormat="false" ht="13.8" hidden="false" customHeight="false" outlineLevel="0" collapsed="false">
      <c r="A752" s="45" t="s">
        <v>306</v>
      </c>
      <c r="B752" s="0" t="n">
        <v>232505</v>
      </c>
      <c r="C752" s="5" t="s">
        <v>15</v>
      </c>
      <c r="D752" s="6" t="s">
        <v>710</v>
      </c>
      <c r="E752" s="6" t="s">
        <v>865</v>
      </c>
      <c r="F752" s="6" t="s">
        <v>568</v>
      </c>
      <c r="G752" s="6" t="s">
        <v>350</v>
      </c>
      <c r="H752" s="6" t="s">
        <v>804</v>
      </c>
      <c r="I752" s="6" t="s">
        <v>871</v>
      </c>
      <c r="J752" s="57" t="n">
        <v>355</v>
      </c>
      <c r="K752" s="57"/>
      <c r="L752" s="57"/>
      <c r="M752" s="57" t="n">
        <v>0.75</v>
      </c>
      <c r="N752" s="55" t="n">
        <v>3</v>
      </c>
      <c r="O752" s="57" t="n">
        <v>248.95</v>
      </c>
      <c r="P752" s="58" t="n">
        <f aca="false">IF(N752="","",N752*O752)</f>
        <v>746.85</v>
      </c>
      <c r="R752" s="0" t="n">
        <f aca="false">(O752+25)*1.3</f>
        <v>356.135</v>
      </c>
    </row>
    <row r="753" customFormat="false" ht="13.8" hidden="false" customHeight="false" outlineLevel="0" collapsed="false">
      <c r="A753" s="45" t="s">
        <v>306</v>
      </c>
      <c r="B753" s="0" t="n">
        <v>232506</v>
      </c>
      <c r="C753" s="5" t="s">
        <v>15</v>
      </c>
      <c r="D753" s="6" t="s">
        <v>710</v>
      </c>
      <c r="E753" s="6" t="s">
        <v>865</v>
      </c>
      <c r="F753" s="6" t="s">
        <v>568</v>
      </c>
      <c r="G753" s="6" t="s">
        <v>350</v>
      </c>
      <c r="H753" s="6" t="s">
        <v>804</v>
      </c>
      <c r="I753" s="6" t="s">
        <v>872</v>
      </c>
      <c r="J753" s="57" t="n">
        <v>385</v>
      </c>
      <c r="K753" s="57"/>
      <c r="L753" s="57"/>
      <c r="M753" s="57" t="n">
        <v>0.75</v>
      </c>
      <c r="N753" s="55" t="n">
        <v>3</v>
      </c>
      <c r="O753" s="57" t="n">
        <v>274.16</v>
      </c>
      <c r="P753" s="58" t="n">
        <f aca="false">IF(N753="","",N753*O753)</f>
        <v>822.48</v>
      </c>
      <c r="R753" s="0" t="n">
        <f aca="false">(O753+25)*1.3</f>
        <v>388.908</v>
      </c>
    </row>
    <row r="754" customFormat="false" ht="15" hidden="false" customHeight="false" outlineLevel="0" collapsed="false">
      <c r="A754" s="45" t="s">
        <v>306</v>
      </c>
      <c r="C754" s="5"/>
      <c r="D754" s="6"/>
      <c r="E754" s="6"/>
      <c r="F754" s="6"/>
      <c r="G754" s="6"/>
      <c r="H754" s="6"/>
      <c r="I754" s="16"/>
      <c r="J754" s="57"/>
      <c r="K754" s="57"/>
      <c r="L754" s="57"/>
      <c r="M754" s="57" t="n">
        <v>0.75</v>
      </c>
      <c r="N754" s="55"/>
      <c r="O754" s="57"/>
      <c r="P754" s="58" t="str">
        <f aca="false">IF(N754="","",N754*O754)</f>
        <v/>
      </c>
    </row>
    <row r="755" customFormat="false" ht="15" hidden="false" customHeight="false" outlineLevel="0" collapsed="false">
      <c r="A755" s="45" t="s">
        <v>306</v>
      </c>
      <c r="B755" s="0" t="n">
        <v>232750</v>
      </c>
      <c r="C755" s="5" t="s">
        <v>15</v>
      </c>
      <c r="D755" s="6" t="s">
        <v>710</v>
      </c>
      <c r="E755" s="6" t="s">
        <v>873</v>
      </c>
      <c r="F755" s="6" t="s">
        <v>568</v>
      </c>
      <c r="G755" s="6" t="s">
        <v>350</v>
      </c>
      <c r="H755" s="6" t="s">
        <v>804</v>
      </c>
      <c r="I755" s="16" t="s">
        <v>874</v>
      </c>
      <c r="J755" s="57" t="n">
        <v>385</v>
      </c>
      <c r="K755" s="57"/>
      <c r="L755" s="57"/>
      <c r="M755" s="57" t="n">
        <v>0.75</v>
      </c>
      <c r="N755" s="55" t="n">
        <v>3</v>
      </c>
      <c r="O755" s="57" t="n">
        <v>255</v>
      </c>
      <c r="P755" s="58" t="n">
        <f aca="false">IF(N755="","",N755*O755)</f>
        <v>765</v>
      </c>
      <c r="R755" s="0" t="n">
        <f aca="false">(O755+25)*1.3</f>
        <v>364</v>
      </c>
    </row>
    <row r="756" customFormat="false" ht="15" hidden="false" customHeight="false" outlineLevel="0" collapsed="false">
      <c r="A756" s="45" t="s">
        <v>306</v>
      </c>
      <c r="B756" s="0" t="n">
        <v>232751</v>
      </c>
      <c r="C756" s="5" t="s">
        <v>15</v>
      </c>
      <c r="D756" s="6" t="s">
        <v>710</v>
      </c>
      <c r="E756" s="6" t="s">
        <v>873</v>
      </c>
      <c r="F756" s="6" t="s">
        <v>568</v>
      </c>
      <c r="G756" s="6" t="s">
        <v>350</v>
      </c>
      <c r="H756" s="6" t="s">
        <v>804</v>
      </c>
      <c r="I756" s="16" t="s">
        <v>868</v>
      </c>
      <c r="J756" s="57" t="n">
        <v>450</v>
      </c>
      <c r="K756" s="57"/>
      <c r="L756" s="57"/>
      <c r="M756" s="57" t="n">
        <v>0.75</v>
      </c>
      <c r="N756" s="55" t="n">
        <v>6</v>
      </c>
      <c r="O756" s="57" t="n">
        <v>295</v>
      </c>
      <c r="P756" s="58" t="n">
        <f aca="false">IF(N756="","",N756*O756)</f>
        <v>1770</v>
      </c>
      <c r="R756" s="0" t="n">
        <f aca="false">(O756+25)*1.3</f>
        <v>416</v>
      </c>
    </row>
    <row r="757" customFormat="false" ht="15" hidden="false" customHeight="false" outlineLevel="0" collapsed="false">
      <c r="A757" s="45" t="s">
        <v>306</v>
      </c>
      <c r="B757" s="0" t="n">
        <v>232752</v>
      </c>
      <c r="C757" s="5" t="s">
        <v>15</v>
      </c>
      <c r="D757" s="6" t="s">
        <v>710</v>
      </c>
      <c r="E757" s="6" t="s">
        <v>873</v>
      </c>
      <c r="F757" s="6" t="s">
        <v>568</v>
      </c>
      <c r="G757" s="6" t="s">
        <v>350</v>
      </c>
      <c r="H757" s="6" t="s">
        <v>804</v>
      </c>
      <c r="I757" s="16" t="s">
        <v>869</v>
      </c>
      <c r="J757" s="57" t="n">
        <v>590</v>
      </c>
      <c r="K757" s="57"/>
      <c r="L757" s="57"/>
      <c r="M757" s="57" t="n">
        <v>0.75</v>
      </c>
      <c r="N757" s="55" t="n">
        <v>3</v>
      </c>
      <c r="O757" s="57" t="n">
        <v>385</v>
      </c>
      <c r="P757" s="58" t="n">
        <f aca="false">IF(N757="","",N757*O757)</f>
        <v>1155</v>
      </c>
      <c r="R757" s="0" t="n">
        <f aca="false">(O757+25)*1.3</f>
        <v>533</v>
      </c>
    </row>
    <row r="758" customFormat="false" ht="15" hidden="false" customHeight="false" outlineLevel="0" collapsed="false">
      <c r="A758" s="45" t="s">
        <v>306</v>
      </c>
      <c r="C758" s="5"/>
      <c r="D758" s="6"/>
      <c r="E758" s="6"/>
      <c r="F758" s="6"/>
      <c r="G758" s="6"/>
      <c r="H758" s="6"/>
      <c r="I758" s="16"/>
      <c r="J758" s="57"/>
      <c r="K758" s="57"/>
      <c r="L758" s="57"/>
      <c r="M758" s="57" t="n">
        <v>0.75</v>
      </c>
      <c r="N758" s="55"/>
      <c r="O758" s="57"/>
      <c r="P758" s="58" t="str">
        <f aca="false">IF(N758="","",N758*O758)</f>
        <v/>
      </c>
      <c r="R758" s="0" t="n">
        <f aca="false">(O758+25)*1.3</f>
        <v>32.5</v>
      </c>
    </row>
    <row r="759" customFormat="false" ht="13.8" hidden="false" customHeight="false" outlineLevel="0" collapsed="false">
      <c r="A759" s="45" t="s">
        <v>306</v>
      </c>
      <c r="B759" s="0" t="n">
        <v>233000</v>
      </c>
      <c r="C759" s="5" t="s">
        <v>15</v>
      </c>
      <c r="D759" s="6" t="s">
        <v>710</v>
      </c>
      <c r="E759" s="6" t="s">
        <v>875</v>
      </c>
      <c r="F759" s="6" t="s">
        <v>568</v>
      </c>
      <c r="G759" s="6" t="s">
        <v>350</v>
      </c>
      <c r="H759" s="6" t="s">
        <v>876</v>
      </c>
      <c r="I759" s="33" t="s">
        <v>877</v>
      </c>
      <c r="J759" s="57" t="n">
        <v>80</v>
      </c>
      <c r="K759" s="57"/>
      <c r="L759" s="57"/>
      <c r="M759" s="57" t="n">
        <v>0.75</v>
      </c>
      <c r="N759" s="55" t="n">
        <v>12</v>
      </c>
      <c r="O759" s="57" t="n">
        <v>33.9</v>
      </c>
      <c r="P759" s="58" t="n">
        <f aca="false">IF(N759="","",N759*O759)</f>
        <v>406.8</v>
      </c>
      <c r="R759" s="0" t="n">
        <f aca="false">(O759+25)*1.3</f>
        <v>76.57</v>
      </c>
    </row>
    <row r="760" customFormat="false" ht="15.75" hidden="false" customHeight="false" outlineLevel="0" collapsed="false">
      <c r="A760" s="45" t="s">
        <v>306</v>
      </c>
      <c r="B760" s="0" t="n">
        <v>233001</v>
      </c>
      <c r="C760" s="5" t="s">
        <v>15</v>
      </c>
      <c r="D760" s="6" t="s">
        <v>710</v>
      </c>
      <c r="E760" s="6" t="s">
        <v>875</v>
      </c>
      <c r="F760" s="6" t="s">
        <v>568</v>
      </c>
      <c r="G760" s="6" t="s">
        <v>350</v>
      </c>
      <c r="H760" s="6" t="s">
        <v>878</v>
      </c>
      <c r="I760" s="16" t="s">
        <v>879</v>
      </c>
      <c r="J760" s="57" t="n">
        <v>65</v>
      </c>
      <c r="K760" s="57"/>
      <c r="L760" s="57"/>
      <c r="M760" s="57" t="n">
        <v>0.75</v>
      </c>
      <c r="N760" s="55" t="n">
        <v>12</v>
      </c>
      <c r="O760" s="57" t="n">
        <v>23</v>
      </c>
      <c r="P760" s="58" t="n">
        <f aca="false">IF(N760="","",N760*O760)</f>
        <v>276</v>
      </c>
      <c r="R760" s="0" t="n">
        <f aca="false">(O760+25)*1.3</f>
        <v>62.4</v>
      </c>
    </row>
    <row r="761" customFormat="false" ht="13.8" hidden="false" customHeight="false" outlineLevel="0" collapsed="false">
      <c r="A761" s="45" t="s">
        <v>306</v>
      </c>
      <c r="B761" s="0" t="n">
        <v>233002</v>
      </c>
      <c r="C761" s="5" t="s">
        <v>15</v>
      </c>
      <c r="D761" s="6" t="s">
        <v>710</v>
      </c>
      <c r="E761" s="6" t="s">
        <v>875</v>
      </c>
      <c r="F761" s="6" t="s">
        <v>568</v>
      </c>
      <c r="G761" s="6" t="s">
        <v>350</v>
      </c>
      <c r="H761" s="6" t="s">
        <v>878</v>
      </c>
      <c r="I761" s="0" t="s">
        <v>880</v>
      </c>
      <c r="J761" s="67" t="n">
        <v>70</v>
      </c>
      <c r="M761" s="57" t="n">
        <v>0.75</v>
      </c>
      <c r="N761" s="67" t="n">
        <v>1</v>
      </c>
      <c r="O761" s="67" t="n">
        <v>25.9</v>
      </c>
      <c r="P761" s="58" t="n">
        <f aca="false">IF(N761="","",N761*O761)</f>
        <v>25.9</v>
      </c>
      <c r="R761" s="0" t="n">
        <v>32.5</v>
      </c>
    </row>
    <row r="762" customFormat="false" ht="15.75" hidden="false" customHeight="false" outlineLevel="0" collapsed="false">
      <c r="A762" s="45" t="s">
        <v>306</v>
      </c>
      <c r="C762" s="5"/>
      <c r="D762" s="6"/>
      <c r="E762" s="6"/>
      <c r="F762" s="6"/>
      <c r="G762" s="6"/>
      <c r="H762" s="6"/>
      <c r="I762" s="16"/>
      <c r="J762" s="57"/>
      <c r="K762" s="57"/>
      <c r="L762" s="57"/>
      <c r="M762" s="57" t="n">
        <v>0.75</v>
      </c>
      <c r="N762" s="55"/>
      <c r="O762" s="57"/>
      <c r="P762" s="58" t="str">
        <f aca="false">IF(N762="","",N762*O762)</f>
        <v/>
      </c>
      <c r="R762" s="0" t="n">
        <f aca="false">(O762+25)*1.3</f>
        <v>32.5</v>
      </c>
    </row>
    <row r="763" customFormat="false" ht="13.8" hidden="false" customHeight="false" outlineLevel="0" collapsed="false">
      <c r="A763" s="45" t="s">
        <v>306</v>
      </c>
      <c r="B763" s="0" t="n">
        <v>233250</v>
      </c>
      <c r="C763" s="5" t="s">
        <v>15</v>
      </c>
      <c r="D763" s="6" t="s">
        <v>710</v>
      </c>
      <c r="E763" s="6" t="s">
        <v>881</v>
      </c>
      <c r="F763" s="6" t="s">
        <v>568</v>
      </c>
      <c r="G763" s="6" t="s">
        <v>350</v>
      </c>
      <c r="H763" s="6" t="s">
        <v>876</v>
      </c>
      <c r="I763" s="33" t="s">
        <v>882</v>
      </c>
      <c r="J763" s="57" t="n">
        <v>65</v>
      </c>
      <c r="K763" s="57"/>
      <c r="L763" s="57"/>
      <c r="M763" s="57" t="n">
        <v>0.75</v>
      </c>
      <c r="N763" s="55" t="n">
        <v>1</v>
      </c>
      <c r="O763" s="57" t="n">
        <v>23.3</v>
      </c>
      <c r="P763" s="58" t="n">
        <f aca="false">IF(N763="","",N763*O763)</f>
        <v>23.3</v>
      </c>
      <c r="R763" s="0" t="n">
        <f aca="false">(O763+25)*1.3</f>
        <v>62.79</v>
      </c>
    </row>
    <row r="764" customFormat="false" ht="13.8" hidden="false" customHeight="false" outlineLevel="0" collapsed="false">
      <c r="A764" s="45" t="s">
        <v>306</v>
      </c>
      <c r="B764" s="0" t="n">
        <v>233251</v>
      </c>
      <c r="C764" s="5" t="s">
        <v>15</v>
      </c>
      <c r="D764" s="6" t="s">
        <v>710</v>
      </c>
      <c r="E764" s="6" t="s">
        <v>881</v>
      </c>
      <c r="F764" s="6" t="s">
        <v>568</v>
      </c>
      <c r="G764" s="6" t="s">
        <v>350</v>
      </c>
      <c r="H764" s="6" t="s">
        <v>876</v>
      </c>
      <c r="I764" s="33" t="s">
        <v>883</v>
      </c>
      <c r="J764" s="57" t="n">
        <v>65</v>
      </c>
      <c r="K764" s="57"/>
      <c r="L764" s="57"/>
      <c r="M764" s="57" t="n">
        <v>0.75</v>
      </c>
      <c r="N764" s="55"/>
      <c r="O764" s="57" t="n">
        <v>23.3</v>
      </c>
      <c r="P764" s="58" t="str">
        <f aca="false">IF(N764="","",N764*O764)</f>
        <v/>
      </c>
      <c r="R764" s="0" t="n">
        <f aca="false">(O764+25)*1.3</f>
        <v>62.79</v>
      </c>
    </row>
    <row r="765" customFormat="false" ht="15.75" hidden="false" customHeight="false" outlineLevel="0" collapsed="false">
      <c r="A765" s="45" t="s">
        <v>306</v>
      </c>
      <c r="B765" s="0" t="n">
        <v>233252</v>
      </c>
      <c r="C765" s="5" t="s">
        <v>15</v>
      </c>
      <c r="D765" s="6" t="s">
        <v>710</v>
      </c>
      <c r="E765" s="6" t="s">
        <v>881</v>
      </c>
      <c r="F765" s="6" t="s">
        <v>568</v>
      </c>
      <c r="G765" s="6" t="s">
        <v>350</v>
      </c>
      <c r="H765" s="6" t="s">
        <v>876</v>
      </c>
      <c r="I765" s="16" t="s">
        <v>884</v>
      </c>
      <c r="J765" s="57" t="n">
        <v>95</v>
      </c>
      <c r="K765" s="57"/>
      <c r="L765" s="57"/>
      <c r="M765" s="57" t="n">
        <v>0.75</v>
      </c>
      <c r="N765" s="55" t="n">
        <v>12</v>
      </c>
      <c r="O765" s="57" t="n">
        <v>41.9</v>
      </c>
      <c r="P765" s="58" t="n">
        <f aca="false">IF(N765="","",N765*O765)</f>
        <v>502.8</v>
      </c>
      <c r="R765" s="0" t="n">
        <f aca="false">(O765+25)*1.3</f>
        <v>86.97</v>
      </c>
    </row>
    <row r="766" customFormat="false" ht="14.9" hidden="false" customHeight="false" outlineLevel="0" collapsed="false">
      <c r="A766" s="45" t="s">
        <v>306</v>
      </c>
      <c r="B766" s="0" t="n">
        <v>233253</v>
      </c>
      <c r="C766" s="5" t="s">
        <v>15</v>
      </c>
      <c r="D766" s="6" t="s">
        <v>710</v>
      </c>
      <c r="E766" s="6" t="s">
        <v>881</v>
      </c>
      <c r="F766" s="6" t="s">
        <v>568</v>
      </c>
      <c r="G766" s="6" t="s">
        <v>350</v>
      </c>
      <c r="H766" s="71" t="s">
        <v>761</v>
      </c>
      <c r="I766" s="33" t="s">
        <v>885</v>
      </c>
      <c r="J766" s="57" t="n">
        <v>95</v>
      </c>
      <c r="K766" s="57"/>
      <c r="L766" s="57"/>
      <c r="M766" s="57" t="n">
        <v>0.75</v>
      </c>
      <c r="N766" s="55"/>
      <c r="O766" s="57"/>
      <c r="P766" s="58" t="str">
        <f aca="false">IF(N766="","",N766*O766)</f>
        <v/>
      </c>
      <c r="R766" s="0" t="n">
        <f aca="false">(O766+25)*1.3</f>
        <v>32.5</v>
      </c>
    </row>
    <row r="767" customFormat="false" ht="14.9" hidden="false" customHeight="false" outlineLevel="0" collapsed="false">
      <c r="A767" s="45" t="s">
        <v>306</v>
      </c>
      <c r="B767" s="0" t="n">
        <v>233254</v>
      </c>
      <c r="C767" s="5" t="s">
        <v>15</v>
      </c>
      <c r="D767" s="6" t="s">
        <v>710</v>
      </c>
      <c r="E767" s="6" t="s">
        <v>881</v>
      </c>
      <c r="F767" s="6" t="s">
        <v>568</v>
      </c>
      <c r="G767" s="6" t="s">
        <v>350</v>
      </c>
      <c r="H767" s="71" t="s">
        <v>886</v>
      </c>
      <c r="I767" s="33" t="s">
        <v>887</v>
      </c>
      <c r="J767" s="57" t="n">
        <v>105</v>
      </c>
      <c r="K767" s="57"/>
      <c r="L767" s="57" t="s">
        <v>30</v>
      </c>
      <c r="M767" s="57" t="n">
        <v>0.75</v>
      </c>
      <c r="N767" s="55" t="n">
        <v>5</v>
      </c>
      <c r="O767" s="57" t="n">
        <v>49</v>
      </c>
      <c r="P767" s="58" t="n">
        <f aca="false">IF(N767="","",N767*O767)</f>
        <v>245</v>
      </c>
      <c r="R767" s="0" t="n">
        <f aca="false">(O767+25)*1.3</f>
        <v>96.2</v>
      </c>
    </row>
    <row r="768" customFormat="false" ht="14.9" hidden="false" customHeight="false" outlineLevel="0" collapsed="false">
      <c r="A768" s="45" t="s">
        <v>306</v>
      </c>
      <c r="B768" s="0" t="n">
        <v>233255</v>
      </c>
      <c r="C768" s="5" t="s">
        <v>15</v>
      </c>
      <c r="D768" s="6" t="s">
        <v>710</v>
      </c>
      <c r="E768" s="6" t="s">
        <v>881</v>
      </c>
      <c r="F768" s="6" t="s">
        <v>568</v>
      </c>
      <c r="G768" s="6" t="s">
        <v>350</v>
      </c>
      <c r="H768" s="71" t="s">
        <v>886</v>
      </c>
      <c r="I768" s="33" t="s">
        <v>888</v>
      </c>
      <c r="J768" s="57" t="n">
        <v>105</v>
      </c>
      <c r="K768" s="57"/>
      <c r="L768" s="57" t="s">
        <v>30</v>
      </c>
      <c r="M768" s="57" t="n">
        <v>0.75</v>
      </c>
      <c r="N768" s="55" t="n">
        <v>6</v>
      </c>
      <c r="O768" s="57" t="n">
        <v>49</v>
      </c>
      <c r="P768" s="58" t="n">
        <f aca="false">IF(N768="","",N768*O768)</f>
        <v>294</v>
      </c>
      <c r="R768" s="0" t="n">
        <f aca="false">(O768+25)*1.3</f>
        <v>96.2</v>
      </c>
    </row>
    <row r="769" customFormat="false" ht="15.75" hidden="false" customHeight="false" outlineLevel="0" collapsed="false">
      <c r="A769" s="45" t="s">
        <v>306</v>
      </c>
      <c r="C769" s="5"/>
      <c r="D769" s="6"/>
      <c r="E769" s="6"/>
      <c r="F769" s="6"/>
      <c r="G769" s="6"/>
      <c r="H769" s="6"/>
      <c r="I769" s="75"/>
      <c r="J769" s="73"/>
      <c r="K769" s="73"/>
      <c r="L769" s="57"/>
      <c r="M769" s="57" t="n">
        <v>0.75</v>
      </c>
      <c r="N769" s="55"/>
      <c r="O769" s="57"/>
      <c r="P769" s="58" t="str">
        <f aca="false">IF(N769="","",N769*O769)</f>
        <v/>
      </c>
      <c r="R769" s="0" t="n">
        <f aca="false">(O769+25)*1.3</f>
        <v>32.5</v>
      </c>
    </row>
    <row r="770" customFormat="false" ht="13.8" hidden="false" customHeight="false" outlineLevel="0" collapsed="false">
      <c r="A770" s="45" t="s">
        <v>306</v>
      </c>
      <c r="B770" s="0" t="n">
        <v>233500</v>
      </c>
      <c r="C770" s="5" t="s">
        <v>15</v>
      </c>
      <c r="D770" s="6" t="s">
        <v>710</v>
      </c>
      <c r="E770" s="6" t="s">
        <v>889</v>
      </c>
      <c r="F770" s="6" t="s">
        <v>568</v>
      </c>
      <c r="G770" s="6" t="s">
        <v>350</v>
      </c>
      <c r="H770" s="6" t="s">
        <v>732</v>
      </c>
      <c r="I770" s="39" t="s">
        <v>869</v>
      </c>
      <c r="J770" s="57" t="n">
        <v>315</v>
      </c>
      <c r="K770" s="57"/>
      <c r="L770" s="57"/>
      <c r="M770" s="57" t="n">
        <v>0.75</v>
      </c>
      <c r="N770" s="55" t="n">
        <v>3</v>
      </c>
      <c r="O770" s="57" t="n">
        <v>201.05</v>
      </c>
      <c r="P770" s="58" t="n">
        <f aca="false">IF(N770="","",N770*O770)</f>
        <v>603.15</v>
      </c>
      <c r="R770" s="0" t="n">
        <f aca="false">(O770+25)*1.3</f>
        <v>293.865</v>
      </c>
    </row>
    <row r="771" customFormat="false" ht="15.75" hidden="false" customHeight="false" outlineLevel="0" collapsed="false">
      <c r="A771" s="45" t="s">
        <v>306</v>
      </c>
      <c r="C771" s="5"/>
      <c r="D771" s="6"/>
      <c r="E771" s="6"/>
      <c r="F771" s="6"/>
      <c r="G771" s="6"/>
      <c r="H771" s="6"/>
      <c r="I771" s="16"/>
      <c r="J771" s="57"/>
      <c r="K771" s="57"/>
      <c r="L771" s="57"/>
      <c r="M771" s="57" t="n">
        <v>0.75</v>
      </c>
      <c r="N771" s="55"/>
      <c r="O771" s="57"/>
      <c r="P771" s="58" t="str">
        <f aca="false">IF(N771="","",N771*O771)</f>
        <v/>
      </c>
      <c r="R771" s="0" t="n">
        <f aca="false">(O771+25)*1.3</f>
        <v>32.5</v>
      </c>
    </row>
    <row r="772" customFormat="false" ht="13.8" hidden="false" customHeight="false" outlineLevel="0" collapsed="false">
      <c r="A772" s="45" t="s">
        <v>306</v>
      </c>
      <c r="B772" s="0" t="n">
        <v>233750</v>
      </c>
      <c r="C772" s="5" t="s">
        <v>15</v>
      </c>
      <c r="D772" s="6" t="s">
        <v>710</v>
      </c>
      <c r="E772" s="6" t="s">
        <v>890</v>
      </c>
      <c r="F772" s="6" t="s">
        <v>568</v>
      </c>
      <c r="G772" s="6" t="s">
        <v>350</v>
      </c>
      <c r="H772" s="6" t="s">
        <v>732</v>
      </c>
      <c r="I772" s="39" t="s">
        <v>869</v>
      </c>
      <c r="J772" s="57" t="n">
        <v>450</v>
      </c>
      <c r="K772" s="57"/>
      <c r="L772" s="57"/>
      <c r="M772" s="57" t="n">
        <v>0.75</v>
      </c>
      <c r="N772" s="55" t="n">
        <v>6</v>
      </c>
      <c r="O772" s="57" t="n">
        <v>301.96</v>
      </c>
      <c r="P772" s="58" t="n">
        <f aca="false">IF(N772="","",N772*O772)</f>
        <v>1811.76</v>
      </c>
      <c r="R772" s="0" t="n">
        <f aca="false">(O772+25)*1.3</f>
        <v>425.048</v>
      </c>
    </row>
    <row r="773" customFormat="false" ht="13.8" hidden="false" customHeight="false" outlineLevel="0" collapsed="false">
      <c r="A773" s="45" t="s">
        <v>306</v>
      </c>
      <c r="B773" s="0" t="n">
        <v>233751</v>
      </c>
      <c r="C773" s="5" t="s">
        <v>15</v>
      </c>
      <c r="D773" s="6" t="s">
        <v>710</v>
      </c>
      <c r="E773" s="6" t="s">
        <v>890</v>
      </c>
      <c r="F773" s="6" t="s">
        <v>568</v>
      </c>
      <c r="G773" s="6" t="s">
        <v>350</v>
      </c>
      <c r="H773" s="6" t="s">
        <v>732</v>
      </c>
      <c r="I773" s="39" t="s">
        <v>891</v>
      </c>
      <c r="J773" s="57" t="n">
        <v>450</v>
      </c>
      <c r="K773" s="57"/>
      <c r="L773" s="57"/>
      <c r="M773" s="57" t="n">
        <v>0.75</v>
      </c>
      <c r="N773" s="55" t="n">
        <v>2</v>
      </c>
      <c r="O773" s="57" t="n">
        <v>315</v>
      </c>
      <c r="P773" s="58" t="n">
        <f aca="false">IF(N773="","",N773*O773)</f>
        <v>630</v>
      </c>
      <c r="R773" s="0" t="n">
        <f aca="false">(O773+25)*1.3</f>
        <v>442</v>
      </c>
    </row>
    <row r="774" customFormat="false" ht="15.75" hidden="false" customHeight="false" outlineLevel="0" collapsed="false">
      <c r="A774" s="45" t="s">
        <v>306</v>
      </c>
      <c r="C774" s="5"/>
      <c r="D774" s="6"/>
      <c r="E774" s="6"/>
      <c r="F774" s="6"/>
      <c r="G774" s="6"/>
      <c r="H774" s="6"/>
      <c r="I774" s="16"/>
      <c r="J774" s="57"/>
      <c r="K774" s="57"/>
      <c r="L774" s="57"/>
      <c r="M774" s="57" t="n">
        <v>0.75</v>
      </c>
      <c r="N774" s="55"/>
      <c r="O774" s="57"/>
      <c r="P774" s="58" t="str">
        <f aca="false">IF(N774="","",N774*O774)</f>
        <v/>
      </c>
      <c r="R774" s="0" t="n">
        <f aca="false">(O774+25)*1.3</f>
        <v>32.5</v>
      </c>
    </row>
    <row r="775" customFormat="false" ht="13.8" hidden="false" customHeight="false" outlineLevel="0" collapsed="false">
      <c r="A775" s="45" t="s">
        <v>306</v>
      </c>
      <c r="B775" s="0" t="n">
        <v>234000</v>
      </c>
      <c r="C775" s="5" t="s">
        <v>15</v>
      </c>
      <c r="D775" s="6" t="s">
        <v>710</v>
      </c>
      <c r="E775" s="6" t="s">
        <v>892</v>
      </c>
      <c r="F775" s="6" t="s">
        <v>568</v>
      </c>
      <c r="G775" s="6" t="s">
        <v>350</v>
      </c>
      <c r="H775" s="6" t="s">
        <v>732</v>
      </c>
      <c r="I775" s="33" t="s">
        <v>893</v>
      </c>
      <c r="J775" s="57" t="n">
        <v>110</v>
      </c>
      <c r="K775" s="57"/>
      <c r="L775" s="57"/>
      <c r="M775" s="57" t="n">
        <v>0.75</v>
      </c>
      <c r="N775" s="55" t="n">
        <v>3</v>
      </c>
      <c r="O775" s="57" t="n">
        <v>52</v>
      </c>
      <c r="P775" s="58" t="n">
        <f aca="false">IF(N775="","",N775*O775)</f>
        <v>156</v>
      </c>
      <c r="R775" s="0" t="n">
        <f aca="false">(O775+25)*1.3</f>
        <v>100.1</v>
      </c>
    </row>
    <row r="776" customFormat="false" ht="13.8" hidden="false" customHeight="false" outlineLevel="0" collapsed="false">
      <c r="A776" s="45" t="s">
        <v>306</v>
      </c>
      <c r="B776" s="0" t="n">
        <v>234001</v>
      </c>
      <c r="C776" s="5" t="s">
        <v>15</v>
      </c>
      <c r="D776" s="6" t="s">
        <v>710</v>
      </c>
      <c r="E776" s="6" t="s">
        <v>892</v>
      </c>
      <c r="F776" s="6" t="s">
        <v>568</v>
      </c>
      <c r="G776" s="6" t="s">
        <v>350</v>
      </c>
      <c r="H776" s="6" t="s">
        <v>732</v>
      </c>
      <c r="I776" s="33" t="s">
        <v>894</v>
      </c>
      <c r="J776" s="57" t="n">
        <v>110</v>
      </c>
      <c r="K776" s="57"/>
      <c r="L776" s="57"/>
      <c r="M776" s="57" t="n">
        <v>0.75</v>
      </c>
      <c r="N776" s="55" t="n">
        <v>6</v>
      </c>
      <c r="O776" s="57" t="n">
        <v>56.72</v>
      </c>
      <c r="P776" s="58" t="n">
        <f aca="false">IF(N776="","",N776*O776)</f>
        <v>340.32</v>
      </c>
      <c r="R776" s="0" t="n">
        <f aca="false">(O776+25)*1.3</f>
        <v>106.236</v>
      </c>
    </row>
    <row r="777" customFormat="false" ht="14.9" hidden="false" customHeight="false" outlineLevel="0" collapsed="false">
      <c r="A777" s="45" t="s">
        <v>306</v>
      </c>
      <c r="B777" s="0" t="n">
        <v>234002</v>
      </c>
      <c r="C777" s="5" t="s">
        <v>15</v>
      </c>
      <c r="D777" s="6" t="s">
        <v>710</v>
      </c>
      <c r="E777" s="6" t="s">
        <v>892</v>
      </c>
      <c r="F777" s="6" t="s">
        <v>568</v>
      </c>
      <c r="G777" s="6" t="s">
        <v>350</v>
      </c>
      <c r="H777" s="6" t="s">
        <v>732</v>
      </c>
      <c r="I777" s="39" t="s">
        <v>895</v>
      </c>
      <c r="J777" s="57" t="n">
        <v>125</v>
      </c>
      <c r="K777" s="57"/>
      <c r="L777" s="57"/>
      <c r="M777" s="57" t="n">
        <v>0.75</v>
      </c>
      <c r="N777" s="55" t="n">
        <v>2</v>
      </c>
      <c r="O777" s="57" t="n">
        <v>69.62</v>
      </c>
      <c r="P777" s="58" t="n">
        <f aca="false">IF(N777="","",N777*O777)</f>
        <v>139.24</v>
      </c>
      <c r="R777" s="0" t="n">
        <f aca="false">(O777+25)*1.3</f>
        <v>123.006</v>
      </c>
    </row>
    <row r="778" customFormat="false" ht="14.9" hidden="false" customHeight="false" outlineLevel="0" collapsed="false">
      <c r="A778" s="45" t="s">
        <v>306</v>
      </c>
      <c r="B778" s="0" t="n">
        <v>234003</v>
      </c>
      <c r="C778" s="5" t="s">
        <v>15</v>
      </c>
      <c r="D778" s="6" t="s">
        <v>710</v>
      </c>
      <c r="E778" s="6" t="s">
        <v>892</v>
      </c>
      <c r="F778" s="6" t="s">
        <v>568</v>
      </c>
      <c r="G778" s="6" t="s">
        <v>350</v>
      </c>
      <c r="H778" s="6" t="s">
        <v>732</v>
      </c>
      <c r="I778" s="39" t="s">
        <v>896</v>
      </c>
      <c r="J778" s="57" t="n">
        <v>125</v>
      </c>
      <c r="K778" s="57"/>
      <c r="L778" s="57"/>
      <c r="M778" s="57" t="n">
        <v>0.75</v>
      </c>
      <c r="N778" s="55" t="n">
        <v>3</v>
      </c>
      <c r="O778" s="57" t="n">
        <v>69.62</v>
      </c>
      <c r="P778" s="58" t="n">
        <f aca="false">IF(N778="","",N778*O778)</f>
        <v>208.86</v>
      </c>
      <c r="R778" s="0" t="n">
        <f aca="false">(O778+25)*1.3</f>
        <v>123.006</v>
      </c>
    </row>
    <row r="779" customFormat="false" ht="14.9" hidden="false" customHeight="false" outlineLevel="0" collapsed="false">
      <c r="A779" s="45" t="s">
        <v>306</v>
      </c>
      <c r="B779" s="0" t="n">
        <v>234004</v>
      </c>
      <c r="C779" s="5" t="s">
        <v>15</v>
      </c>
      <c r="D779" s="6" t="s">
        <v>710</v>
      </c>
      <c r="E779" s="6" t="s">
        <v>892</v>
      </c>
      <c r="F779" s="6" t="s">
        <v>568</v>
      </c>
      <c r="G779" s="6" t="s">
        <v>350</v>
      </c>
      <c r="H779" s="6" t="s">
        <v>732</v>
      </c>
      <c r="I779" s="39" t="s">
        <v>897</v>
      </c>
      <c r="J779" s="57" t="n">
        <v>125</v>
      </c>
      <c r="K779" s="57"/>
      <c r="L779" s="57"/>
      <c r="M779" s="57" t="n">
        <v>0.75</v>
      </c>
      <c r="N779" s="55" t="n">
        <v>6</v>
      </c>
      <c r="O779" s="57" t="n">
        <v>52.31</v>
      </c>
      <c r="P779" s="58" t="n">
        <f aca="false">IF(N779="","",N779*O779)</f>
        <v>313.86</v>
      </c>
      <c r="R779" s="0" t="n">
        <f aca="false">(O779+25)*1.3</f>
        <v>100.503</v>
      </c>
    </row>
    <row r="780" customFormat="false" ht="14.9" hidden="false" customHeight="false" outlineLevel="0" collapsed="false">
      <c r="A780" s="45" t="s">
        <v>306</v>
      </c>
      <c r="B780" s="0" t="n">
        <v>234005</v>
      </c>
      <c r="C780" s="5" t="s">
        <v>15</v>
      </c>
      <c r="D780" s="6" t="s">
        <v>710</v>
      </c>
      <c r="E780" s="6" t="s">
        <v>892</v>
      </c>
      <c r="F780" s="6" t="s">
        <v>568</v>
      </c>
      <c r="G780" s="6" t="s">
        <v>350</v>
      </c>
      <c r="H780" s="6" t="s">
        <v>732</v>
      </c>
      <c r="I780" s="39" t="s">
        <v>898</v>
      </c>
      <c r="J780" s="57" t="n">
        <v>125</v>
      </c>
      <c r="K780" s="57"/>
      <c r="L780" s="57"/>
      <c r="M780" s="57" t="n">
        <v>0.75</v>
      </c>
      <c r="N780" s="55" t="n">
        <v>6</v>
      </c>
      <c r="O780" s="57" t="n">
        <v>55</v>
      </c>
      <c r="P780" s="58" t="n">
        <f aca="false">IF(N780="","",N780*O780)</f>
        <v>330</v>
      </c>
      <c r="R780" s="0" t="n">
        <f aca="false">(O780+25)*1.3</f>
        <v>104</v>
      </c>
    </row>
    <row r="781" customFormat="false" ht="14.9" hidden="false" customHeight="false" outlineLevel="0" collapsed="false">
      <c r="A781" s="45" t="s">
        <v>306</v>
      </c>
      <c r="B781" s="0" t="n">
        <v>234006</v>
      </c>
      <c r="C781" s="5" t="s">
        <v>15</v>
      </c>
      <c r="D781" s="6" t="s">
        <v>710</v>
      </c>
      <c r="E781" s="6" t="s">
        <v>892</v>
      </c>
      <c r="F781" s="6" t="s">
        <v>568</v>
      </c>
      <c r="G781" s="6" t="s">
        <v>350</v>
      </c>
      <c r="H781" s="6" t="s">
        <v>732</v>
      </c>
      <c r="I781" s="39" t="s">
        <v>899</v>
      </c>
      <c r="J781" s="57" t="n">
        <v>125</v>
      </c>
      <c r="K781" s="57"/>
      <c r="L781" s="57"/>
      <c r="M781" s="57" t="n">
        <v>0.75</v>
      </c>
      <c r="N781" s="55" t="n">
        <v>3</v>
      </c>
      <c r="O781" s="57" t="n">
        <v>55</v>
      </c>
      <c r="P781" s="58" t="n">
        <f aca="false">IF(N781="","",N781*O781)</f>
        <v>165</v>
      </c>
      <c r="R781" s="0" t="n">
        <f aca="false">(O781+25)*1.3</f>
        <v>104</v>
      </c>
    </row>
    <row r="782" customFormat="false" ht="14.9" hidden="false" customHeight="false" outlineLevel="0" collapsed="false">
      <c r="A782" s="45" t="s">
        <v>306</v>
      </c>
      <c r="B782" s="0" t="n">
        <v>234007</v>
      </c>
      <c r="C782" s="5" t="s">
        <v>15</v>
      </c>
      <c r="D782" s="6" t="s">
        <v>710</v>
      </c>
      <c r="E782" s="6" t="s">
        <v>892</v>
      </c>
      <c r="F782" s="6" t="s">
        <v>568</v>
      </c>
      <c r="G782" s="6" t="s">
        <v>350</v>
      </c>
      <c r="H782" s="6" t="s">
        <v>732</v>
      </c>
      <c r="I782" s="39" t="s">
        <v>900</v>
      </c>
      <c r="J782" s="57" t="n">
        <v>125</v>
      </c>
      <c r="K782" s="57"/>
      <c r="L782" s="57"/>
      <c r="M782" s="57" t="n">
        <v>0.75</v>
      </c>
      <c r="N782" s="55" t="n">
        <v>6</v>
      </c>
      <c r="O782" s="57" t="n">
        <v>63.66</v>
      </c>
      <c r="P782" s="58" t="n">
        <f aca="false">IF(N782="","",N782*O782)</f>
        <v>381.96</v>
      </c>
      <c r="R782" s="0" t="n">
        <f aca="false">(O782+25)*1.3</f>
        <v>115.258</v>
      </c>
    </row>
    <row r="783" customFormat="false" ht="14.9" hidden="false" customHeight="false" outlineLevel="0" collapsed="false">
      <c r="A783" s="45" t="s">
        <v>306</v>
      </c>
      <c r="B783" s="0" t="n">
        <v>234008</v>
      </c>
      <c r="C783" s="5" t="s">
        <v>15</v>
      </c>
      <c r="D783" s="6" t="s">
        <v>710</v>
      </c>
      <c r="E783" s="6" t="s">
        <v>892</v>
      </c>
      <c r="F783" s="6" t="s">
        <v>568</v>
      </c>
      <c r="G783" s="6" t="s">
        <v>350</v>
      </c>
      <c r="H783" s="6" t="s">
        <v>732</v>
      </c>
      <c r="I783" s="39" t="s">
        <v>901</v>
      </c>
      <c r="J783" s="57" t="n">
        <v>145</v>
      </c>
      <c r="K783" s="57"/>
      <c r="L783" s="57"/>
      <c r="M783" s="57" t="n">
        <v>0.75</v>
      </c>
      <c r="N783" s="55" t="n">
        <v>2</v>
      </c>
      <c r="O783" s="57" t="n">
        <v>81.15</v>
      </c>
      <c r="P783" s="58" t="n">
        <f aca="false">IF(N783="","",N783*O783)</f>
        <v>162.3</v>
      </c>
      <c r="R783" s="0" t="n">
        <f aca="false">(O783+25)*1.3</f>
        <v>137.995</v>
      </c>
    </row>
    <row r="784" customFormat="false" ht="14.9" hidden="false" customHeight="false" outlineLevel="0" collapsed="false">
      <c r="A784" s="45" t="s">
        <v>306</v>
      </c>
      <c r="B784" s="0" t="n">
        <v>234009</v>
      </c>
      <c r="C784" s="5" t="s">
        <v>15</v>
      </c>
      <c r="D784" s="6" t="s">
        <v>710</v>
      </c>
      <c r="E784" s="6" t="s">
        <v>892</v>
      </c>
      <c r="F784" s="6" t="s">
        <v>568</v>
      </c>
      <c r="G784" s="6" t="s">
        <v>350</v>
      </c>
      <c r="H784" s="6" t="s">
        <v>732</v>
      </c>
      <c r="I784" s="39" t="s">
        <v>902</v>
      </c>
      <c r="J784" s="57" t="n">
        <v>145</v>
      </c>
      <c r="K784" s="57"/>
      <c r="L784" s="57"/>
      <c r="M784" s="57" t="n">
        <v>0.75</v>
      </c>
      <c r="N784" s="55" t="n">
        <v>3</v>
      </c>
      <c r="O784" s="57" t="n">
        <v>81.15</v>
      </c>
      <c r="P784" s="58" t="n">
        <f aca="false">IF(N784="","",N784*O784)</f>
        <v>243.45</v>
      </c>
      <c r="R784" s="0" t="n">
        <f aca="false">(O784+25)*1.3</f>
        <v>137.995</v>
      </c>
    </row>
    <row r="785" customFormat="false" ht="14.9" hidden="false" customHeight="false" outlineLevel="0" collapsed="false">
      <c r="A785" s="45" t="s">
        <v>306</v>
      </c>
      <c r="B785" s="0" t="n">
        <v>234010</v>
      </c>
      <c r="C785" s="5" t="s">
        <v>15</v>
      </c>
      <c r="D785" s="6" t="s">
        <v>710</v>
      </c>
      <c r="E785" s="6" t="s">
        <v>892</v>
      </c>
      <c r="F785" s="6" t="s">
        <v>568</v>
      </c>
      <c r="G785" s="6" t="s">
        <v>350</v>
      </c>
      <c r="H785" s="6" t="s">
        <v>732</v>
      </c>
      <c r="I785" s="39" t="s">
        <v>903</v>
      </c>
      <c r="J785" s="57" t="n">
        <v>145</v>
      </c>
      <c r="K785" s="57"/>
      <c r="L785" s="57"/>
      <c r="M785" s="57" t="n">
        <v>0.75</v>
      </c>
      <c r="N785" s="55" t="n">
        <v>3</v>
      </c>
      <c r="O785" s="57" t="n">
        <v>81.15</v>
      </c>
      <c r="P785" s="58" t="n">
        <f aca="false">IF(N785="","",N785*O785)</f>
        <v>243.45</v>
      </c>
      <c r="R785" s="0" t="n">
        <f aca="false">(O785+25)*1.3</f>
        <v>137.995</v>
      </c>
    </row>
    <row r="786" customFormat="false" ht="14.9" hidden="false" customHeight="false" outlineLevel="0" collapsed="false">
      <c r="A786" s="45" t="s">
        <v>306</v>
      </c>
      <c r="B786" s="0" t="n">
        <v>234011</v>
      </c>
      <c r="C786" s="5" t="s">
        <v>15</v>
      </c>
      <c r="D786" s="6" t="s">
        <v>710</v>
      </c>
      <c r="E786" s="6" t="s">
        <v>892</v>
      </c>
      <c r="F786" s="6" t="s">
        <v>568</v>
      </c>
      <c r="G786" s="6" t="s">
        <v>350</v>
      </c>
      <c r="H786" s="6" t="s">
        <v>732</v>
      </c>
      <c r="I786" s="39" t="s">
        <v>904</v>
      </c>
      <c r="J786" s="57" t="n">
        <v>175</v>
      </c>
      <c r="K786" s="57"/>
      <c r="L786" s="57"/>
      <c r="M786" s="57" t="n">
        <v>0.75</v>
      </c>
      <c r="N786" s="55" t="n">
        <v>6</v>
      </c>
      <c r="O786" s="57" t="n">
        <v>109.03</v>
      </c>
      <c r="P786" s="58" t="n">
        <f aca="false">IF(N786="","",N786*O786)</f>
        <v>654.18</v>
      </c>
      <c r="R786" s="0" t="n">
        <f aca="false">(O786+25)*1.3</f>
        <v>174.239</v>
      </c>
    </row>
    <row r="787" customFormat="false" ht="13.8" hidden="false" customHeight="false" outlineLevel="0" collapsed="false">
      <c r="A787" s="45" t="s">
        <v>306</v>
      </c>
      <c r="B787" s="0" t="n">
        <v>234012</v>
      </c>
      <c r="C787" s="5" t="s">
        <v>15</v>
      </c>
      <c r="D787" s="6" t="s">
        <v>710</v>
      </c>
      <c r="E787" s="6" t="s">
        <v>892</v>
      </c>
      <c r="F787" s="6" t="s">
        <v>568</v>
      </c>
      <c r="G787" s="6" t="s">
        <v>350</v>
      </c>
      <c r="H787" s="6" t="s">
        <v>905</v>
      </c>
      <c r="I787" s="39" t="s">
        <v>906</v>
      </c>
      <c r="J787" s="57" t="n">
        <v>135</v>
      </c>
      <c r="K787" s="57"/>
      <c r="L787" s="57"/>
      <c r="M787" s="57" t="n">
        <v>0.75</v>
      </c>
      <c r="N787" s="55" t="n">
        <v>5</v>
      </c>
      <c r="O787" s="57" t="n">
        <v>81.15</v>
      </c>
      <c r="P787" s="58" t="n">
        <f aca="false">IF(N787="","",N787*O787)</f>
        <v>405.75</v>
      </c>
      <c r="R787" s="0" t="n">
        <f aca="false">(O787+25)*1.3</f>
        <v>137.995</v>
      </c>
    </row>
    <row r="788" customFormat="false" ht="13.8" hidden="false" customHeight="false" outlineLevel="0" collapsed="false">
      <c r="A788" s="45" t="s">
        <v>306</v>
      </c>
      <c r="B788" s="0" t="n">
        <v>234013</v>
      </c>
      <c r="C788" s="5" t="s">
        <v>15</v>
      </c>
      <c r="D788" s="6" t="s">
        <v>710</v>
      </c>
      <c r="E788" s="6" t="s">
        <v>892</v>
      </c>
      <c r="F788" s="6" t="s">
        <v>568</v>
      </c>
      <c r="G788" s="6" t="s">
        <v>350</v>
      </c>
      <c r="H788" s="6" t="s">
        <v>905</v>
      </c>
      <c r="I788" s="39" t="s">
        <v>907</v>
      </c>
      <c r="J788" s="57" t="n">
        <v>135</v>
      </c>
      <c r="K788" s="57"/>
      <c r="L788" s="57"/>
      <c r="M788" s="57" t="n">
        <v>0.75</v>
      </c>
      <c r="N788" s="55" t="n">
        <v>3</v>
      </c>
      <c r="O788" s="57" t="n">
        <v>81.15</v>
      </c>
      <c r="P788" s="58" t="n">
        <f aca="false">IF(N788="","",N788*O788)</f>
        <v>243.45</v>
      </c>
      <c r="R788" s="0" t="n">
        <f aca="false">(O788+25)*1.3</f>
        <v>137.995</v>
      </c>
    </row>
    <row r="789" customFormat="false" ht="13.8" hidden="false" customHeight="false" outlineLevel="0" collapsed="false">
      <c r="A789" s="45" t="s">
        <v>306</v>
      </c>
      <c r="B789" s="0" t="n">
        <v>234014</v>
      </c>
      <c r="C789" s="5" t="s">
        <v>15</v>
      </c>
      <c r="D789" s="6" t="s">
        <v>710</v>
      </c>
      <c r="E789" s="6" t="s">
        <v>892</v>
      </c>
      <c r="F789" s="6" t="s">
        <v>568</v>
      </c>
      <c r="G789" s="6" t="s">
        <v>350</v>
      </c>
      <c r="H789" s="6" t="s">
        <v>905</v>
      </c>
      <c r="I789" s="39" t="s">
        <v>908</v>
      </c>
      <c r="J789" s="57" t="n">
        <v>135</v>
      </c>
      <c r="K789" s="57"/>
      <c r="L789" s="57"/>
      <c r="M789" s="57" t="n">
        <v>0.75</v>
      </c>
      <c r="N789" s="55" t="n">
        <v>6</v>
      </c>
      <c r="O789" s="57" t="n">
        <v>81.15</v>
      </c>
      <c r="P789" s="58" t="n">
        <f aca="false">IF(N789="","",N789*O789)</f>
        <v>486.9</v>
      </c>
      <c r="R789" s="0" t="n">
        <f aca="false">(O789+25)*1.3</f>
        <v>137.995</v>
      </c>
    </row>
    <row r="790" customFormat="false" ht="14.9" hidden="false" customHeight="false" outlineLevel="0" collapsed="false">
      <c r="A790" s="45" t="s">
        <v>306</v>
      </c>
      <c r="B790" s="0" t="n">
        <v>234015</v>
      </c>
      <c r="C790" s="5" t="s">
        <v>15</v>
      </c>
      <c r="D790" s="6" t="s">
        <v>710</v>
      </c>
      <c r="E790" s="6" t="s">
        <v>892</v>
      </c>
      <c r="F790" s="6" t="s">
        <v>568</v>
      </c>
      <c r="G790" s="6" t="s">
        <v>350</v>
      </c>
      <c r="H790" s="6" t="s">
        <v>909</v>
      </c>
      <c r="I790" s="39" t="s">
        <v>910</v>
      </c>
      <c r="J790" s="57" t="n">
        <v>225</v>
      </c>
      <c r="K790" s="57"/>
      <c r="L790" s="57" t="s">
        <v>30</v>
      </c>
      <c r="M790" s="57" t="n">
        <v>0.75</v>
      </c>
      <c r="N790" s="55" t="n">
        <v>4</v>
      </c>
      <c r="O790" s="57" t="n">
        <v>150</v>
      </c>
      <c r="P790" s="58" t="n">
        <f aca="false">IF(N790="","",N790*O790)</f>
        <v>600</v>
      </c>
      <c r="R790" s="0" t="n">
        <f aca="false">(O790+25)*1.3</f>
        <v>227.5</v>
      </c>
    </row>
    <row r="791" customFormat="false" ht="14.9" hidden="false" customHeight="false" outlineLevel="0" collapsed="false">
      <c r="A791" s="45" t="s">
        <v>306</v>
      </c>
      <c r="B791" s="0" t="n">
        <v>234016</v>
      </c>
      <c r="C791" s="5" t="s">
        <v>15</v>
      </c>
      <c r="D791" s="6" t="s">
        <v>710</v>
      </c>
      <c r="E791" s="6" t="s">
        <v>892</v>
      </c>
      <c r="F791" s="6" t="s">
        <v>568</v>
      </c>
      <c r="G791" s="6" t="s">
        <v>350</v>
      </c>
      <c r="H791" s="6" t="s">
        <v>909</v>
      </c>
      <c r="I791" s="39" t="s">
        <v>911</v>
      </c>
      <c r="J791" s="57" t="n">
        <v>250</v>
      </c>
      <c r="K791" s="57"/>
      <c r="L791" s="57" t="s">
        <v>30</v>
      </c>
      <c r="M791" s="57" t="n">
        <v>0.75</v>
      </c>
      <c r="N791" s="55" t="n">
        <v>2</v>
      </c>
      <c r="O791" s="57" t="n">
        <v>150</v>
      </c>
      <c r="P791" s="58" t="n">
        <f aca="false">IF(N791="","",N791*O791)</f>
        <v>300</v>
      </c>
      <c r="R791" s="0" t="n">
        <f aca="false">(O791+25)*1.3</f>
        <v>227.5</v>
      </c>
    </row>
    <row r="792" customFormat="false" ht="13.8" hidden="false" customHeight="false" outlineLevel="0" collapsed="false">
      <c r="A792" s="45" t="s">
        <v>306</v>
      </c>
      <c r="B792" s="0" t="n">
        <v>234017</v>
      </c>
      <c r="C792" s="5" t="s">
        <v>15</v>
      </c>
      <c r="D792" s="6" t="s">
        <v>710</v>
      </c>
      <c r="E792" s="6" t="s">
        <v>892</v>
      </c>
      <c r="F792" s="6" t="s">
        <v>568</v>
      </c>
      <c r="G792" s="6" t="s">
        <v>350</v>
      </c>
      <c r="H792" s="6" t="s">
        <v>909</v>
      </c>
      <c r="I792" s="39" t="s">
        <v>912</v>
      </c>
      <c r="J792" s="57" t="n">
        <v>690</v>
      </c>
      <c r="K792" s="57"/>
      <c r="L792" s="57" t="s">
        <v>30</v>
      </c>
      <c r="M792" s="57" t="n">
        <v>0.75</v>
      </c>
      <c r="N792" s="55"/>
      <c r="O792" s="57" t="n">
        <v>480</v>
      </c>
      <c r="P792" s="58" t="str">
        <f aca="false">IF(N792="","",N792*O792)</f>
        <v/>
      </c>
      <c r="R792" s="0" t="n">
        <f aca="false">(O792+25)*1.3</f>
        <v>656.5</v>
      </c>
    </row>
    <row r="793" customFormat="false" ht="13.8" hidden="false" customHeight="false" outlineLevel="0" collapsed="false">
      <c r="A793" s="45" t="s">
        <v>306</v>
      </c>
      <c r="B793" s="0" t="n">
        <v>234018</v>
      </c>
      <c r="C793" s="5" t="s">
        <v>15</v>
      </c>
      <c r="D793" s="6" t="s">
        <v>710</v>
      </c>
      <c r="E793" s="6" t="s">
        <v>892</v>
      </c>
      <c r="F793" s="6" t="s">
        <v>568</v>
      </c>
      <c r="G793" s="6" t="s">
        <v>350</v>
      </c>
      <c r="H793" s="6" t="s">
        <v>913</v>
      </c>
      <c r="I793" s="39" t="s">
        <v>914</v>
      </c>
      <c r="J793" s="57" t="n">
        <v>210</v>
      </c>
      <c r="K793" s="57"/>
      <c r="L793" s="57"/>
      <c r="M793" s="57" t="n">
        <v>0.75</v>
      </c>
      <c r="N793" s="55" t="n">
        <v>6</v>
      </c>
      <c r="O793" s="57" t="n">
        <v>135</v>
      </c>
      <c r="P793" s="58" t="n">
        <f aca="false">IF(N793="","",N793*O793)</f>
        <v>810</v>
      </c>
      <c r="R793" s="0" t="n">
        <f aca="false">(O793+25)*1.3</f>
        <v>208</v>
      </c>
    </row>
    <row r="794" customFormat="false" ht="13.8" hidden="false" customHeight="false" outlineLevel="0" collapsed="false">
      <c r="A794" s="45" t="s">
        <v>306</v>
      </c>
      <c r="B794" s="0" t="n">
        <v>234019</v>
      </c>
      <c r="C794" s="5" t="s">
        <v>15</v>
      </c>
      <c r="D794" s="6" t="s">
        <v>710</v>
      </c>
      <c r="E794" s="6" t="s">
        <v>892</v>
      </c>
      <c r="F794" s="6" t="s">
        <v>568</v>
      </c>
      <c r="G794" s="6" t="s">
        <v>350</v>
      </c>
      <c r="H794" s="6" t="s">
        <v>913</v>
      </c>
      <c r="I794" s="39" t="s">
        <v>915</v>
      </c>
      <c r="J794" s="57" t="n">
        <v>320</v>
      </c>
      <c r="K794" s="57"/>
      <c r="L794" s="57" t="s">
        <v>23</v>
      </c>
      <c r="M794" s="57" t="n">
        <v>1.5</v>
      </c>
      <c r="N794" s="55" t="n">
        <v>1</v>
      </c>
      <c r="O794" s="57" t="n">
        <v>223</v>
      </c>
      <c r="P794" s="58" t="n">
        <f aca="false">IF(N794="","",N794*O794)</f>
        <v>223</v>
      </c>
      <c r="R794" s="0" t="n">
        <f aca="false">(O794+25)*1.3</f>
        <v>322.4</v>
      </c>
    </row>
    <row r="795" customFormat="false" ht="13.8" hidden="false" customHeight="false" outlineLevel="0" collapsed="false">
      <c r="A795" s="45" t="s">
        <v>306</v>
      </c>
      <c r="B795" s="0" t="n">
        <v>234020</v>
      </c>
      <c r="C795" s="5" t="s">
        <v>15</v>
      </c>
      <c r="D795" s="6" t="s">
        <v>710</v>
      </c>
      <c r="E795" s="6" t="s">
        <v>892</v>
      </c>
      <c r="F795" s="6" t="s">
        <v>568</v>
      </c>
      <c r="G795" s="6" t="s">
        <v>350</v>
      </c>
      <c r="H795" s="6" t="s">
        <v>804</v>
      </c>
      <c r="I795" s="6" t="s">
        <v>916</v>
      </c>
      <c r="J795" s="57" t="n">
        <v>105</v>
      </c>
      <c r="K795" s="57"/>
      <c r="L795" s="57"/>
      <c r="M795" s="57" t="n">
        <v>0.75</v>
      </c>
      <c r="N795" s="55" t="n">
        <v>3</v>
      </c>
      <c r="O795" s="57" t="n">
        <v>54.84</v>
      </c>
      <c r="P795" s="58" t="n">
        <f aca="false">IF(N795="","",N795*O795)</f>
        <v>164.52</v>
      </c>
      <c r="R795" s="0" t="n">
        <f aca="false">(O795+25)*1.3</f>
        <v>103.792</v>
      </c>
    </row>
    <row r="796" customFormat="false" ht="15.75" hidden="false" customHeight="false" outlineLevel="0" collapsed="false">
      <c r="A796" s="45" t="s">
        <v>306</v>
      </c>
      <c r="C796" s="5"/>
      <c r="D796" s="6"/>
      <c r="E796" s="6"/>
      <c r="F796" s="6"/>
      <c r="G796" s="6"/>
      <c r="H796" s="6"/>
      <c r="I796" s="16"/>
      <c r="J796" s="57"/>
      <c r="K796" s="57"/>
      <c r="L796" s="57"/>
      <c r="M796" s="57" t="n">
        <v>0.75</v>
      </c>
      <c r="N796" s="55"/>
      <c r="O796" s="57"/>
      <c r="P796" s="58" t="str">
        <f aca="false">IF(N796="","",N796*O796)</f>
        <v/>
      </c>
      <c r="R796" s="0" t="n">
        <f aca="false">(O796+25)*1.3</f>
        <v>32.5</v>
      </c>
    </row>
    <row r="797" customFormat="false" ht="13.8" hidden="false" customHeight="false" outlineLevel="0" collapsed="false">
      <c r="A797" s="45" t="s">
        <v>306</v>
      </c>
      <c r="B797" s="0" t="n">
        <v>234250</v>
      </c>
      <c r="C797" s="5" t="s">
        <v>15</v>
      </c>
      <c r="D797" s="6" t="s">
        <v>710</v>
      </c>
      <c r="E797" s="6" t="s">
        <v>917</v>
      </c>
      <c r="F797" s="6" t="s">
        <v>568</v>
      </c>
      <c r="G797" s="6" t="s">
        <v>350</v>
      </c>
      <c r="H797" s="6" t="s">
        <v>804</v>
      </c>
      <c r="I797" s="39" t="s">
        <v>918</v>
      </c>
      <c r="J797" s="57" t="n">
        <v>115</v>
      </c>
      <c r="K797" s="57"/>
      <c r="L797" s="57"/>
      <c r="M797" s="57" t="n">
        <v>0.75</v>
      </c>
      <c r="N797" s="55" t="n">
        <v>6</v>
      </c>
      <c r="O797" s="57" t="n">
        <v>56.1</v>
      </c>
      <c r="P797" s="58" t="n">
        <f aca="false">IF(N797="","",N797*O797)</f>
        <v>336.6</v>
      </c>
      <c r="R797" s="0" t="n">
        <f aca="false">(O797+25)*1.3</f>
        <v>105.43</v>
      </c>
    </row>
    <row r="798" customFormat="false" ht="13.8" hidden="false" customHeight="false" outlineLevel="0" collapsed="false">
      <c r="A798" s="45" t="s">
        <v>306</v>
      </c>
      <c r="B798" s="0" t="n">
        <v>234251</v>
      </c>
      <c r="C798" s="5" t="s">
        <v>15</v>
      </c>
      <c r="D798" s="6" t="s">
        <v>710</v>
      </c>
      <c r="E798" s="6" t="s">
        <v>917</v>
      </c>
      <c r="F798" s="6" t="s">
        <v>568</v>
      </c>
      <c r="G798" s="6" t="s">
        <v>350</v>
      </c>
      <c r="H798" s="6" t="s">
        <v>804</v>
      </c>
      <c r="I798" s="39" t="s">
        <v>919</v>
      </c>
      <c r="J798" s="57" t="n">
        <v>115</v>
      </c>
      <c r="K798" s="57"/>
      <c r="L798" s="57"/>
      <c r="M798" s="57" t="n">
        <v>0.75</v>
      </c>
      <c r="N798" s="55" t="n">
        <v>6</v>
      </c>
      <c r="O798" s="57" t="n">
        <v>54.8</v>
      </c>
      <c r="P798" s="58" t="n">
        <f aca="false">IF(N798="","",N798*O798)</f>
        <v>328.8</v>
      </c>
      <c r="R798" s="0" t="n">
        <f aca="false">(O798+25)*1.3</f>
        <v>103.74</v>
      </c>
    </row>
    <row r="799" customFormat="false" ht="14.9" hidden="false" customHeight="false" outlineLevel="0" collapsed="false">
      <c r="A799" s="45" t="s">
        <v>306</v>
      </c>
      <c r="B799" s="0" t="n">
        <v>234252</v>
      </c>
      <c r="C799" s="5" t="s">
        <v>15</v>
      </c>
      <c r="D799" s="6" t="s">
        <v>710</v>
      </c>
      <c r="E799" s="6" t="s">
        <v>917</v>
      </c>
      <c r="F799" s="6" t="s">
        <v>568</v>
      </c>
      <c r="G799" s="6" t="s">
        <v>350</v>
      </c>
      <c r="H799" s="71" t="s">
        <v>783</v>
      </c>
      <c r="I799" s="33" t="s">
        <v>920</v>
      </c>
      <c r="J799" s="57" t="n">
        <v>195</v>
      </c>
      <c r="K799" s="57"/>
      <c r="L799" s="57"/>
      <c r="M799" s="57" t="n">
        <v>0.75</v>
      </c>
      <c r="N799" s="55" t="n">
        <v>4</v>
      </c>
      <c r="O799" s="57" t="n">
        <v>125</v>
      </c>
      <c r="P799" s="58" t="n">
        <f aca="false">IF(N799="","",N799*O799)</f>
        <v>500</v>
      </c>
      <c r="R799" s="0" t="n">
        <f aca="false">(O799+25)*1.3</f>
        <v>195</v>
      </c>
    </row>
    <row r="800" customFormat="false" ht="14.9" hidden="false" customHeight="false" outlineLevel="0" collapsed="false">
      <c r="A800" s="45" t="s">
        <v>306</v>
      </c>
      <c r="B800" s="0" t="n">
        <v>234253</v>
      </c>
      <c r="C800" s="5" t="s">
        <v>15</v>
      </c>
      <c r="D800" s="6" t="s">
        <v>710</v>
      </c>
      <c r="E800" s="6" t="s">
        <v>917</v>
      </c>
      <c r="F800" s="6" t="s">
        <v>568</v>
      </c>
      <c r="G800" s="6" t="s">
        <v>350</v>
      </c>
      <c r="H800" s="71" t="s">
        <v>783</v>
      </c>
      <c r="I800" s="33" t="s">
        <v>921</v>
      </c>
      <c r="J800" s="57" t="n">
        <v>195</v>
      </c>
      <c r="K800" s="57"/>
      <c r="L800" s="57"/>
      <c r="M800" s="57" t="n">
        <v>0.75</v>
      </c>
      <c r="N800" s="55" t="n">
        <v>6</v>
      </c>
      <c r="O800" s="57" t="n">
        <v>125</v>
      </c>
      <c r="P800" s="58" t="n">
        <f aca="false">IF(N800="","",N800*O800)</f>
        <v>750</v>
      </c>
      <c r="R800" s="0" t="n">
        <f aca="false">(O800+25)*1.3</f>
        <v>195</v>
      </c>
    </row>
    <row r="801" customFormat="false" ht="14.9" hidden="false" customHeight="false" outlineLevel="0" collapsed="false">
      <c r="A801" s="45" t="s">
        <v>306</v>
      </c>
      <c r="B801" s="0" t="n">
        <v>234254</v>
      </c>
      <c r="C801" s="5" t="s">
        <v>15</v>
      </c>
      <c r="D801" s="6" t="s">
        <v>710</v>
      </c>
      <c r="E801" s="6" t="s">
        <v>917</v>
      </c>
      <c r="F801" s="6" t="s">
        <v>568</v>
      </c>
      <c r="G801" s="6" t="s">
        <v>350</v>
      </c>
      <c r="H801" s="71" t="s">
        <v>783</v>
      </c>
      <c r="I801" s="33" t="s">
        <v>922</v>
      </c>
      <c r="J801" s="57" t="n">
        <v>195</v>
      </c>
      <c r="K801" s="57"/>
      <c r="L801" s="57"/>
      <c r="M801" s="57" t="n">
        <v>0.75</v>
      </c>
      <c r="N801" s="55" t="n">
        <v>4</v>
      </c>
      <c r="O801" s="57" t="n">
        <v>125</v>
      </c>
      <c r="P801" s="58" t="n">
        <f aca="false">IF(N801="","",N801*O801)</f>
        <v>500</v>
      </c>
      <c r="R801" s="0" t="n">
        <f aca="false">(O801+25)*1.3</f>
        <v>195</v>
      </c>
    </row>
    <row r="802" customFormat="false" ht="13.8" hidden="false" customHeight="false" outlineLevel="0" collapsed="false">
      <c r="A802" s="45" t="s">
        <v>306</v>
      </c>
      <c r="B802" s="0" t="n">
        <v>234255</v>
      </c>
      <c r="C802" s="5" t="s">
        <v>15</v>
      </c>
      <c r="D802" s="6" t="s">
        <v>710</v>
      </c>
      <c r="E802" s="6" t="s">
        <v>917</v>
      </c>
      <c r="F802" s="6" t="s">
        <v>568</v>
      </c>
      <c r="G802" s="6" t="s">
        <v>350</v>
      </c>
      <c r="H802" s="6" t="s">
        <v>923</v>
      </c>
      <c r="I802" s="39" t="s">
        <v>924</v>
      </c>
      <c r="J802" s="57" t="n">
        <v>105</v>
      </c>
      <c r="K802" s="57"/>
      <c r="L802" s="57" t="s">
        <v>123</v>
      </c>
      <c r="M802" s="57" t="n">
        <v>0.75</v>
      </c>
      <c r="N802" s="55" t="n">
        <v>12</v>
      </c>
      <c r="O802" s="57" t="n">
        <v>54.23</v>
      </c>
      <c r="P802" s="58" t="n">
        <f aca="false">IF(N802="","",N802*O802)</f>
        <v>650.76</v>
      </c>
      <c r="R802" s="0" t="n">
        <f aca="false">(O802+25)*1.3</f>
        <v>102.999</v>
      </c>
    </row>
    <row r="803" customFormat="false" ht="13.8" hidden="false" customHeight="false" outlineLevel="0" collapsed="false">
      <c r="A803" s="45" t="s">
        <v>306</v>
      </c>
      <c r="B803" s="0" t="n">
        <v>234256</v>
      </c>
      <c r="C803" s="5" t="s">
        <v>15</v>
      </c>
      <c r="D803" s="6" t="s">
        <v>710</v>
      </c>
      <c r="E803" s="6" t="s">
        <v>917</v>
      </c>
      <c r="F803" s="6" t="s">
        <v>568</v>
      </c>
      <c r="G803" s="6" t="s">
        <v>350</v>
      </c>
      <c r="H803" s="6" t="s">
        <v>732</v>
      </c>
      <c r="I803" s="71" t="s">
        <v>925</v>
      </c>
      <c r="J803" s="57" t="n">
        <v>145</v>
      </c>
      <c r="K803" s="57"/>
      <c r="L803" s="57"/>
      <c r="M803" s="57" t="n">
        <v>0.75</v>
      </c>
      <c r="N803" s="55" t="n">
        <v>6</v>
      </c>
      <c r="O803" s="57" t="n">
        <v>85.08</v>
      </c>
      <c r="P803" s="58" t="n">
        <f aca="false">IF(N803="","",N803*O803)</f>
        <v>510.48</v>
      </c>
      <c r="R803" s="0" t="n">
        <f aca="false">(O803+25)*1.3</f>
        <v>143.104</v>
      </c>
    </row>
    <row r="804" customFormat="false" ht="15.75" hidden="false" customHeight="false" outlineLevel="0" collapsed="false">
      <c r="A804" s="45" t="s">
        <v>306</v>
      </c>
      <c r="C804" s="5"/>
      <c r="D804" s="6"/>
      <c r="E804" s="6"/>
      <c r="F804" s="6"/>
      <c r="G804" s="6"/>
      <c r="H804" s="6"/>
      <c r="I804" s="16"/>
      <c r="J804" s="57"/>
      <c r="K804" s="57"/>
      <c r="L804" s="57"/>
      <c r="M804" s="57" t="n">
        <v>0.75</v>
      </c>
      <c r="N804" s="55"/>
      <c r="O804" s="57"/>
      <c r="P804" s="58" t="str">
        <f aca="false">IF(N804="","",N804*O804)</f>
        <v/>
      </c>
      <c r="R804" s="0" t="n">
        <f aca="false">(O804+25)*1.3</f>
        <v>32.5</v>
      </c>
    </row>
    <row r="805" customFormat="false" ht="13.8" hidden="false" customHeight="false" outlineLevel="0" collapsed="false">
      <c r="A805" s="45" t="s">
        <v>306</v>
      </c>
      <c r="B805" s="0" t="n">
        <v>234500</v>
      </c>
      <c r="C805" s="5" t="s">
        <v>15</v>
      </c>
      <c r="D805" s="6" t="s">
        <v>710</v>
      </c>
      <c r="E805" s="6" t="s">
        <v>926</v>
      </c>
      <c r="F805" s="6" t="s">
        <v>568</v>
      </c>
      <c r="G805" s="6" t="s">
        <v>350</v>
      </c>
      <c r="H805" s="6" t="s">
        <v>796</v>
      </c>
      <c r="I805" s="39" t="s">
        <v>927</v>
      </c>
      <c r="J805" s="57" t="n">
        <v>225</v>
      </c>
      <c r="K805" s="57"/>
      <c r="L805" s="57"/>
      <c r="M805" s="57" t="n">
        <v>0.75</v>
      </c>
      <c r="N805" s="55" t="n">
        <v>6</v>
      </c>
      <c r="O805" s="57" t="n">
        <v>150.3</v>
      </c>
      <c r="P805" s="58" t="n">
        <f aca="false">IF(N805="","",N805*O805)</f>
        <v>901.8</v>
      </c>
      <c r="R805" s="0" t="n">
        <f aca="false">(O805+25)*1.3</f>
        <v>227.89</v>
      </c>
    </row>
    <row r="806" customFormat="false" ht="13.8" hidden="false" customHeight="false" outlineLevel="0" collapsed="false">
      <c r="A806" s="45" t="s">
        <v>306</v>
      </c>
      <c r="B806" s="0" t="n">
        <v>234501</v>
      </c>
      <c r="C806" s="5" t="s">
        <v>15</v>
      </c>
      <c r="D806" s="6" t="s">
        <v>710</v>
      </c>
      <c r="E806" s="6" t="s">
        <v>926</v>
      </c>
      <c r="F806" s="6" t="s">
        <v>568</v>
      </c>
      <c r="G806" s="6" t="s">
        <v>350</v>
      </c>
      <c r="H806" s="6" t="s">
        <v>796</v>
      </c>
      <c r="I806" s="39" t="s">
        <v>928</v>
      </c>
      <c r="J806" s="57" t="n">
        <v>225</v>
      </c>
      <c r="K806" s="57"/>
      <c r="L806" s="57"/>
      <c r="M806" s="57" t="n">
        <v>0.75</v>
      </c>
      <c r="N806" s="55" t="n">
        <v>4</v>
      </c>
      <c r="O806" s="57" t="n">
        <v>150.3</v>
      </c>
      <c r="P806" s="58" t="n">
        <f aca="false">IF(N806="","",N806*O806)</f>
        <v>601.2</v>
      </c>
      <c r="R806" s="0" t="n">
        <f aca="false">(O806+25)*1.3</f>
        <v>227.89</v>
      </c>
    </row>
    <row r="807" customFormat="false" ht="13.8" hidden="false" customHeight="false" outlineLevel="0" collapsed="false">
      <c r="A807" s="45" t="s">
        <v>306</v>
      </c>
      <c r="B807" s="0" t="n">
        <v>234502</v>
      </c>
      <c r="C807" s="5" t="s">
        <v>15</v>
      </c>
      <c r="D807" s="6" t="s">
        <v>710</v>
      </c>
      <c r="E807" s="6" t="s">
        <v>926</v>
      </c>
      <c r="F807" s="6" t="s">
        <v>568</v>
      </c>
      <c r="G807" s="6" t="s">
        <v>350</v>
      </c>
      <c r="H807" s="6" t="s">
        <v>796</v>
      </c>
      <c r="I807" s="39" t="s">
        <v>868</v>
      </c>
      <c r="J807" s="57" t="n">
        <v>225</v>
      </c>
      <c r="K807" s="57"/>
      <c r="L807" s="57"/>
      <c r="M807" s="57" t="n">
        <v>0.75</v>
      </c>
      <c r="N807" s="55" t="n">
        <v>6</v>
      </c>
      <c r="O807" s="57" t="n">
        <v>150.3</v>
      </c>
      <c r="P807" s="58" t="n">
        <f aca="false">IF(N807="","",N807*O807)</f>
        <v>901.8</v>
      </c>
      <c r="R807" s="0" t="n">
        <f aca="false">(O807+25)*1.3</f>
        <v>227.89</v>
      </c>
    </row>
    <row r="808" customFormat="false" ht="13.8" hidden="false" customHeight="false" outlineLevel="0" collapsed="false">
      <c r="A808" s="45" t="s">
        <v>306</v>
      </c>
      <c r="B808" s="0" t="n">
        <v>234503</v>
      </c>
      <c r="C808" s="5" t="s">
        <v>15</v>
      </c>
      <c r="D808" s="6" t="s">
        <v>710</v>
      </c>
      <c r="E808" s="6" t="s">
        <v>926</v>
      </c>
      <c r="F808" s="6" t="s">
        <v>568</v>
      </c>
      <c r="G808" s="6" t="s">
        <v>350</v>
      </c>
      <c r="H808" s="6" t="s">
        <v>732</v>
      </c>
      <c r="I808" s="39" t="s">
        <v>874</v>
      </c>
      <c r="J808" s="57" t="n">
        <v>335</v>
      </c>
      <c r="K808" s="57" t="s">
        <v>30</v>
      </c>
      <c r="L808" s="57"/>
      <c r="M808" s="57" t="n">
        <v>0.75</v>
      </c>
      <c r="N808" s="55" t="n">
        <v>2</v>
      </c>
      <c r="O808" s="57" t="n">
        <v>242</v>
      </c>
      <c r="P808" s="58" t="n">
        <f aca="false">IF(N808="","",N808*O808)</f>
        <v>484</v>
      </c>
      <c r="R808" s="0" t="n">
        <f aca="false">(O808+25)*1.3</f>
        <v>347.1</v>
      </c>
    </row>
    <row r="809" customFormat="false" ht="13.8" hidden="false" customHeight="false" outlineLevel="0" collapsed="false">
      <c r="A809" s="45" t="s">
        <v>306</v>
      </c>
      <c r="B809" s="0" t="n">
        <v>234504</v>
      </c>
      <c r="C809" s="5" t="s">
        <v>15</v>
      </c>
      <c r="D809" s="6" t="s">
        <v>710</v>
      </c>
      <c r="E809" s="6" t="s">
        <v>926</v>
      </c>
      <c r="F809" s="6" t="s">
        <v>568</v>
      </c>
      <c r="G809" s="6" t="s">
        <v>350</v>
      </c>
      <c r="H809" s="6" t="s">
        <v>732</v>
      </c>
      <c r="I809" s="39" t="s">
        <v>869</v>
      </c>
      <c r="J809" s="57" t="n">
        <v>295</v>
      </c>
      <c r="K809" s="57"/>
      <c r="L809" s="57"/>
      <c r="M809" s="57" t="n">
        <v>0.75</v>
      </c>
      <c r="N809" s="55" t="n">
        <v>3</v>
      </c>
      <c r="O809" s="57" t="n">
        <v>198.51</v>
      </c>
      <c r="P809" s="58" t="n">
        <f aca="false">IF(N809="","",N809*O809)</f>
        <v>595.53</v>
      </c>
      <c r="R809" s="0" t="n">
        <f aca="false">(O809+25)*1.3</f>
        <v>290.563</v>
      </c>
    </row>
    <row r="810" customFormat="false" ht="13.8" hidden="false" customHeight="false" outlineLevel="0" collapsed="false">
      <c r="A810" s="45" t="s">
        <v>306</v>
      </c>
      <c r="B810" s="0" t="n">
        <v>234505</v>
      </c>
      <c r="C810" s="5" t="s">
        <v>15</v>
      </c>
      <c r="D810" s="6" t="s">
        <v>710</v>
      </c>
      <c r="E810" s="6" t="s">
        <v>926</v>
      </c>
      <c r="F810" s="6" t="s">
        <v>568</v>
      </c>
      <c r="G810" s="6" t="s">
        <v>350</v>
      </c>
      <c r="H810" s="6" t="s">
        <v>783</v>
      </c>
      <c r="I810" s="39" t="s">
        <v>929</v>
      </c>
      <c r="J810" s="57" t="n">
        <v>210</v>
      </c>
      <c r="K810" s="57"/>
      <c r="L810" s="57"/>
      <c r="M810" s="57" t="n">
        <v>0.75</v>
      </c>
      <c r="N810" s="55" t="n">
        <v>3</v>
      </c>
      <c r="O810" s="57" t="n">
        <v>123.46</v>
      </c>
      <c r="P810" s="58" t="n">
        <f aca="false">IF(N810="","",N810*O810)</f>
        <v>370.38</v>
      </c>
      <c r="R810" s="0" t="n">
        <f aca="false">(O810+25)*1.3</f>
        <v>192.998</v>
      </c>
    </row>
    <row r="811" customFormat="false" ht="13.8" hidden="false" customHeight="false" outlineLevel="0" collapsed="false">
      <c r="A811" s="45" t="s">
        <v>306</v>
      </c>
      <c r="B811" s="0" t="n">
        <v>234506</v>
      </c>
      <c r="C811" s="5" t="s">
        <v>15</v>
      </c>
      <c r="D811" s="6" t="s">
        <v>710</v>
      </c>
      <c r="E811" s="6" t="s">
        <v>926</v>
      </c>
      <c r="F811" s="6" t="s">
        <v>568</v>
      </c>
      <c r="G811" s="6" t="s">
        <v>350</v>
      </c>
      <c r="H811" s="6" t="s">
        <v>783</v>
      </c>
      <c r="I811" s="39" t="s">
        <v>867</v>
      </c>
      <c r="J811" s="57" t="n">
        <v>210</v>
      </c>
      <c r="K811" s="57"/>
      <c r="L811" s="57"/>
      <c r="M811" s="57" t="n">
        <v>0.75</v>
      </c>
      <c r="N811" s="55" t="n">
        <v>3</v>
      </c>
      <c r="O811" s="57" t="n">
        <v>125</v>
      </c>
      <c r="P811" s="58" t="n">
        <f aca="false">IF(N811="","",N811*O811)</f>
        <v>375</v>
      </c>
      <c r="R811" s="0" t="n">
        <f aca="false">(O811+25)*1.3</f>
        <v>195</v>
      </c>
    </row>
    <row r="812" customFormat="false" ht="13.8" hidden="false" customHeight="false" outlineLevel="0" collapsed="false">
      <c r="A812" s="45" t="s">
        <v>306</v>
      </c>
      <c r="B812" s="0" t="n">
        <v>234507</v>
      </c>
      <c r="C812" s="5" t="s">
        <v>15</v>
      </c>
      <c r="D812" s="6" t="s">
        <v>710</v>
      </c>
      <c r="E812" s="6" t="s">
        <v>926</v>
      </c>
      <c r="F812" s="6" t="s">
        <v>568</v>
      </c>
      <c r="G812" s="6" t="s">
        <v>350</v>
      </c>
      <c r="H812" s="6" t="s">
        <v>783</v>
      </c>
      <c r="I812" s="39" t="s">
        <v>874</v>
      </c>
      <c r="J812" s="57" t="n">
        <v>235</v>
      </c>
      <c r="K812" s="57"/>
      <c r="L812" s="57"/>
      <c r="M812" s="57" t="n">
        <v>0.75</v>
      </c>
      <c r="N812" s="55" t="n">
        <v>4</v>
      </c>
      <c r="O812" s="57" t="n">
        <v>139.04</v>
      </c>
      <c r="P812" s="58" t="n">
        <f aca="false">IF(N812="","",N812*O812)</f>
        <v>556.16</v>
      </c>
      <c r="R812" s="0" t="n">
        <f aca="false">(O812+25)*1.3</f>
        <v>213.252</v>
      </c>
    </row>
    <row r="813" customFormat="false" ht="13.8" hidden="false" customHeight="false" outlineLevel="0" collapsed="false">
      <c r="A813" s="45" t="s">
        <v>306</v>
      </c>
      <c r="B813" s="0" t="n">
        <v>234508</v>
      </c>
      <c r="C813" s="5" t="s">
        <v>15</v>
      </c>
      <c r="D813" s="6" t="s">
        <v>710</v>
      </c>
      <c r="E813" s="6" t="s">
        <v>926</v>
      </c>
      <c r="F813" s="6" t="s">
        <v>568</v>
      </c>
      <c r="G813" s="6" t="s">
        <v>350</v>
      </c>
      <c r="H813" s="6" t="s">
        <v>727</v>
      </c>
      <c r="I813" s="39" t="s">
        <v>930</v>
      </c>
      <c r="J813" s="57" t="n">
        <v>195</v>
      </c>
      <c r="K813" s="57"/>
      <c r="L813" s="57"/>
      <c r="M813" s="57" t="n">
        <v>0.75</v>
      </c>
      <c r="N813" s="55" t="n">
        <v>5</v>
      </c>
      <c r="O813" s="57" t="n">
        <v>104.23</v>
      </c>
      <c r="P813" s="58" t="n">
        <f aca="false">IF(N813="","",N813*O813)</f>
        <v>521.15</v>
      </c>
      <c r="R813" s="0" t="n">
        <f aca="false">(O813+25)*1.3</f>
        <v>167.999</v>
      </c>
    </row>
    <row r="814" customFormat="false" ht="13.8" hidden="false" customHeight="false" outlineLevel="0" collapsed="false">
      <c r="A814" s="45" t="s">
        <v>306</v>
      </c>
      <c r="B814" s="0" t="n">
        <v>234509</v>
      </c>
      <c r="C814" s="5" t="s">
        <v>15</v>
      </c>
      <c r="D814" s="6" t="s">
        <v>710</v>
      </c>
      <c r="E814" s="6" t="s">
        <v>926</v>
      </c>
      <c r="F814" s="6" t="s">
        <v>568</v>
      </c>
      <c r="G814" s="6" t="s">
        <v>350</v>
      </c>
      <c r="H814" s="6" t="s">
        <v>820</v>
      </c>
      <c r="I814" s="39" t="s">
        <v>931</v>
      </c>
      <c r="J814" s="57" t="n">
        <v>295</v>
      </c>
      <c r="K814" s="57"/>
      <c r="L814" s="57"/>
      <c r="M814" s="57" t="n">
        <v>0.75</v>
      </c>
      <c r="N814" s="55" t="n">
        <v>5</v>
      </c>
      <c r="O814" s="57" t="n">
        <v>200</v>
      </c>
      <c r="P814" s="58" t="n">
        <f aca="false">IF(N814="","",N814*O814)</f>
        <v>1000</v>
      </c>
      <c r="R814" s="0" t="n">
        <f aca="false">(O814+25)*1.3</f>
        <v>292.5</v>
      </c>
    </row>
    <row r="815" customFormat="false" ht="13.8" hidden="false" customHeight="false" outlineLevel="0" collapsed="false">
      <c r="A815" s="45" t="s">
        <v>306</v>
      </c>
      <c r="B815" s="0" t="n">
        <v>234510</v>
      </c>
      <c r="C815" s="5" t="s">
        <v>15</v>
      </c>
      <c r="D815" s="6" t="s">
        <v>710</v>
      </c>
      <c r="E815" s="6" t="s">
        <v>926</v>
      </c>
      <c r="F815" s="6" t="s">
        <v>568</v>
      </c>
      <c r="G815" s="6" t="s">
        <v>350</v>
      </c>
      <c r="H815" s="6" t="s">
        <v>932</v>
      </c>
      <c r="I815" s="39" t="s">
        <v>933</v>
      </c>
      <c r="J815" s="57" t="n">
        <v>650</v>
      </c>
      <c r="K815" s="57"/>
      <c r="L815" s="57" t="s">
        <v>23</v>
      </c>
      <c r="M815" s="57" t="n">
        <v>1.5</v>
      </c>
      <c r="N815" s="55" t="n">
        <v>1</v>
      </c>
      <c r="O815" s="57" t="n">
        <v>220</v>
      </c>
      <c r="P815" s="58" t="n">
        <f aca="false">IF(N815="","",N815*O815)</f>
        <v>220</v>
      </c>
      <c r="R815" s="0" t="n">
        <f aca="false">(O815+25)*1.3</f>
        <v>318.5</v>
      </c>
    </row>
    <row r="816" customFormat="false" ht="13.8" hidden="false" customHeight="false" outlineLevel="0" collapsed="false">
      <c r="A816" s="45" t="s">
        <v>306</v>
      </c>
      <c r="B816" s="0" t="n">
        <v>234511</v>
      </c>
      <c r="C816" s="5" t="s">
        <v>15</v>
      </c>
      <c r="D816" s="6" t="s">
        <v>710</v>
      </c>
      <c r="E816" s="6" t="s">
        <v>926</v>
      </c>
      <c r="F816" s="6" t="s">
        <v>568</v>
      </c>
      <c r="G816" s="6" t="s">
        <v>350</v>
      </c>
      <c r="H816" s="6" t="s">
        <v>932</v>
      </c>
      <c r="I816" s="39" t="s">
        <v>927</v>
      </c>
      <c r="J816" s="57" t="n">
        <v>650</v>
      </c>
      <c r="K816" s="57"/>
      <c r="L816" s="57" t="s">
        <v>23</v>
      </c>
      <c r="M816" s="57" t="n">
        <v>1.5</v>
      </c>
      <c r="N816" s="55" t="n">
        <v>1</v>
      </c>
      <c r="O816" s="57" t="n">
        <v>235</v>
      </c>
      <c r="P816" s="58" t="n">
        <f aca="false">IF(N816="","",N816*O816)</f>
        <v>235</v>
      </c>
      <c r="R816" s="0" t="n">
        <f aca="false">(O816+25)*1.3</f>
        <v>338</v>
      </c>
    </row>
    <row r="817" customFormat="false" ht="15.75" hidden="false" customHeight="false" outlineLevel="0" collapsed="false">
      <c r="A817" s="45" t="s">
        <v>306</v>
      </c>
      <c r="C817" s="5"/>
      <c r="D817" s="6"/>
      <c r="E817" s="6"/>
      <c r="F817" s="6"/>
      <c r="G817" s="6"/>
      <c r="H817" s="6"/>
      <c r="I817" s="16"/>
      <c r="J817" s="57"/>
      <c r="K817" s="57"/>
      <c r="L817" s="57"/>
      <c r="M817" s="57" t="n">
        <v>0.75</v>
      </c>
      <c r="N817" s="55"/>
      <c r="O817" s="57"/>
      <c r="P817" s="58" t="str">
        <f aca="false">IF(N817="","",N817*O817)</f>
        <v/>
      </c>
      <c r="R817" s="0" t="n">
        <f aca="false">(O817+25)*1.3</f>
        <v>32.5</v>
      </c>
    </row>
    <row r="818" customFormat="false" ht="13.8" hidden="false" customHeight="false" outlineLevel="0" collapsed="false">
      <c r="A818" s="45" t="s">
        <v>306</v>
      </c>
      <c r="B818" s="0" t="n">
        <v>234750</v>
      </c>
      <c r="C818" s="5" t="s">
        <v>15</v>
      </c>
      <c r="D818" s="6" t="s">
        <v>710</v>
      </c>
      <c r="E818" s="6" t="s">
        <v>934</v>
      </c>
      <c r="F818" s="6" t="s">
        <v>568</v>
      </c>
      <c r="G818" s="6" t="s">
        <v>350</v>
      </c>
      <c r="H818" s="6" t="s">
        <v>796</v>
      </c>
      <c r="I818" s="39" t="s">
        <v>935</v>
      </c>
      <c r="J818" s="57" t="n">
        <v>240</v>
      </c>
      <c r="K818" s="57"/>
      <c r="L818" s="57"/>
      <c r="M818" s="57" t="n">
        <v>0.75</v>
      </c>
      <c r="N818" s="55" t="n">
        <v>3</v>
      </c>
      <c r="O818" s="57" t="n">
        <v>149</v>
      </c>
      <c r="P818" s="58" t="n">
        <f aca="false">IF(N818="","",N818*O818)</f>
        <v>447</v>
      </c>
      <c r="R818" s="0" t="n">
        <f aca="false">(O818+25)*1.3</f>
        <v>226.2</v>
      </c>
    </row>
    <row r="819" customFormat="false" ht="13.8" hidden="false" customHeight="false" outlineLevel="0" collapsed="false">
      <c r="A819" s="45" t="s">
        <v>306</v>
      </c>
      <c r="B819" s="0" t="n">
        <v>234751</v>
      </c>
      <c r="C819" s="5" t="s">
        <v>15</v>
      </c>
      <c r="D819" s="6" t="s">
        <v>710</v>
      </c>
      <c r="E819" s="6" t="s">
        <v>934</v>
      </c>
      <c r="F819" s="6" t="s">
        <v>568</v>
      </c>
      <c r="G819" s="6" t="s">
        <v>350</v>
      </c>
      <c r="H819" s="6" t="s">
        <v>796</v>
      </c>
      <c r="I819" s="39" t="s">
        <v>936</v>
      </c>
      <c r="J819" s="57" t="n">
        <v>240</v>
      </c>
      <c r="K819" s="57"/>
      <c r="L819" s="57"/>
      <c r="M819" s="57" t="n">
        <v>0.75</v>
      </c>
      <c r="N819" s="55" t="n">
        <v>6</v>
      </c>
      <c r="O819" s="57" t="n">
        <v>149</v>
      </c>
      <c r="P819" s="58" t="n">
        <f aca="false">IF(N819="","",N819*O819)</f>
        <v>894</v>
      </c>
      <c r="R819" s="0" t="n">
        <f aca="false">(O819+25)*1.3</f>
        <v>226.2</v>
      </c>
    </row>
    <row r="820" customFormat="false" ht="15.75" hidden="false" customHeight="false" outlineLevel="0" collapsed="false">
      <c r="A820" s="45" t="s">
        <v>306</v>
      </c>
      <c r="C820" s="5"/>
      <c r="D820" s="6"/>
      <c r="E820" s="6"/>
      <c r="F820" s="6"/>
      <c r="G820" s="6"/>
      <c r="H820" s="6"/>
      <c r="I820" s="16"/>
      <c r="J820" s="57"/>
      <c r="K820" s="57"/>
      <c r="L820" s="57"/>
      <c r="M820" s="57" t="n">
        <v>0.75</v>
      </c>
      <c r="N820" s="55"/>
      <c r="O820" s="57"/>
      <c r="P820" s="58" t="str">
        <f aca="false">IF(N820="","",N820*O820)</f>
        <v/>
      </c>
      <c r="R820" s="0" t="n">
        <f aca="false">(O820+25)*1.3</f>
        <v>32.5</v>
      </c>
    </row>
    <row r="821" customFormat="false" ht="13.8" hidden="false" customHeight="false" outlineLevel="0" collapsed="false">
      <c r="A821" s="45" t="s">
        <v>306</v>
      </c>
      <c r="B821" s="0" t="n">
        <v>235000</v>
      </c>
      <c r="C821" s="5" t="s">
        <v>15</v>
      </c>
      <c r="D821" s="6" t="s">
        <v>710</v>
      </c>
      <c r="E821" s="6" t="s">
        <v>937</v>
      </c>
      <c r="F821" s="6" t="s">
        <v>568</v>
      </c>
      <c r="G821" s="6" t="s">
        <v>350</v>
      </c>
      <c r="H821" s="6" t="s">
        <v>938</v>
      </c>
      <c r="I821" s="39" t="s">
        <v>939</v>
      </c>
      <c r="J821" s="57" t="n">
        <v>190</v>
      </c>
      <c r="K821" s="57"/>
      <c r="L821" s="57"/>
      <c r="M821" s="57" t="n">
        <v>0.75</v>
      </c>
      <c r="N821" s="55" t="n">
        <v>3</v>
      </c>
      <c r="O821" s="57" t="n">
        <v>120</v>
      </c>
      <c r="P821" s="58" t="n">
        <f aca="false">IF(N821="","",N821*O821)</f>
        <v>360</v>
      </c>
      <c r="R821" s="0" t="n">
        <f aca="false">(O821+25)*1.3</f>
        <v>188.5</v>
      </c>
    </row>
    <row r="822" customFormat="false" ht="13.8" hidden="false" customHeight="false" outlineLevel="0" collapsed="false">
      <c r="A822" s="45" t="s">
        <v>306</v>
      </c>
      <c r="B822" s="0" t="n">
        <v>235001</v>
      </c>
      <c r="C822" s="5" t="s">
        <v>15</v>
      </c>
      <c r="D822" s="6" t="s">
        <v>710</v>
      </c>
      <c r="E822" s="6" t="s">
        <v>937</v>
      </c>
      <c r="F822" s="6" t="s">
        <v>568</v>
      </c>
      <c r="G822" s="6" t="s">
        <v>350</v>
      </c>
      <c r="H822" s="6" t="s">
        <v>783</v>
      </c>
      <c r="I822" s="33" t="s">
        <v>940</v>
      </c>
      <c r="J822" s="57" t="n">
        <v>145</v>
      </c>
      <c r="K822" s="57"/>
      <c r="L822" s="57"/>
      <c r="M822" s="57" t="n">
        <v>0.75</v>
      </c>
      <c r="N822" s="55" t="n">
        <v>4</v>
      </c>
      <c r="O822" s="57" t="n">
        <v>78.76</v>
      </c>
      <c r="P822" s="58" t="n">
        <f aca="false">IF(N822="","",N822*O822)</f>
        <v>315.04</v>
      </c>
      <c r="R822" s="0" t="n">
        <f aca="false">(O822+25)*1.3</f>
        <v>134.888</v>
      </c>
    </row>
    <row r="823" customFormat="false" ht="13.8" hidden="false" customHeight="false" outlineLevel="0" collapsed="false">
      <c r="A823" s="45" t="s">
        <v>306</v>
      </c>
      <c r="B823" s="0" t="n">
        <v>235002</v>
      </c>
      <c r="C823" s="5" t="s">
        <v>15</v>
      </c>
      <c r="D823" s="6" t="s">
        <v>710</v>
      </c>
      <c r="E823" s="6" t="s">
        <v>937</v>
      </c>
      <c r="F823" s="6" t="s">
        <v>568</v>
      </c>
      <c r="G823" s="6" t="s">
        <v>350</v>
      </c>
      <c r="H823" s="6" t="s">
        <v>932</v>
      </c>
      <c r="I823" s="39" t="s">
        <v>874</v>
      </c>
      <c r="J823" s="57" t="n">
        <v>420</v>
      </c>
      <c r="K823" s="57"/>
      <c r="L823" s="57" t="s">
        <v>23</v>
      </c>
      <c r="M823" s="57" t="n">
        <v>1.5</v>
      </c>
      <c r="N823" s="55" t="n">
        <v>1</v>
      </c>
      <c r="O823" s="57" t="n">
        <v>220</v>
      </c>
      <c r="P823" s="58" t="n">
        <f aca="false">IF(N823="","",N823*O823)</f>
        <v>220</v>
      </c>
      <c r="R823" s="0" t="n">
        <f aca="false">(O823+25)*1.3</f>
        <v>318.5</v>
      </c>
    </row>
    <row r="824" customFormat="false" ht="13.8" hidden="false" customHeight="false" outlineLevel="0" collapsed="false">
      <c r="A824" s="45" t="s">
        <v>306</v>
      </c>
      <c r="B824" s="0" t="n">
        <v>235003</v>
      </c>
      <c r="C824" s="5" t="s">
        <v>15</v>
      </c>
      <c r="D824" s="6" t="s">
        <v>710</v>
      </c>
      <c r="E824" s="6" t="s">
        <v>937</v>
      </c>
      <c r="F824" s="6" t="s">
        <v>568</v>
      </c>
      <c r="G824" s="6" t="s">
        <v>350</v>
      </c>
      <c r="H824" s="6" t="s">
        <v>932</v>
      </c>
      <c r="I824" s="39" t="s">
        <v>868</v>
      </c>
      <c r="J824" s="57" t="n">
        <v>420</v>
      </c>
      <c r="K824" s="57"/>
      <c r="L824" s="57" t="s">
        <v>23</v>
      </c>
      <c r="M824" s="57" t="n">
        <v>1.5</v>
      </c>
      <c r="N824" s="55" t="n">
        <v>3</v>
      </c>
      <c r="O824" s="57" t="n">
        <v>220</v>
      </c>
      <c r="P824" s="58" t="n">
        <f aca="false">IF(N824="","",N824*O824)</f>
        <v>660</v>
      </c>
      <c r="R824" s="0" t="n">
        <f aca="false">(O824+25)*1.3</f>
        <v>318.5</v>
      </c>
    </row>
    <row r="825" customFormat="false" ht="13.8" hidden="false" customHeight="false" outlineLevel="0" collapsed="false">
      <c r="A825" s="45" t="s">
        <v>306</v>
      </c>
      <c r="B825" s="0" t="n">
        <v>235004</v>
      </c>
      <c r="C825" s="5" t="s">
        <v>15</v>
      </c>
      <c r="D825" s="6" t="s">
        <v>710</v>
      </c>
      <c r="E825" s="6" t="s">
        <v>941</v>
      </c>
      <c r="F825" s="6" t="s">
        <v>568</v>
      </c>
      <c r="G825" s="6" t="s">
        <v>350</v>
      </c>
      <c r="H825" s="71" t="s">
        <v>751</v>
      </c>
      <c r="I825" s="33" t="s">
        <v>891</v>
      </c>
      <c r="J825" s="73" t="n">
        <v>450</v>
      </c>
      <c r="K825" s="73"/>
      <c r="L825" s="57"/>
      <c r="M825" s="57" t="n">
        <v>0.75</v>
      </c>
      <c r="N825" s="55" t="n">
        <v>3</v>
      </c>
      <c r="O825" s="57" t="n">
        <v>250</v>
      </c>
      <c r="P825" s="58" t="n">
        <f aca="false">IF(N825="","",N825*O825)</f>
        <v>750</v>
      </c>
      <c r="R825" s="0" t="n">
        <f aca="false">(O825+25)*1.3</f>
        <v>357.5</v>
      </c>
    </row>
    <row r="826" customFormat="false" ht="15.75" hidden="false" customHeight="false" outlineLevel="0" collapsed="false">
      <c r="A826" s="45" t="s">
        <v>306</v>
      </c>
      <c r="C826" s="5"/>
      <c r="D826" s="6"/>
      <c r="E826" s="6"/>
      <c r="F826" s="6"/>
      <c r="G826" s="6"/>
      <c r="H826" s="6"/>
      <c r="I826" s="75"/>
      <c r="J826" s="73"/>
      <c r="K826" s="73"/>
      <c r="L826" s="57"/>
      <c r="M826" s="57" t="n">
        <v>0.75</v>
      </c>
      <c r="N826" s="55"/>
      <c r="O826" s="57"/>
      <c r="P826" s="58" t="str">
        <f aca="false">IF(N826="","",N826*O826)</f>
        <v/>
      </c>
      <c r="R826" s="0" t="n">
        <f aca="false">(O826+25)*1.3</f>
        <v>32.5</v>
      </c>
    </row>
    <row r="827" customFormat="false" ht="13.8" hidden="false" customHeight="false" outlineLevel="0" collapsed="false">
      <c r="A827" s="45" t="s">
        <v>306</v>
      </c>
      <c r="B827" s="0" t="n">
        <v>235250</v>
      </c>
      <c r="C827" s="5" t="s">
        <v>15</v>
      </c>
      <c r="D827" s="6" t="s">
        <v>710</v>
      </c>
      <c r="E827" s="6" t="s">
        <v>942</v>
      </c>
      <c r="F827" s="6" t="s">
        <v>568</v>
      </c>
      <c r="G827" s="6" t="s">
        <v>350</v>
      </c>
      <c r="H827" s="6" t="s">
        <v>943</v>
      </c>
      <c r="I827" s="39" t="s">
        <v>944</v>
      </c>
      <c r="J827" s="57" t="s">
        <v>945</v>
      </c>
      <c r="K827" s="57"/>
      <c r="L827" s="57"/>
      <c r="M827" s="57" t="n">
        <v>0.75</v>
      </c>
      <c r="N827" s="55" t="n">
        <v>1</v>
      </c>
      <c r="O827" s="57" t="n">
        <v>990</v>
      </c>
      <c r="P827" s="58" t="n">
        <f aca="false">IF(N827="","",N827*O827)</f>
        <v>990</v>
      </c>
      <c r="R827" s="0" t="n">
        <f aca="false">(O827+25)*1.3</f>
        <v>1319.5</v>
      </c>
    </row>
    <row r="828" customFormat="false" ht="13.8" hidden="false" customHeight="false" outlineLevel="0" collapsed="false">
      <c r="A828" s="45" t="s">
        <v>306</v>
      </c>
      <c r="B828" s="0" t="n">
        <v>235251</v>
      </c>
      <c r="C828" s="5" t="s">
        <v>15</v>
      </c>
      <c r="D828" s="6" t="s">
        <v>710</v>
      </c>
      <c r="E828" s="6" t="s">
        <v>942</v>
      </c>
      <c r="F828" s="6" t="s">
        <v>568</v>
      </c>
      <c r="G828" s="6" t="s">
        <v>350</v>
      </c>
      <c r="H828" s="6" t="s">
        <v>943</v>
      </c>
      <c r="I828" s="39" t="s">
        <v>946</v>
      </c>
      <c r="J828" s="57" t="s">
        <v>945</v>
      </c>
      <c r="K828" s="57"/>
      <c r="L828" s="57"/>
      <c r="M828" s="57" t="n">
        <v>0.75</v>
      </c>
      <c r="N828" s="55" t="n">
        <v>2</v>
      </c>
      <c r="O828" s="57" t="n">
        <v>990</v>
      </c>
      <c r="P828" s="58" t="n">
        <f aca="false">IF(N828="","",N828*O828)</f>
        <v>1980</v>
      </c>
      <c r="R828" s="0" t="n">
        <f aca="false">(O828+25)*1.3</f>
        <v>1319.5</v>
      </c>
    </row>
    <row r="829" customFormat="false" ht="13.8" hidden="false" customHeight="false" outlineLevel="0" collapsed="false">
      <c r="A829" s="45" t="s">
        <v>306</v>
      </c>
      <c r="B829" s="0" t="n">
        <v>235252</v>
      </c>
      <c r="C829" s="5" t="s">
        <v>15</v>
      </c>
      <c r="D829" s="6" t="s">
        <v>710</v>
      </c>
      <c r="E829" s="6" t="s">
        <v>942</v>
      </c>
      <c r="F829" s="6" t="s">
        <v>568</v>
      </c>
      <c r="G829" s="6" t="s">
        <v>350</v>
      </c>
      <c r="H829" s="6" t="s">
        <v>943</v>
      </c>
      <c r="I829" s="39" t="s">
        <v>947</v>
      </c>
      <c r="J829" s="57" t="s">
        <v>945</v>
      </c>
      <c r="K829" s="57"/>
      <c r="L829" s="57"/>
      <c r="M829" s="57" t="n">
        <v>0.75</v>
      </c>
      <c r="N829" s="55" t="n">
        <v>2</v>
      </c>
      <c r="O829" s="57" t="n">
        <v>990</v>
      </c>
      <c r="P829" s="58" t="n">
        <f aca="false">IF(N829="","",N829*O829)</f>
        <v>1980</v>
      </c>
      <c r="R829" s="0" t="n">
        <f aca="false">(O829+25)*1.3</f>
        <v>1319.5</v>
      </c>
    </row>
    <row r="830" customFormat="false" ht="13.8" hidden="false" customHeight="false" outlineLevel="0" collapsed="false">
      <c r="A830" s="45" t="s">
        <v>306</v>
      </c>
      <c r="B830" s="0" t="n">
        <v>235253</v>
      </c>
      <c r="C830" s="5" t="s">
        <v>15</v>
      </c>
      <c r="D830" s="6" t="s">
        <v>710</v>
      </c>
      <c r="E830" s="6" t="s">
        <v>942</v>
      </c>
      <c r="F830" s="6" t="s">
        <v>568</v>
      </c>
      <c r="G830" s="6" t="s">
        <v>350</v>
      </c>
      <c r="H830" s="6" t="s">
        <v>943</v>
      </c>
      <c r="I830" s="39" t="s">
        <v>948</v>
      </c>
      <c r="J830" s="57" t="s">
        <v>945</v>
      </c>
      <c r="K830" s="57"/>
      <c r="L830" s="57"/>
      <c r="M830" s="57" t="n">
        <v>0.75</v>
      </c>
      <c r="N830" s="55" t="n">
        <v>2</v>
      </c>
      <c r="O830" s="57" t="n">
        <v>990</v>
      </c>
      <c r="P830" s="58" t="n">
        <f aca="false">IF(N830="","",N830*O830)</f>
        <v>1980</v>
      </c>
      <c r="R830" s="0" t="n">
        <f aca="false">(O830+25)*1.3</f>
        <v>1319.5</v>
      </c>
    </row>
    <row r="831" customFormat="false" ht="13.8" hidden="false" customHeight="false" outlineLevel="0" collapsed="false">
      <c r="A831" s="45" t="s">
        <v>306</v>
      </c>
      <c r="B831" s="0" t="n">
        <v>235254</v>
      </c>
      <c r="C831" s="5" t="s">
        <v>15</v>
      </c>
      <c r="D831" s="6" t="s">
        <v>710</v>
      </c>
      <c r="E831" s="6" t="s">
        <v>942</v>
      </c>
      <c r="F831" s="6" t="s">
        <v>568</v>
      </c>
      <c r="G831" s="6" t="s">
        <v>350</v>
      </c>
      <c r="H831" s="6" t="s">
        <v>943</v>
      </c>
      <c r="I831" s="39" t="s">
        <v>949</v>
      </c>
      <c r="J831" s="57" t="s">
        <v>945</v>
      </c>
      <c r="K831" s="57"/>
      <c r="L831" s="57"/>
      <c r="M831" s="57" t="n">
        <v>0.75</v>
      </c>
      <c r="N831" s="55" t="n">
        <v>1</v>
      </c>
      <c r="O831" s="57" t="n">
        <v>990</v>
      </c>
      <c r="P831" s="58" t="n">
        <f aca="false">IF(N831="","",N831*O831)</f>
        <v>990</v>
      </c>
      <c r="R831" s="0" t="n">
        <f aca="false">(O831+25)*1.3</f>
        <v>1319.5</v>
      </c>
    </row>
    <row r="832" customFormat="false" ht="13.8" hidden="false" customHeight="false" outlineLevel="0" collapsed="false">
      <c r="A832" s="45" t="s">
        <v>306</v>
      </c>
      <c r="B832" s="0" t="n">
        <v>235255</v>
      </c>
      <c r="C832" s="5" t="s">
        <v>15</v>
      </c>
      <c r="D832" s="6" t="s">
        <v>710</v>
      </c>
      <c r="E832" s="6" t="s">
        <v>942</v>
      </c>
      <c r="F832" s="6" t="s">
        <v>568</v>
      </c>
      <c r="G832" s="6" t="s">
        <v>350</v>
      </c>
      <c r="H832" s="6" t="s">
        <v>943</v>
      </c>
      <c r="I832" s="39" t="s">
        <v>950</v>
      </c>
      <c r="J832" s="57" t="s">
        <v>945</v>
      </c>
      <c r="K832" s="57"/>
      <c r="L832" s="57"/>
      <c r="M832" s="57" t="n">
        <v>0.75</v>
      </c>
      <c r="N832" s="55" t="n">
        <v>1</v>
      </c>
      <c r="O832" s="57" t="n">
        <v>1030</v>
      </c>
      <c r="P832" s="58" t="n">
        <f aca="false">IF(N832="","",N832*O832)</f>
        <v>1030</v>
      </c>
      <c r="R832" s="0" t="n">
        <f aca="false">(O832+25)*1.3</f>
        <v>1371.5</v>
      </c>
    </row>
    <row r="833" customFormat="false" ht="13.8" hidden="false" customHeight="false" outlineLevel="0" collapsed="false">
      <c r="A833" s="45" t="s">
        <v>306</v>
      </c>
      <c r="B833" s="0" t="n">
        <v>235256</v>
      </c>
      <c r="C833" s="5" t="s">
        <v>15</v>
      </c>
      <c r="D833" s="6" t="s">
        <v>710</v>
      </c>
      <c r="E833" s="6" t="s">
        <v>942</v>
      </c>
      <c r="F833" s="6" t="s">
        <v>568</v>
      </c>
      <c r="G833" s="6" t="s">
        <v>350</v>
      </c>
      <c r="H833" s="6" t="s">
        <v>943</v>
      </c>
      <c r="I833" s="6" t="s">
        <v>951</v>
      </c>
      <c r="J833" s="57" t="s">
        <v>945</v>
      </c>
      <c r="K833" s="57"/>
      <c r="L833" s="57"/>
      <c r="M833" s="57" t="n">
        <v>0.75</v>
      </c>
      <c r="N833" s="55" t="n">
        <v>1</v>
      </c>
      <c r="O833" s="57" t="n">
        <v>1180</v>
      </c>
      <c r="P833" s="58" t="n">
        <f aca="false">IF(N833="","",N833*O833)</f>
        <v>1180</v>
      </c>
      <c r="R833" s="0" t="n">
        <f aca="false">(O833+25)*1.3</f>
        <v>1566.5</v>
      </c>
    </row>
    <row r="834" customFormat="false" ht="13.8" hidden="false" customHeight="false" outlineLevel="0" collapsed="false">
      <c r="A834" s="45" t="s">
        <v>306</v>
      </c>
      <c r="B834" s="0" t="n">
        <v>235257</v>
      </c>
      <c r="C834" s="5" t="s">
        <v>15</v>
      </c>
      <c r="D834" s="6" t="s">
        <v>710</v>
      </c>
      <c r="E834" s="6" t="s">
        <v>942</v>
      </c>
      <c r="F834" s="6" t="s">
        <v>568</v>
      </c>
      <c r="G834" s="6" t="s">
        <v>350</v>
      </c>
      <c r="H834" s="6" t="s">
        <v>943</v>
      </c>
      <c r="I834" s="6" t="s">
        <v>952</v>
      </c>
      <c r="J834" s="57" t="s">
        <v>945</v>
      </c>
      <c r="K834" s="57"/>
      <c r="L834" s="57"/>
      <c r="M834" s="57" t="n">
        <v>0.75</v>
      </c>
      <c r="N834" s="55" t="n">
        <v>1</v>
      </c>
      <c r="O834" s="57" t="n">
        <v>1295</v>
      </c>
      <c r="P834" s="58" t="n">
        <f aca="false">IF(N834="","",N834*O834)</f>
        <v>1295</v>
      </c>
      <c r="R834" s="0" t="n">
        <f aca="false">(O834+25)*1.3</f>
        <v>1716</v>
      </c>
    </row>
    <row r="835" customFormat="false" ht="13.8" hidden="false" customHeight="false" outlineLevel="0" collapsed="false">
      <c r="A835" s="45" t="s">
        <v>306</v>
      </c>
      <c r="B835" s="0" t="n">
        <v>235258</v>
      </c>
      <c r="C835" s="5" t="s">
        <v>15</v>
      </c>
      <c r="D835" s="6" t="s">
        <v>710</v>
      </c>
      <c r="E835" s="6" t="s">
        <v>942</v>
      </c>
      <c r="F835" s="6" t="s">
        <v>568</v>
      </c>
      <c r="G835" s="6" t="s">
        <v>350</v>
      </c>
      <c r="H835" s="6" t="s">
        <v>943</v>
      </c>
      <c r="I835" s="39" t="s">
        <v>953</v>
      </c>
      <c r="J835" s="57" t="s">
        <v>945</v>
      </c>
      <c r="K835" s="57"/>
      <c r="L835" s="57"/>
      <c r="M835" s="57" t="n">
        <v>0.75</v>
      </c>
      <c r="N835" s="55" t="n">
        <v>1</v>
      </c>
      <c r="O835" s="57" t="n">
        <v>529</v>
      </c>
      <c r="P835" s="58" t="n">
        <f aca="false">IF(N835="","",N835*O835)</f>
        <v>529</v>
      </c>
      <c r="R835" s="0" t="n">
        <f aca="false">(O835+25)*1.3</f>
        <v>720.2</v>
      </c>
    </row>
    <row r="836" customFormat="false" ht="13.8" hidden="false" customHeight="false" outlineLevel="0" collapsed="false">
      <c r="A836" s="45" t="s">
        <v>306</v>
      </c>
      <c r="B836" s="0" t="n">
        <v>235259</v>
      </c>
      <c r="C836" s="5" t="s">
        <v>15</v>
      </c>
      <c r="D836" s="6" t="s">
        <v>710</v>
      </c>
      <c r="E836" s="6" t="s">
        <v>942</v>
      </c>
      <c r="F836" s="6" t="s">
        <v>568</v>
      </c>
      <c r="G836" s="6" t="s">
        <v>350</v>
      </c>
      <c r="H836" s="6" t="s">
        <v>943</v>
      </c>
      <c r="I836" s="39" t="s">
        <v>954</v>
      </c>
      <c r="J836" s="57" t="s">
        <v>945</v>
      </c>
      <c r="K836" s="57"/>
      <c r="L836" s="57"/>
      <c r="M836" s="57" t="n">
        <v>0.75</v>
      </c>
      <c r="N836" s="55" t="n">
        <v>1</v>
      </c>
      <c r="O836" s="57" t="n">
        <v>360</v>
      </c>
      <c r="P836" s="58" t="n">
        <f aca="false">IF(N836="","",N836*O836)</f>
        <v>360</v>
      </c>
      <c r="R836" s="0" t="n">
        <f aca="false">(O836+25)*1.3</f>
        <v>500.5</v>
      </c>
    </row>
    <row r="837" customFormat="false" ht="13.8" hidden="false" customHeight="false" outlineLevel="0" collapsed="false">
      <c r="A837" s="45" t="s">
        <v>306</v>
      </c>
      <c r="B837" s="0" t="n">
        <v>235260</v>
      </c>
      <c r="C837" s="5" t="s">
        <v>15</v>
      </c>
      <c r="D837" s="6" t="s">
        <v>710</v>
      </c>
      <c r="E837" s="6" t="s">
        <v>942</v>
      </c>
      <c r="F837" s="6" t="s">
        <v>568</v>
      </c>
      <c r="G837" s="6" t="s">
        <v>350</v>
      </c>
      <c r="H837" s="6" t="s">
        <v>943</v>
      </c>
      <c r="I837" s="39" t="s">
        <v>955</v>
      </c>
      <c r="J837" s="57" t="s">
        <v>945</v>
      </c>
      <c r="K837" s="57"/>
      <c r="L837" s="57"/>
      <c r="M837" s="57" t="n">
        <v>0.75</v>
      </c>
      <c r="N837" s="55" t="n">
        <v>1</v>
      </c>
      <c r="O837" s="57" t="n">
        <v>360</v>
      </c>
      <c r="P837" s="58" t="n">
        <f aca="false">IF(N837="","",N837*O837)</f>
        <v>360</v>
      </c>
      <c r="R837" s="0" t="n">
        <f aca="false">(O837+25)*1.3</f>
        <v>500.5</v>
      </c>
    </row>
    <row r="838" customFormat="false" ht="13.8" hidden="false" customHeight="false" outlineLevel="0" collapsed="false">
      <c r="A838" s="45" t="s">
        <v>306</v>
      </c>
      <c r="B838" s="0" t="n">
        <v>235261</v>
      </c>
      <c r="C838" s="5" t="s">
        <v>15</v>
      </c>
      <c r="D838" s="6" t="s">
        <v>710</v>
      </c>
      <c r="E838" s="6" t="s">
        <v>942</v>
      </c>
      <c r="F838" s="6" t="s">
        <v>568</v>
      </c>
      <c r="G838" s="6" t="s">
        <v>350</v>
      </c>
      <c r="H838" s="6" t="s">
        <v>943</v>
      </c>
      <c r="I838" s="39" t="s">
        <v>956</v>
      </c>
      <c r="J838" s="57" t="s">
        <v>945</v>
      </c>
      <c r="K838" s="57"/>
      <c r="L838" s="57"/>
      <c r="M838" s="57" t="n">
        <v>0.75</v>
      </c>
      <c r="N838" s="55" t="n">
        <v>1</v>
      </c>
      <c r="O838" s="57" t="n">
        <v>480</v>
      </c>
      <c r="P838" s="58" t="n">
        <f aca="false">IF(N838="","",N838*O838)</f>
        <v>480</v>
      </c>
      <c r="R838" s="0" t="n">
        <f aca="false">(O838+25)*1.3</f>
        <v>656.5</v>
      </c>
    </row>
    <row r="839" customFormat="false" ht="15.75" hidden="false" customHeight="false" outlineLevel="0" collapsed="false">
      <c r="A839" s="45" t="s">
        <v>306</v>
      </c>
      <c r="C839" s="5"/>
      <c r="D839" s="6"/>
      <c r="E839" s="6"/>
      <c r="F839" s="6"/>
      <c r="G839" s="6"/>
      <c r="H839" s="6"/>
      <c r="I839" s="16"/>
      <c r="J839" s="57"/>
      <c r="K839" s="57"/>
      <c r="L839" s="57"/>
      <c r="M839" s="57" t="n">
        <v>0.75</v>
      </c>
      <c r="N839" s="55"/>
      <c r="O839" s="57"/>
      <c r="P839" s="58" t="str">
        <f aca="false">IF(N839="","",N839*O839)</f>
        <v/>
      </c>
      <c r="R839" s="0" t="n">
        <f aca="false">(O839+25)*1.3</f>
        <v>32.5</v>
      </c>
    </row>
    <row r="840" customFormat="false" ht="13.8" hidden="false" customHeight="false" outlineLevel="0" collapsed="false">
      <c r="A840" s="45" t="s">
        <v>306</v>
      </c>
      <c r="B840" s="0" t="n">
        <v>235500</v>
      </c>
      <c r="C840" s="5" t="s">
        <v>15</v>
      </c>
      <c r="D840" s="6" t="s">
        <v>710</v>
      </c>
      <c r="E840" s="6" t="s">
        <v>957</v>
      </c>
      <c r="F840" s="6" t="s">
        <v>568</v>
      </c>
      <c r="G840" s="6" t="s">
        <v>350</v>
      </c>
      <c r="H840" s="6" t="s">
        <v>783</v>
      </c>
      <c r="I840" s="33" t="s">
        <v>958</v>
      </c>
      <c r="J840" s="57" t="n">
        <v>590</v>
      </c>
      <c r="K840" s="57"/>
      <c r="L840" s="57"/>
      <c r="M840" s="57" t="n">
        <v>0.75</v>
      </c>
      <c r="N840" s="55" t="n">
        <v>3</v>
      </c>
      <c r="O840" s="57" t="n">
        <v>390</v>
      </c>
      <c r="P840" s="58" t="n">
        <f aca="false">IF(N840="","",N840*O840)</f>
        <v>1170</v>
      </c>
      <c r="R840" s="0" t="n">
        <f aca="false">(O840+25)*1.3</f>
        <v>539.5</v>
      </c>
    </row>
    <row r="841" customFormat="false" ht="15.75" hidden="false" customHeight="false" outlineLevel="0" collapsed="false">
      <c r="A841" s="45" t="s">
        <v>306</v>
      </c>
      <c r="C841" s="5"/>
      <c r="D841" s="6"/>
      <c r="E841" s="6"/>
      <c r="F841" s="6"/>
      <c r="G841" s="6"/>
      <c r="H841" s="6"/>
      <c r="I841" s="16"/>
      <c r="J841" s="57"/>
      <c r="K841" s="57"/>
      <c r="L841" s="57"/>
      <c r="M841" s="57" t="n">
        <v>0.75</v>
      </c>
      <c r="N841" s="55"/>
      <c r="O841" s="57"/>
      <c r="P841" s="58" t="str">
        <f aca="false">IF(N841="","",N841*O841)</f>
        <v/>
      </c>
      <c r="R841" s="0" t="n">
        <f aca="false">(O841+25)*1.3</f>
        <v>32.5</v>
      </c>
    </row>
    <row r="842" customFormat="false" ht="13.8" hidden="false" customHeight="false" outlineLevel="0" collapsed="false">
      <c r="A842" s="45" t="s">
        <v>306</v>
      </c>
      <c r="B842" s="0" t="n">
        <v>235750</v>
      </c>
      <c r="C842" s="5" t="s">
        <v>15</v>
      </c>
      <c r="D842" s="6" t="s">
        <v>710</v>
      </c>
      <c r="E842" s="6" t="s">
        <v>959</v>
      </c>
      <c r="F842" s="6" t="s">
        <v>568</v>
      </c>
      <c r="G842" s="6" t="s">
        <v>350</v>
      </c>
      <c r="H842" s="6" t="s">
        <v>960</v>
      </c>
      <c r="I842" s="39" t="s">
        <v>961</v>
      </c>
      <c r="J842" s="57" t="n">
        <v>125</v>
      </c>
      <c r="K842" s="57"/>
      <c r="L842" s="57"/>
      <c r="M842" s="57" t="n">
        <v>0.75</v>
      </c>
      <c r="N842" s="55" t="n">
        <v>4</v>
      </c>
      <c r="O842" s="57" t="n">
        <v>58.08</v>
      </c>
      <c r="P842" s="58" t="n">
        <f aca="false">IF(N842="","",N842*O842)</f>
        <v>232.32</v>
      </c>
      <c r="R842" s="0" t="n">
        <f aca="false">(O842+25)*1.3</f>
        <v>108.004</v>
      </c>
    </row>
    <row r="843" customFormat="false" ht="14.9" hidden="false" customHeight="false" outlineLevel="0" collapsed="false">
      <c r="A843" s="45" t="s">
        <v>306</v>
      </c>
      <c r="B843" s="0" t="n">
        <v>235751</v>
      </c>
      <c r="C843" s="5" t="s">
        <v>15</v>
      </c>
      <c r="D843" s="6" t="s">
        <v>710</v>
      </c>
      <c r="E843" s="6" t="s">
        <v>959</v>
      </c>
      <c r="F843" s="6" t="s">
        <v>568</v>
      </c>
      <c r="G843" s="6" t="s">
        <v>350</v>
      </c>
      <c r="H843" s="6" t="s">
        <v>938</v>
      </c>
      <c r="I843" s="39" t="s">
        <v>962</v>
      </c>
      <c r="J843" s="57" t="n">
        <v>125</v>
      </c>
      <c r="K843" s="57"/>
      <c r="L843" s="57"/>
      <c r="M843" s="57" t="n">
        <v>0.75</v>
      </c>
      <c r="N843" s="55" t="n">
        <v>6</v>
      </c>
      <c r="O843" s="57" t="n">
        <v>131.15</v>
      </c>
      <c r="P843" s="58" t="n">
        <f aca="false">IF(N843="","",N843*O843)</f>
        <v>786.9</v>
      </c>
      <c r="R843" s="0" t="n">
        <f aca="false">(O843+25)*1.3</f>
        <v>202.995</v>
      </c>
    </row>
    <row r="844" customFormat="false" ht="13.8" hidden="false" customHeight="false" outlineLevel="0" collapsed="false">
      <c r="A844" s="45" t="s">
        <v>306</v>
      </c>
      <c r="B844" s="0" t="n">
        <v>235752</v>
      </c>
      <c r="C844" s="5" t="s">
        <v>15</v>
      </c>
      <c r="D844" s="6" t="s">
        <v>710</v>
      </c>
      <c r="E844" s="6" t="s">
        <v>959</v>
      </c>
      <c r="F844" s="6" t="s">
        <v>568</v>
      </c>
      <c r="G844" s="6" t="s">
        <v>350</v>
      </c>
      <c r="H844" s="6" t="s">
        <v>727</v>
      </c>
      <c r="I844" s="39" t="s">
        <v>963</v>
      </c>
      <c r="J844" s="57" t="n">
        <v>95</v>
      </c>
      <c r="K844" s="57"/>
      <c r="L844" s="57"/>
      <c r="M844" s="57" t="n">
        <v>0.75</v>
      </c>
      <c r="N844" s="55" t="n">
        <v>16</v>
      </c>
      <c r="O844" s="57" t="n">
        <v>50.38</v>
      </c>
      <c r="P844" s="58" t="n">
        <f aca="false">IF(N844="","",N844*O844)</f>
        <v>806.08</v>
      </c>
      <c r="R844" s="0" t="n">
        <f aca="false">(O844+25)*1.3</f>
        <v>97.994</v>
      </c>
    </row>
    <row r="845" customFormat="false" ht="14.9" hidden="false" customHeight="false" outlineLevel="0" collapsed="false">
      <c r="A845" s="45" t="s">
        <v>306</v>
      </c>
      <c r="B845" s="0" t="n">
        <v>235753</v>
      </c>
      <c r="C845" s="5" t="s">
        <v>15</v>
      </c>
      <c r="D845" s="6" t="s">
        <v>710</v>
      </c>
      <c r="E845" s="6" t="s">
        <v>959</v>
      </c>
      <c r="F845" s="6" t="s">
        <v>568</v>
      </c>
      <c r="G845" s="6" t="s">
        <v>350</v>
      </c>
      <c r="H845" s="6" t="s">
        <v>766</v>
      </c>
      <c r="I845" s="39" t="s">
        <v>964</v>
      </c>
      <c r="J845" s="57" t="n">
        <v>850</v>
      </c>
      <c r="K845" s="57" t="s">
        <v>30</v>
      </c>
      <c r="L845" s="57"/>
      <c r="M845" s="57" t="n">
        <v>0.75</v>
      </c>
      <c r="N845" s="55" t="n">
        <v>3</v>
      </c>
      <c r="O845" s="57" t="n">
        <v>350</v>
      </c>
      <c r="P845" s="58" t="n">
        <f aca="false">IF(N845="","",N845*O845)</f>
        <v>1050</v>
      </c>
      <c r="R845" s="0" t="n">
        <f aca="false">(O845+25)*1.3</f>
        <v>487.5</v>
      </c>
    </row>
    <row r="846" customFormat="false" ht="14.9" hidden="false" customHeight="false" outlineLevel="0" collapsed="false">
      <c r="A846" s="45" t="s">
        <v>306</v>
      </c>
      <c r="B846" s="0" t="n">
        <v>235754</v>
      </c>
      <c r="C846" s="5" t="s">
        <v>15</v>
      </c>
      <c r="D846" s="6" t="s">
        <v>710</v>
      </c>
      <c r="E846" s="6" t="s">
        <v>959</v>
      </c>
      <c r="F846" s="6" t="s">
        <v>568</v>
      </c>
      <c r="G846" s="6" t="s">
        <v>350</v>
      </c>
      <c r="H846" s="6" t="s">
        <v>766</v>
      </c>
      <c r="I846" s="39" t="s">
        <v>965</v>
      </c>
      <c r="J846" s="57" t="n">
        <v>850</v>
      </c>
      <c r="K846" s="57"/>
      <c r="L846" s="57"/>
      <c r="M846" s="57" t="n">
        <v>0.75</v>
      </c>
      <c r="N846" s="55" t="n">
        <v>3</v>
      </c>
      <c r="O846" s="57" t="n">
        <v>350</v>
      </c>
      <c r="P846" s="58" t="n">
        <f aca="false">IF(N846="","",N846*O846)</f>
        <v>1050</v>
      </c>
      <c r="R846" s="0" t="n">
        <f aca="false">(O846+25)*1.3</f>
        <v>487.5</v>
      </c>
    </row>
    <row r="847" customFormat="false" ht="13.8" hidden="false" customHeight="false" outlineLevel="0" collapsed="false">
      <c r="A847" s="45" t="s">
        <v>306</v>
      </c>
      <c r="B847" s="0" t="n">
        <v>235755</v>
      </c>
      <c r="C847" s="5" t="s">
        <v>15</v>
      </c>
      <c r="D847" s="6" t="s">
        <v>710</v>
      </c>
      <c r="E847" s="6" t="s">
        <v>959</v>
      </c>
      <c r="F847" s="6" t="s">
        <v>568</v>
      </c>
      <c r="G847" s="6" t="s">
        <v>350</v>
      </c>
      <c r="H847" s="6" t="s">
        <v>966</v>
      </c>
      <c r="I847" s="39" t="s">
        <v>967</v>
      </c>
      <c r="J847" s="57" t="n">
        <v>105</v>
      </c>
      <c r="K847" s="57"/>
      <c r="L847" s="57"/>
      <c r="M847" s="57" t="n">
        <v>0.75</v>
      </c>
      <c r="N847" s="55" t="n">
        <v>12</v>
      </c>
      <c r="O847" s="57" t="n">
        <v>54.28</v>
      </c>
      <c r="P847" s="58" t="n">
        <f aca="false">IF(N847="","",N847*O847)</f>
        <v>651.36</v>
      </c>
      <c r="R847" s="0" t="n">
        <f aca="false">(O847+25)*1.3</f>
        <v>103.064</v>
      </c>
    </row>
    <row r="848" customFormat="false" ht="13.8" hidden="false" customHeight="false" outlineLevel="0" collapsed="false">
      <c r="A848" s="45" t="s">
        <v>306</v>
      </c>
      <c r="B848" s="0" t="n">
        <v>235756</v>
      </c>
      <c r="C848" s="5" t="s">
        <v>15</v>
      </c>
      <c r="D848" s="6" t="s">
        <v>710</v>
      </c>
      <c r="E848" s="6" t="s">
        <v>959</v>
      </c>
      <c r="F848" s="6" t="s">
        <v>568</v>
      </c>
      <c r="G848" s="6" t="s">
        <v>350</v>
      </c>
      <c r="H848" s="71" t="s">
        <v>751</v>
      </c>
      <c r="I848" s="71" t="s">
        <v>968</v>
      </c>
      <c r="J848" s="57" t="n">
        <v>560</v>
      </c>
      <c r="K848" s="57"/>
      <c r="L848" s="57"/>
      <c r="M848" s="57" t="n">
        <v>0.75</v>
      </c>
      <c r="N848" s="55" t="n">
        <v>3</v>
      </c>
      <c r="O848" s="57" t="n">
        <v>404</v>
      </c>
      <c r="P848" s="58" t="n">
        <f aca="false">IF(N848="","",N848*O848)</f>
        <v>1212</v>
      </c>
      <c r="R848" s="0" t="n">
        <f aca="false">(O848+25)*1.3</f>
        <v>557.7</v>
      </c>
    </row>
    <row r="849" customFormat="false" ht="13.8" hidden="false" customHeight="false" outlineLevel="0" collapsed="false">
      <c r="A849" s="45" t="s">
        <v>306</v>
      </c>
      <c r="B849" s="0" t="n">
        <v>235757</v>
      </c>
      <c r="C849" s="5" t="s">
        <v>15</v>
      </c>
      <c r="D849" s="6" t="s">
        <v>710</v>
      </c>
      <c r="E849" s="6" t="s">
        <v>959</v>
      </c>
      <c r="F849" s="6" t="s">
        <v>568</v>
      </c>
      <c r="G849" s="6" t="s">
        <v>350</v>
      </c>
      <c r="H849" s="6" t="s">
        <v>804</v>
      </c>
      <c r="I849" s="6" t="s">
        <v>969</v>
      </c>
      <c r="J849" s="57" t="n">
        <v>125</v>
      </c>
      <c r="K849" s="57"/>
      <c r="L849" s="57"/>
      <c r="M849" s="57" t="n">
        <v>0.75</v>
      </c>
      <c r="N849" s="55" t="n">
        <v>3</v>
      </c>
      <c r="O849" s="57" t="n">
        <v>69.01</v>
      </c>
      <c r="P849" s="58" t="n">
        <f aca="false">IF(N849="","",N849*O849)</f>
        <v>207.03</v>
      </c>
      <c r="R849" s="0" t="n">
        <f aca="false">(O849+25)*1.3</f>
        <v>122.213</v>
      </c>
    </row>
    <row r="850" customFormat="false" ht="13.8" hidden="false" customHeight="false" outlineLevel="0" collapsed="false">
      <c r="A850" s="45" t="s">
        <v>306</v>
      </c>
      <c r="B850" s="0" t="n">
        <v>235758</v>
      </c>
      <c r="C850" s="5" t="s">
        <v>15</v>
      </c>
      <c r="D850" s="6" t="s">
        <v>710</v>
      </c>
      <c r="E850" s="6" t="s">
        <v>959</v>
      </c>
      <c r="F850" s="6" t="s">
        <v>568</v>
      </c>
      <c r="G850" s="6" t="s">
        <v>350</v>
      </c>
      <c r="H850" s="6" t="s">
        <v>804</v>
      </c>
      <c r="I850" s="6" t="s">
        <v>970</v>
      </c>
      <c r="J850" s="57" t="n">
        <v>125</v>
      </c>
      <c r="K850" s="57"/>
      <c r="L850" s="57"/>
      <c r="M850" s="57" t="n">
        <v>0.75</v>
      </c>
      <c r="N850" s="55" t="n">
        <v>3</v>
      </c>
      <c r="O850" s="57" t="n">
        <v>64.92</v>
      </c>
      <c r="P850" s="58" t="n">
        <f aca="false">IF(N850="","",N850*O850)</f>
        <v>194.76</v>
      </c>
      <c r="R850" s="0" t="n">
        <f aca="false">(O850+25)*1.3</f>
        <v>116.896</v>
      </c>
    </row>
    <row r="851" customFormat="false" ht="15.75" hidden="false" customHeight="false" outlineLevel="0" collapsed="false">
      <c r="A851" s="45" t="s">
        <v>306</v>
      </c>
      <c r="C851" s="5"/>
      <c r="D851" s="6"/>
      <c r="E851" s="6"/>
      <c r="F851" s="6"/>
      <c r="G851" s="6"/>
      <c r="H851" s="6"/>
      <c r="I851" s="16"/>
      <c r="J851" s="57"/>
      <c r="K851" s="57"/>
      <c r="L851" s="57"/>
      <c r="M851" s="57" t="n">
        <v>0.75</v>
      </c>
      <c r="N851" s="55"/>
      <c r="O851" s="57"/>
      <c r="P851" s="58" t="str">
        <f aca="false">IF(N851="","",N851*O851)</f>
        <v/>
      </c>
      <c r="R851" s="0" t="n">
        <f aca="false">(O851+25)*1.3</f>
        <v>32.5</v>
      </c>
    </row>
    <row r="852" customFormat="false" ht="14.9" hidden="false" customHeight="false" outlineLevel="0" collapsed="false">
      <c r="A852" s="45" t="s">
        <v>306</v>
      </c>
      <c r="B852" s="0" t="n">
        <v>236000</v>
      </c>
      <c r="C852" s="5" t="s">
        <v>15</v>
      </c>
      <c r="D852" s="6" t="s">
        <v>710</v>
      </c>
      <c r="E852" s="6" t="s">
        <v>971</v>
      </c>
      <c r="F852" s="6" t="s">
        <v>568</v>
      </c>
      <c r="G852" s="6" t="s">
        <v>350</v>
      </c>
      <c r="H852" s="6" t="s">
        <v>972</v>
      </c>
      <c r="I852" s="39" t="s">
        <v>973</v>
      </c>
      <c r="J852" s="57" t="n">
        <v>95</v>
      </c>
      <c r="K852" s="57"/>
      <c r="L852" s="57"/>
      <c r="M852" s="57" t="n">
        <v>0.75</v>
      </c>
      <c r="N852" s="55" t="n">
        <v>6</v>
      </c>
      <c r="O852" s="57" t="n">
        <v>50.38</v>
      </c>
      <c r="P852" s="58" t="n">
        <f aca="false">IF(N852="","",N852*O852)</f>
        <v>302.28</v>
      </c>
      <c r="R852" s="0" t="n">
        <f aca="false">(O852+25)*1.3</f>
        <v>97.994</v>
      </c>
    </row>
    <row r="853" customFormat="false" ht="14.9" hidden="false" customHeight="false" outlineLevel="0" collapsed="false">
      <c r="A853" s="45" t="s">
        <v>306</v>
      </c>
      <c r="B853" s="0" t="n">
        <v>236001</v>
      </c>
      <c r="C853" s="5" t="s">
        <v>15</v>
      </c>
      <c r="D853" s="6" t="s">
        <v>710</v>
      </c>
      <c r="E853" s="6" t="s">
        <v>971</v>
      </c>
      <c r="F853" s="6" t="s">
        <v>568</v>
      </c>
      <c r="G853" s="6" t="s">
        <v>350</v>
      </c>
      <c r="H853" s="6" t="s">
        <v>972</v>
      </c>
      <c r="I853" s="39" t="s">
        <v>974</v>
      </c>
      <c r="J853" s="57" t="n">
        <v>95</v>
      </c>
      <c r="K853" s="57"/>
      <c r="L853" s="57"/>
      <c r="M853" s="57" t="n">
        <v>0.75</v>
      </c>
      <c r="N853" s="55" t="n">
        <v>6</v>
      </c>
      <c r="O853" s="57" t="n">
        <v>50.38</v>
      </c>
      <c r="P853" s="58" t="n">
        <f aca="false">IF(N853="","",N853*O853)</f>
        <v>302.28</v>
      </c>
      <c r="R853" s="0" t="n">
        <f aca="false">(O853+25)*1.3</f>
        <v>97.994</v>
      </c>
    </row>
    <row r="854" customFormat="false" ht="13.8" hidden="false" customHeight="false" outlineLevel="0" collapsed="false">
      <c r="A854" s="45" t="s">
        <v>306</v>
      </c>
      <c r="B854" s="0" t="n">
        <v>236002</v>
      </c>
      <c r="C854" s="5" t="s">
        <v>15</v>
      </c>
      <c r="D854" s="6" t="s">
        <v>710</v>
      </c>
      <c r="E854" s="6" t="s">
        <v>971</v>
      </c>
      <c r="F854" s="6" t="s">
        <v>568</v>
      </c>
      <c r="G854" s="6" t="s">
        <v>350</v>
      </c>
      <c r="H854" s="71" t="s">
        <v>975</v>
      </c>
      <c r="I854" s="33" t="s">
        <v>976</v>
      </c>
      <c r="J854" s="57" t="n">
        <v>175</v>
      </c>
      <c r="K854" s="57"/>
      <c r="L854" s="57"/>
      <c r="M854" s="57" t="n">
        <v>0.75</v>
      </c>
      <c r="N854" s="55" t="n">
        <v>6</v>
      </c>
      <c r="O854" s="57" t="n">
        <v>95</v>
      </c>
      <c r="P854" s="58" t="n">
        <f aca="false">IF(N854="","",N854*O854)</f>
        <v>570</v>
      </c>
      <c r="R854" s="0" t="n">
        <f aca="false">(O854+25)*1.3</f>
        <v>156</v>
      </c>
    </row>
    <row r="855" customFormat="false" ht="14.9" hidden="false" customHeight="false" outlineLevel="0" collapsed="false">
      <c r="A855" s="45" t="s">
        <v>306</v>
      </c>
      <c r="B855" s="0" t="n">
        <v>236003</v>
      </c>
      <c r="C855" s="5" t="s">
        <v>15</v>
      </c>
      <c r="D855" s="6" t="s">
        <v>710</v>
      </c>
      <c r="E855" s="6" t="s">
        <v>971</v>
      </c>
      <c r="F855" s="6" t="s">
        <v>568</v>
      </c>
      <c r="G855" s="6" t="s">
        <v>350</v>
      </c>
      <c r="H855" s="6" t="s">
        <v>766</v>
      </c>
      <c r="I855" s="39" t="s">
        <v>977</v>
      </c>
      <c r="J855" s="57" t="n">
        <v>390</v>
      </c>
      <c r="K855" s="57" t="s">
        <v>30</v>
      </c>
      <c r="L855" s="57"/>
      <c r="M855" s="57" t="n">
        <v>0.75</v>
      </c>
      <c r="N855" s="55" t="n">
        <v>1</v>
      </c>
      <c r="O855" s="57" t="n">
        <v>135</v>
      </c>
      <c r="P855" s="58" t="n">
        <f aca="false">IF(N855="","",N855*O855)</f>
        <v>135</v>
      </c>
      <c r="R855" s="0" t="n">
        <f aca="false">(O855+25)*1.3</f>
        <v>208</v>
      </c>
    </row>
    <row r="856" customFormat="false" ht="14.9" hidden="false" customHeight="false" outlineLevel="0" collapsed="false">
      <c r="A856" s="45" t="s">
        <v>306</v>
      </c>
      <c r="B856" s="0" t="n">
        <v>236004</v>
      </c>
      <c r="C856" s="5" t="s">
        <v>15</v>
      </c>
      <c r="D856" s="6" t="s">
        <v>710</v>
      </c>
      <c r="E856" s="6" t="s">
        <v>971</v>
      </c>
      <c r="F856" s="6" t="s">
        <v>568</v>
      </c>
      <c r="G856" s="6" t="s">
        <v>350</v>
      </c>
      <c r="H856" s="6" t="s">
        <v>766</v>
      </c>
      <c r="I856" s="39" t="s">
        <v>978</v>
      </c>
      <c r="J856" s="57" t="n">
        <v>490</v>
      </c>
      <c r="K856" s="57" t="s">
        <v>30</v>
      </c>
      <c r="L856" s="57"/>
      <c r="M856" s="57" t="n">
        <v>0.75</v>
      </c>
      <c r="N856" s="55" t="n">
        <v>1</v>
      </c>
      <c r="O856" s="57" t="n">
        <v>135</v>
      </c>
      <c r="P856" s="58" t="n">
        <f aca="false">IF(N856="","",N856*O856)</f>
        <v>135</v>
      </c>
      <c r="R856" s="0" t="n">
        <f aca="false">(O856+25)*1.3</f>
        <v>208</v>
      </c>
    </row>
    <row r="857" customFormat="false" ht="14.9" hidden="false" customHeight="false" outlineLevel="0" collapsed="false">
      <c r="A857" s="45" t="s">
        <v>306</v>
      </c>
      <c r="B857" s="0" t="n">
        <v>236005</v>
      </c>
      <c r="C857" s="5" t="s">
        <v>15</v>
      </c>
      <c r="D857" s="6" t="s">
        <v>710</v>
      </c>
      <c r="E857" s="6" t="s">
        <v>971</v>
      </c>
      <c r="F857" s="6" t="s">
        <v>568</v>
      </c>
      <c r="G857" s="6" t="s">
        <v>350</v>
      </c>
      <c r="H857" s="6" t="s">
        <v>766</v>
      </c>
      <c r="I857" s="39" t="s">
        <v>979</v>
      </c>
      <c r="J857" s="57" t="n">
        <v>590</v>
      </c>
      <c r="K857" s="57" t="s">
        <v>30</v>
      </c>
      <c r="L857" s="57"/>
      <c r="M857" s="57" t="n">
        <v>0.75</v>
      </c>
      <c r="N857" s="55" t="n">
        <v>1</v>
      </c>
      <c r="O857" s="57" t="n">
        <v>326.05</v>
      </c>
      <c r="P857" s="58" t="n">
        <f aca="false">IF(N857="","",N857*O857)</f>
        <v>326.05</v>
      </c>
      <c r="R857" s="0" t="n">
        <f aca="false">(O857+25)*1.3</f>
        <v>456.365</v>
      </c>
    </row>
    <row r="858" customFormat="false" ht="14.9" hidden="false" customHeight="false" outlineLevel="0" collapsed="false">
      <c r="A858" s="45" t="s">
        <v>306</v>
      </c>
      <c r="B858" s="0" t="n">
        <v>236006</v>
      </c>
      <c r="C858" s="5" t="s">
        <v>15</v>
      </c>
      <c r="D858" s="6" t="s">
        <v>710</v>
      </c>
      <c r="E858" s="6" t="s">
        <v>971</v>
      </c>
      <c r="F858" s="6" t="s">
        <v>568</v>
      </c>
      <c r="G858" s="6" t="s">
        <v>350</v>
      </c>
      <c r="H858" s="6" t="s">
        <v>766</v>
      </c>
      <c r="I858" s="39" t="s">
        <v>980</v>
      </c>
      <c r="J858" s="57" t="n">
        <v>590</v>
      </c>
      <c r="K858" s="57" t="s">
        <v>30</v>
      </c>
      <c r="L858" s="57"/>
      <c r="M858" s="57" t="n">
        <v>0.75</v>
      </c>
      <c r="N858" s="55" t="n">
        <v>1</v>
      </c>
      <c r="O858" s="57" t="n">
        <v>350</v>
      </c>
      <c r="P858" s="58" t="n">
        <f aca="false">IF(N858="","",N858*O858)</f>
        <v>350</v>
      </c>
      <c r="R858" s="0" t="n">
        <f aca="false">(O858+25)*1.3</f>
        <v>487.5</v>
      </c>
    </row>
    <row r="859" customFormat="false" ht="14.9" hidden="false" customHeight="false" outlineLevel="0" collapsed="false">
      <c r="A859" s="45" t="s">
        <v>306</v>
      </c>
      <c r="B859" s="0" t="n">
        <v>236007</v>
      </c>
      <c r="C859" s="5" t="s">
        <v>15</v>
      </c>
      <c r="D859" s="6" t="s">
        <v>710</v>
      </c>
      <c r="E859" s="6" t="s">
        <v>971</v>
      </c>
      <c r="F859" s="6" t="s">
        <v>568</v>
      </c>
      <c r="G859" s="6" t="s">
        <v>350</v>
      </c>
      <c r="H859" s="6" t="s">
        <v>766</v>
      </c>
      <c r="I859" s="39" t="s">
        <v>981</v>
      </c>
      <c r="J859" s="57" t="n">
        <v>620</v>
      </c>
      <c r="K859" s="57" t="s">
        <v>30</v>
      </c>
      <c r="L859" s="57"/>
      <c r="M859" s="57" t="n">
        <v>0.75</v>
      </c>
      <c r="N859" s="55" t="n">
        <v>1</v>
      </c>
      <c r="O859" s="57" t="n">
        <v>326.05</v>
      </c>
      <c r="P859" s="58" t="n">
        <f aca="false">IF(N859="","",N859*O859)</f>
        <v>326.05</v>
      </c>
      <c r="R859" s="0" t="n">
        <f aca="false">(O859+25)*1.3</f>
        <v>456.365</v>
      </c>
    </row>
    <row r="860" customFormat="false" ht="14.9" hidden="false" customHeight="false" outlineLevel="0" collapsed="false">
      <c r="A860" s="45" t="s">
        <v>306</v>
      </c>
      <c r="B860" s="0" t="n">
        <v>236008</v>
      </c>
      <c r="C860" s="5" t="s">
        <v>15</v>
      </c>
      <c r="D860" s="6" t="s">
        <v>710</v>
      </c>
      <c r="E860" s="6" t="s">
        <v>971</v>
      </c>
      <c r="F860" s="6" t="s">
        <v>568</v>
      </c>
      <c r="G860" s="6" t="s">
        <v>350</v>
      </c>
      <c r="H860" s="6" t="s">
        <v>766</v>
      </c>
      <c r="I860" s="39" t="s">
        <v>982</v>
      </c>
      <c r="J860" s="57" t="n">
        <v>620</v>
      </c>
      <c r="K860" s="57" t="s">
        <v>30</v>
      </c>
      <c r="L860" s="57"/>
      <c r="M860" s="57" t="n">
        <v>0.75</v>
      </c>
      <c r="N860" s="55" t="n">
        <v>3</v>
      </c>
      <c r="O860" s="57" t="n">
        <v>350</v>
      </c>
      <c r="P860" s="58" t="n">
        <f aca="false">IF(N860="","",N860*O860)</f>
        <v>1050</v>
      </c>
      <c r="R860" s="0" t="n">
        <f aca="false">(O860+25)*1.3</f>
        <v>487.5</v>
      </c>
    </row>
    <row r="861" customFormat="false" ht="14.9" hidden="false" customHeight="false" outlineLevel="0" collapsed="false">
      <c r="A861" s="45" t="s">
        <v>306</v>
      </c>
      <c r="B861" s="0" t="n">
        <v>236009</v>
      </c>
      <c r="C861" s="5" t="s">
        <v>15</v>
      </c>
      <c r="D861" s="6" t="s">
        <v>710</v>
      </c>
      <c r="E861" s="6" t="s">
        <v>971</v>
      </c>
      <c r="F861" s="6" t="s">
        <v>568</v>
      </c>
      <c r="G861" s="6" t="s">
        <v>350</v>
      </c>
      <c r="H861" s="6" t="s">
        <v>796</v>
      </c>
      <c r="I861" s="39" t="s">
        <v>983</v>
      </c>
      <c r="J861" s="57" t="n">
        <v>110</v>
      </c>
      <c r="K861" s="57"/>
      <c r="L861" s="57"/>
      <c r="M861" s="57" t="n">
        <v>0.75</v>
      </c>
      <c r="N861" s="55" t="n">
        <v>4</v>
      </c>
      <c r="O861" s="57" t="n">
        <v>58.08</v>
      </c>
      <c r="P861" s="58" t="n">
        <f aca="false">IF(N861="","",N861*O861)</f>
        <v>232.32</v>
      </c>
      <c r="R861" s="0" t="n">
        <f aca="false">(O861+25)*1.3</f>
        <v>108.004</v>
      </c>
    </row>
    <row r="862" customFormat="false" ht="14.9" hidden="false" customHeight="false" outlineLevel="0" collapsed="false">
      <c r="A862" s="45" t="s">
        <v>306</v>
      </c>
      <c r="B862" s="0" t="n">
        <v>236010</v>
      </c>
      <c r="C862" s="5" t="s">
        <v>15</v>
      </c>
      <c r="D862" s="6" t="s">
        <v>710</v>
      </c>
      <c r="E862" s="6" t="s">
        <v>971</v>
      </c>
      <c r="F862" s="6" t="s">
        <v>568</v>
      </c>
      <c r="G862" s="6" t="s">
        <v>350</v>
      </c>
      <c r="H862" s="6" t="s">
        <v>796</v>
      </c>
      <c r="I862" s="39" t="s">
        <v>984</v>
      </c>
      <c r="J862" s="57" t="n">
        <v>110</v>
      </c>
      <c r="K862" s="57"/>
      <c r="L862" s="57"/>
      <c r="M862" s="57" t="n">
        <v>0.75</v>
      </c>
      <c r="N862" s="57" t="n">
        <v>4</v>
      </c>
      <c r="O862" s="57" t="n">
        <v>58.08</v>
      </c>
      <c r="P862" s="58" t="n">
        <f aca="false">IF(N862="","",N862*O862)</f>
        <v>232.32</v>
      </c>
      <c r="R862" s="0" t="n">
        <f aca="false">(O862+25)*1.3</f>
        <v>108.004</v>
      </c>
    </row>
    <row r="863" customFormat="false" ht="13.8" hidden="false" customHeight="false" outlineLevel="0" collapsed="false">
      <c r="A863" s="45" t="s">
        <v>306</v>
      </c>
      <c r="B863" s="0" t="n">
        <v>236011</v>
      </c>
      <c r="C863" s="5" t="s">
        <v>15</v>
      </c>
      <c r="D863" s="6" t="s">
        <v>710</v>
      </c>
      <c r="E863" s="6" t="s">
        <v>971</v>
      </c>
      <c r="F863" s="6" t="s">
        <v>568</v>
      </c>
      <c r="G863" s="6" t="s">
        <v>350</v>
      </c>
      <c r="H863" s="6" t="s">
        <v>985</v>
      </c>
      <c r="I863" s="39" t="s">
        <v>986</v>
      </c>
      <c r="J863" s="57" t="n">
        <v>110</v>
      </c>
      <c r="K863" s="57"/>
      <c r="L863" s="57"/>
      <c r="M863" s="57" t="n">
        <v>0.75</v>
      </c>
      <c r="N863" s="55" t="n">
        <v>5</v>
      </c>
      <c r="O863" s="57" t="n">
        <v>58.08</v>
      </c>
      <c r="P863" s="58" t="n">
        <f aca="false">IF(N863="","",N863*O863)</f>
        <v>290.4</v>
      </c>
      <c r="R863" s="0" t="n">
        <f aca="false">(O863+25)*1.3</f>
        <v>108.004</v>
      </c>
    </row>
    <row r="864" customFormat="false" ht="13.8" hidden="false" customHeight="false" outlineLevel="0" collapsed="false">
      <c r="A864" s="45" t="s">
        <v>306</v>
      </c>
      <c r="B864" s="0" t="n">
        <v>236012</v>
      </c>
      <c r="C864" s="5" t="s">
        <v>15</v>
      </c>
      <c r="D864" s="6" t="s">
        <v>710</v>
      </c>
      <c r="E864" s="6" t="s">
        <v>971</v>
      </c>
      <c r="F864" s="6" t="s">
        <v>568</v>
      </c>
      <c r="G864" s="6" t="s">
        <v>350</v>
      </c>
      <c r="H864" s="71" t="s">
        <v>987</v>
      </c>
      <c r="I864" s="71" t="s">
        <v>988</v>
      </c>
      <c r="J864" s="57" t="n">
        <v>160</v>
      </c>
      <c r="K864" s="57"/>
      <c r="L864" s="57"/>
      <c r="M864" s="57" t="n">
        <v>0.75</v>
      </c>
      <c r="N864" s="55" t="n">
        <v>3</v>
      </c>
      <c r="O864" s="57" t="n">
        <v>95</v>
      </c>
      <c r="P864" s="58" t="n">
        <f aca="false">IF(N864="","",N864*O864)</f>
        <v>285</v>
      </c>
      <c r="R864" s="0" t="n">
        <f aca="false">(O864+25)*1.3</f>
        <v>156</v>
      </c>
    </row>
    <row r="865" customFormat="false" ht="13.8" hidden="false" customHeight="false" outlineLevel="0" collapsed="false">
      <c r="A865" s="45" t="s">
        <v>306</v>
      </c>
      <c r="B865" s="0" t="n">
        <v>236013</v>
      </c>
      <c r="C865" s="5" t="s">
        <v>15</v>
      </c>
      <c r="D865" s="6" t="s">
        <v>710</v>
      </c>
      <c r="E865" s="6" t="s">
        <v>971</v>
      </c>
      <c r="F865" s="6" t="s">
        <v>568</v>
      </c>
      <c r="G865" s="6" t="s">
        <v>350</v>
      </c>
      <c r="H865" s="71" t="s">
        <v>987</v>
      </c>
      <c r="I865" s="71" t="s">
        <v>988</v>
      </c>
      <c r="J865" s="57" t="n">
        <v>320</v>
      </c>
      <c r="K865" s="57"/>
      <c r="L865" s="57" t="s">
        <v>23</v>
      </c>
      <c r="M865" s="57" t="n">
        <v>1.5</v>
      </c>
      <c r="N865" s="55" t="n">
        <v>1</v>
      </c>
      <c r="O865" s="57" t="n">
        <v>190</v>
      </c>
      <c r="P865" s="58" t="n">
        <f aca="false">IF(N865="","",N865*O865)</f>
        <v>190</v>
      </c>
      <c r="R865" s="0" t="n">
        <f aca="false">(O865+25)*1.3</f>
        <v>279.5</v>
      </c>
    </row>
    <row r="866" customFormat="false" ht="13.8" hidden="false" customHeight="false" outlineLevel="0" collapsed="false">
      <c r="A866" s="45" t="s">
        <v>306</v>
      </c>
      <c r="B866" s="0" t="n">
        <v>236014</v>
      </c>
      <c r="C866" s="5" t="s">
        <v>15</v>
      </c>
      <c r="D866" s="6" t="s">
        <v>710</v>
      </c>
      <c r="E866" s="6" t="s">
        <v>971</v>
      </c>
      <c r="F866" s="6" t="s">
        <v>568</v>
      </c>
      <c r="G866" s="6" t="s">
        <v>350</v>
      </c>
      <c r="H866" s="6" t="s">
        <v>751</v>
      </c>
      <c r="I866" s="6" t="s">
        <v>989</v>
      </c>
      <c r="J866" s="57" t="n">
        <v>110</v>
      </c>
      <c r="K866" s="57"/>
      <c r="L866" s="57"/>
      <c r="M866" s="57" t="n">
        <v>0.75</v>
      </c>
      <c r="N866" s="55" t="n">
        <v>6</v>
      </c>
      <c r="O866" s="57" t="n">
        <v>54.3</v>
      </c>
      <c r="P866" s="58" t="n">
        <f aca="false">IF(N866="","",N866*O866)</f>
        <v>325.8</v>
      </c>
      <c r="R866" s="0" t="n">
        <f aca="false">(O866+25)*1.3</f>
        <v>103.09</v>
      </c>
    </row>
    <row r="867" customFormat="false" ht="13.8" hidden="false" customHeight="false" outlineLevel="0" collapsed="false">
      <c r="A867" s="45" t="s">
        <v>306</v>
      </c>
      <c r="B867" s="0" t="n">
        <v>236015</v>
      </c>
      <c r="C867" s="5" t="s">
        <v>15</v>
      </c>
      <c r="D867" s="6" t="s">
        <v>710</v>
      </c>
      <c r="E867" s="6" t="s">
        <v>971</v>
      </c>
      <c r="F867" s="6" t="s">
        <v>568</v>
      </c>
      <c r="G867" s="6" t="s">
        <v>350</v>
      </c>
      <c r="H867" s="6" t="s">
        <v>751</v>
      </c>
      <c r="I867" s="6" t="s">
        <v>990</v>
      </c>
      <c r="J867" s="57" t="n">
        <v>110</v>
      </c>
      <c r="K867" s="57"/>
      <c r="L867" s="57"/>
      <c r="M867" s="57" t="n">
        <v>0.75</v>
      </c>
      <c r="N867" s="55" t="n">
        <v>6</v>
      </c>
      <c r="O867" s="57" t="n">
        <v>55</v>
      </c>
      <c r="P867" s="58" t="n">
        <f aca="false">IF(N867="","",N867*O867)</f>
        <v>330</v>
      </c>
      <c r="R867" s="0" t="n">
        <f aca="false">(O867+25)*1.3</f>
        <v>104</v>
      </c>
    </row>
    <row r="868" customFormat="false" ht="15.75" hidden="false" customHeight="false" outlineLevel="0" collapsed="false">
      <c r="A868" s="45" t="s">
        <v>306</v>
      </c>
      <c r="C868" s="5"/>
      <c r="D868" s="6"/>
      <c r="E868" s="6"/>
      <c r="F868" s="6"/>
      <c r="G868" s="6"/>
      <c r="H868" s="6"/>
      <c r="I868" s="16"/>
      <c r="J868" s="57"/>
      <c r="K868" s="57"/>
      <c r="L868" s="57"/>
      <c r="M868" s="57" t="n">
        <v>0.75</v>
      </c>
      <c r="N868" s="55"/>
      <c r="O868" s="57"/>
      <c r="P868" s="58" t="str">
        <f aca="false">IF(N868="","",N868*O868)</f>
        <v/>
      </c>
      <c r="R868" s="0" t="n">
        <f aca="false">(O868+25)*1.3</f>
        <v>32.5</v>
      </c>
    </row>
    <row r="869" customFormat="false" ht="13.8" hidden="false" customHeight="false" outlineLevel="0" collapsed="false">
      <c r="A869" s="45" t="s">
        <v>306</v>
      </c>
      <c r="B869" s="0" t="n">
        <v>236250</v>
      </c>
      <c r="C869" s="5" t="s">
        <v>15</v>
      </c>
      <c r="D869" s="6" t="s">
        <v>710</v>
      </c>
      <c r="E869" s="6" t="s">
        <v>991</v>
      </c>
      <c r="F869" s="6" t="s">
        <v>568</v>
      </c>
      <c r="G869" s="6" t="s">
        <v>350</v>
      </c>
      <c r="H869" s="6" t="s">
        <v>992</v>
      </c>
      <c r="I869" s="39" t="s">
        <v>928</v>
      </c>
      <c r="J869" s="57" t="n">
        <v>290</v>
      </c>
      <c r="K869" s="57"/>
      <c r="L869" s="57"/>
      <c r="M869" s="57" t="n">
        <v>0.75</v>
      </c>
      <c r="N869" s="55" t="n">
        <v>3</v>
      </c>
      <c r="O869" s="57" t="n">
        <v>190</v>
      </c>
      <c r="P869" s="58" t="n">
        <f aca="false">IF(N869="","",N869*O869)</f>
        <v>570</v>
      </c>
      <c r="R869" s="0" t="n">
        <f aca="false">(O869+25)*1.3</f>
        <v>279.5</v>
      </c>
    </row>
    <row r="870" customFormat="false" ht="13.8" hidden="false" customHeight="false" outlineLevel="0" collapsed="false">
      <c r="A870" s="45" t="s">
        <v>306</v>
      </c>
      <c r="B870" s="0" t="n">
        <v>236251</v>
      </c>
      <c r="C870" s="5" t="s">
        <v>15</v>
      </c>
      <c r="D870" s="6" t="s">
        <v>710</v>
      </c>
      <c r="E870" s="6" t="s">
        <v>991</v>
      </c>
      <c r="F870" s="6" t="s">
        <v>568</v>
      </c>
      <c r="G870" s="6" t="s">
        <v>350</v>
      </c>
      <c r="H870" s="6" t="s">
        <v>992</v>
      </c>
      <c r="I870" s="39" t="s">
        <v>874</v>
      </c>
      <c r="J870" s="57" t="n">
        <v>290</v>
      </c>
      <c r="K870" s="57"/>
      <c r="L870" s="57"/>
      <c r="M870" s="57" t="n">
        <v>0.75</v>
      </c>
      <c r="N870" s="55" t="n">
        <v>5</v>
      </c>
      <c r="O870" s="57" t="n">
        <v>190</v>
      </c>
      <c r="P870" s="58" t="n">
        <f aca="false">IF(N870="","",N870*O870)</f>
        <v>950</v>
      </c>
      <c r="R870" s="0" t="n">
        <f aca="false">(O870+25)*1.3</f>
        <v>279.5</v>
      </c>
    </row>
    <row r="871" customFormat="false" ht="15.75" hidden="false" customHeight="false" outlineLevel="0" collapsed="false">
      <c r="A871" s="45" t="s">
        <v>306</v>
      </c>
      <c r="C871" s="5"/>
      <c r="D871" s="6"/>
      <c r="E871" s="6"/>
      <c r="F871" s="6"/>
      <c r="G871" s="6"/>
      <c r="H871" s="6"/>
      <c r="I871" s="16"/>
      <c r="J871" s="57"/>
      <c r="K871" s="57"/>
      <c r="L871" s="57"/>
      <c r="M871" s="57" t="n">
        <v>0.75</v>
      </c>
      <c r="N871" s="55"/>
      <c r="O871" s="57"/>
      <c r="P871" s="58" t="str">
        <f aca="false">IF(N871="","",N871*O871)</f>
        <v/>
      </c>
      <c r="R871" s="0" t="n">
        <f aca="false">(O871+25)*1.3</f>
        <v>32.5</v>
      </c>
    </row>
    <row r="872" customFormat="false" ht="14.9" hidden="false" customHeight="false" outlineLevel="0" collapsed="false">
      <c r="A872" s="45" t="s">
        <v>306</v>
      </c>
      <c r="B872" s="0" t="n">
        <v>236500</v>
      </c>
      <c r="C872" s="5" t="s">
        <v>15</v>
      </c>
      <c r="D872" s="6" t="s">
        <v>710</v>
      </c>
      <c r="E872" s="6" t="s">
        <v>993</v>
      </c>
      <c r="F872" s="6" t="s">
        <v>568</v>
      </c>
      <c r="G872" s="6" t="s">
        <v>350</v>
      </c>
      <c r="H872" s="6" t="s">
        <v>994</v>
      </c>
      <c r="I872" s="39" t="s">
        <v>995</v>
      </c>
      <c r="J872" s="57" t="n">
        <v>95</v>
      </c>
      <c r="K872" s="57" t="s">
        <v>123</v>
      </c>
      <c r="L872" s="57"/>
      <c r="M872" s="57" t="n">
        <v>0.75</v>
      </c>
      <c r="N872" s="55" t="n">
        <v>7</v>
      </c>
      <c r="O872" s="57" t="n">
        <v>49.9</v>
      </c>
      <c r="P872" s="58" t="n">
        <f aca="false">IF(N872="","",N872*O872)</f>
        <v>349.3</v>
      </c>
      <c r="R872" s="0" t="n">
        <f aca="false">(O872+25)*1.3</f>
        <v>97.37</v>
      </c>
    </row>
    <row r="873" customFormat="false" ht="13.8" hidden="false" customHeight="false" outlineLevel="0" collapsed="false">
      <c r="A873" s="45" t="s">
        <v>306</v>
      </c>
      <c r="B873" s="0" t="n">
        <v>236501</v>
      </c>
      <c r="C873" s="5" t="s">
        <v>15</v>
      </c>
      <c r="D873" s="6" t="s">
        <v>710</v>
      </c>
      <c r="E873" s="6" t="s">
        <v>993</v>
      </c>
      <c r="F873" s="6" t="s">
        <v>568</v>
      </c>
      <c r="G873" s="6" t="s">
        <v>350</v>
      </c>
      <c r="H873" s="6" t="s">
        <v>804</v>
      </c>
      <c r="I873" s="6" t="s">
        <v>996</v>
      </c>
      <c r="J873" s="57" t="n">
        <v>105</v>
      </c>
      <c r="K873" s="57"/>
      <c r="L873" s="57"/>
      <c r="M873" s="57" t="n">
        <v>0.75</v>
      </c>
      <c r="N873" s="55" t="n">
        <v>3</v>
      </c>
      <c r="O873" s="57" t="n">
        <v>53.57</v>
      </c>
      <c r="P873" s="58" t="n">
        <f aca="false">IF(N873="","",N873*O873)</f>
        <v>160.71</v>
      </c>
      <c r="R873" s="0" t="n">
        <f aca="false">(O873+25)*1.3</f>
        <v>102.141</v>
      </c>
    </row>
    <row r="874" customFormat="false" ht="13.8" hidden="false" customHeight="false" outlineLevel="0" collapsed="false">
      <c r="A874" s="45" t="s">
        <v>306</v>
      </c>
      <c r="B874" s="0" t="n">
        <v>236502</v>
      </c>
      <c r="C874" s="5" t="s">
        <v>15</v>
      </c>
      <c r="D874" s="6" t="s">
        <v>710</v>
      </c>
      <c r="E874" s="6" t="s">
        <v>993</v>
      </c>
      <c r="F874" s="6" t="s">
        <v>568</v>
      </c>
      <c r="G874" s="6" t="s">
        <v>350</v>
      </c>
      <c r="H874" s="6" t="s">
        <v>804</v>
      </c>
      <c r="I874" s="6" t="s">
        <v>997</v>
      </c>
      <c r="J874" s="57" t="n">
        <v>105</v>
      </c>
      <c r="K874" s="57"/>
      <c r="L874" s="57"/>
      <c r="M874" s="57" t="n">
        <v>0.75</v>
      </c>
      <c r="N874" s="55" t="n">
        <v>6</v>
      </c>
      <c r="O874" s="57" t="n">
        <v>53.57</v>
      </c>
      <c r="P874" s="58" t="n">
        <f aca="false">IF(N874="","",N874*O874)</f>
        <v>321.42</v>
      </c>
      <c r="R874" s="0" t="n">
        <f aca="false">(O874+25)*1.3</f>
        <v>102.141</v>
      </c>
    </row>
    <row r="875" customFormat="false" ht="13.8" hidden="false" customHeight="false" outlineLevel="0" collapsed="false">
      <c r="A875" s="45" t="s">
        <v>306</v>
      </c>
      <c r="B875" s="0" t="n">
        <v>236503</v>
      </c>
      <c r="C875" s="5" t="s">
        <v>15</v>
      </c>
      <c r="D875" s="6" t="s">
        <v>710</v>
      </c>
      <c r="E875" s="6" t="s">
        <v>993</v>
      </c>
      <c r="F875" s="6" t="s">
        <v>568</v>
      </c>
      <c r="G875" s="6" t="s">
        <v>350</v>
      </c>
      <c r="H875" s="6" t="s">
        <v>775</v>
      </c>
      <c r="I875" s="33" t="s">
        <v>998</v>
      </c>
      <c r="J875" s="57" t="n">
        <v>110</v>
      </c>
      <c r="K875" s="57" t="s">
        <v>50</v>
      </c>
      <c r="L875" s="57"/>
      <c r="M875" s="57" t="n">
        <v>0.75</v>
      </c>
      <c r="N875" s="55" t="n">
        <v>6</v>
      </c>
      <c r="O875" s="57" t="n">
        <v>60</v>
      </c>
      <c r="P875" s="58" t="n">
        <f aca="false">IF(N875="","",N875*O875)</f>
        <v>360</v>
      </c>
      <c r="R875" s="0" t="n">
        <f aca="false">(O875+25)*1.3</f>
        <v>110.5</v>
      </c>
    </row>
    <row r="876" customFormat="false" ht="13.8" hidden="false" customHeight="false" outlineLevel="0" collapsed="false">
      <c r="A876" s="45" t="s">
        <v>306</v>
      </c>
      <c r="B876" s="0" t="n">
        <v>236504</v>
      </c>
      <c r="C876" s="5" t="s">
        <v>15</v>
      </c>
      <c r="D876" s="6" t="s">
        <v>710</v>
      </c>
      <c r="E876" s="6" t="s">
        <v>993</v>
      </c>
      <c r="F876" s="6" t="s">
        <v>568</v>
      </c>
      <c r="G876" s="6" t="s">
        <v>350</v>
      </c>
      <c r="H876" s="6" t="s">
        <v>775</v>
      </c>
      <c r="I876" s="33" t="s">
        <v>999</v>
      </c>
      <c r="J876" s="57" t="n">
        <v>110</v>
      </c>
      <c r="K876" s="57" t="s">
        <v>50</v>
      </c>
      <c r="L876" s="57"/>
      <c r="M876" s="57" t="n">
        <v>0.75</v>
      </c>
      <c r="N876" s="55" t="n">
        <v>3</v>
      </c>
      <c r="O876" s="57" t="n">
        <v>52</v>
      </c>
      <c r="P876" s="58" t="n">
        <f aca="false">IF(N876="","",N876*O876)</f>
        <v>156</v>
      </c>
      <c r="R876" s="0" t="n">
        <f aca="false">(O876+25)*1.3</f>
        <v>100.1</v>
      </c>
    </row>
    <row r="877" customFormat="false" ht="15" hidden="false" customHeight="false" outlineLevel="0" collapsed="false">
      <c r="A877" s="45" t="s">
        <v>306</v>
      </c>
      <c r="B877" s="0" t="n">
        <v>236505</v>
      </c>
      <c r="C877" s="5" t="s">
        <v>15</v>
      </c>
      <c r="D877" s="6" t="s">
        <v>710</v>
      </c>
      <c r="E877" s="6" t="s">
        <v>993</v>
      </c>
      <c r="F877" s="6" t="s">
        <v>568</v>
      </c>
      <c r="G877" s="6" t="s">
        <v>350</v>
      </c>
      <c r="H877" s="6" t="s">
        <v>1000</v>
      </c>
      <c r="I877" s="16" t="s">
        <v>1001</v>
      </c>
      <c r="J877" s="57" t="n">
        <v>130</v>
      </c>
      <c r="K877" s="57"/>
      <c r="L877" s="57"/>
      <c r="M877" s="57" t="n">
        <v>0.75</v>
      </c>
      <c r="N877" s="55" t="n">
        <v>3</v>
      </c>
      <c r="O877" s="57" t="n">
        <v>69.9</v>
      </c>
      <c r="P877" s="58" t="n">
        <f aca="false">IF(N877="","",N877*O877)</f>
        <v>209.7</v>
      </c>
      <c r="R877" s="0" t="n">
        <f aca="false">(O877+25)*1.3</f>
        <v>123.37</v>
      </c>
    </row>
    <row r="878" customFormat="false" ht="15" hidden="false" customHeight="false" outlineLevel="0" collapsed="false">
      <c r="A878" s="45" t="s">
        <v>306</v>
      </c>
      <c r="B878" s="0" t="n">
        <v>236506</v>
      </c>
      <c r="C878" s="5" t="s">
        <v>15</v>
      </c>
      <c r="D878" s="6" t="s">
        <v>710</v>
      </c>
      <c r="E878" s="6" t="s">
        <v>993</v>
      </c>
      <c r="F878" s="6" t="s">
        <v>568</v>
      </c>
      <c r="G878" s="6" t="s">
        <v>350</v>
      </c>
      <c r="H878" s="6" t="s">
        <v>766</v>
      </c>
      <c r="I878" s="16" t="s">
        <v>1002</v>
      </c>
      <c r="J878" s="57" t="n">
        <v>320</v>
      </c>
      <c r="K878" s="57"/>
      <c r="L878" s="57"/>
      <c r="M878" s="57" t="n">
        <v>0.75</v>
      </c>
      <c r="N878" s="55" t="n">
        <v>3</v>
      </c>
      <c r="O878" s="57" t="n">
        <v>180.9</v>
      </c>
      <c r="P878" s="58" t="n">
        <f aca="false">IF(N878="","",N878*O878)</f>
        <v>542.7</v>
      </c>
      <c r="R878" s="0" t="n">
        <f aca="false">(O878+25)*1.3</f>
        <v>267.67</v>
      </c>
    </row>
    <row r="879" customFormat="false" ht="15" hidden="false" customHeight="false" outlineLevel="0" collapsed="false">
      <c r="A879" s="45" t="s">
        <v>306</v>
      </c>
      <c r="C879" s="5"/>
      <c r="D879" s="6"/>
      <c r="E879" s="6"/>
      <c r="F879" s="6"/>
      <c r="G879" s="6"/>
      <c r="H879" s="6"/>
      <c r="I879" s="16"/>
      <c r="J879" s="57"/>
      <c r="K879" s="57"/>
      <c r="L879" s="57"/>
      <c r="M879" s="57" t="n">
        <v>0.75</v>
      </c>
      <c r="N879" s="55"/>
      <c r="O879" s="57"/>
      <c r="P879" s="58" t="str">
        <f aca="false">IF(N879="","",N879*O879)</f>
        <v/>
      </c>
      <c r="R879" s="0" t="n">
        <f aca="false">(O879+25)*1.3</f>
        <v>32.5</v>
      </c>
    </row>
    <row r="880" customFormat="false" ht="14.9" hidden="false" customHeight="false" outlineLevel="0" collapsed="false">
      <c r="A880" s="45" t="s">
        <v>306</v>
      </c>
      <c r="B880" s="0" t="n">
        <v>236750</v>
      </c>
      <c r="C880" s="5" t="s">
        <v>15</v>
      </c>
      <c r="D880" s="6" t="s">
        <v>710</v>
      </c>
      <c r="E880" s="6" t="s">
        <v>1003</v>
      </c>
      <c r="F880" s="6" t="s">
        <v>568</v>
      </c>
      <c r="G880" s="6" t="s">
        <v>350</v>
      </c>
      <c r="H880" s="6" t="s">
        <v>1004</v>
      </c>
      <c r="I880" s="39" t="s">
        <v>1005</v>
      </c>
      <c r="J880" s="57" t="n">
        <v>105</v>
      </c>
      <c r="K880" s="57"/>
      <c r="L880" s="57"/>
      <c r="M880" s="57" t="n">
        <v>0.75</v>
      </c>
      <c r="N880" s="55" t="n">
        <v>6</v>
      </c>
      <c r="O880" s="57" t="n">
        <v>58.08</v>
      </c>
      <c r="P880" s="58" t="n">
        <f aca="false">IF(N880="","",N880*O880)</f>
        <v>348.48</v>
      </c>
      <c r="R880" s="0" t="n">
        <f aca="false">(O880+25)*1.3</f>
        <v>108.004</v>
      </c>
    </row>
    <row r="881" customFormat="false" ht="14.9" hidden="false" customHeight="false" outlineLevel="0" collapsed="false">
      <c r="A881" s="45" t="s">
        <v>306</v>
      </c>
      <c r="B881" s="0" t="n">
        <v>236751</v>
      </c>
      <c r="C881" s="5" t="s">
        <v>15</v>
      </c>
      <c r="D881" s="6" t="s">
        <v>710</v>
      </c>
      <c r="E881" s="6" t="s">
        <v>1003</v>
      </c>
      <c r="F881" s="6" t="s">
        <v>568</v>
      </c>
      <c r="G881" s="6" t="s">
        <v>350</v>
      </c>
      <c r="H881" s="6" t="s">
        <v>1004</v>
      </c>
      <c r="I881" s="39" t="s">
        <v>1006</v>
      </c>
      <c r="J881" s="57" t="n">
        <v>105</v>
      </c>
      <c r="K881" s="57"/>
      <c r="L881" s="57"/>
      <c r="M881" s="57" t="n">
        <v>0.75</v>
      </c>
      <c r="N881" s="55" t="n">
        <v>6</v>
      </c>
      <c r="O881" s="57" t="n">
        <v>58</v>
      </c>
      <c r="P881" s="58" t="n">
        <f aca="false">IF(N881="","",N881*O881)</f>
        <v>348</v>
      </c>
      <c r="R881" s="0" t="n">
        <f aca="false">(O881+25)*1.3</f>
        <v>107.9</v>
      </c>
    </row>
    <row r="882" customFormat="false" ht="14.9" hidden="false" customHeight="false" outlineLevel="0" collapsed="false">
      <c r="A882" s="45" t="s">
        <v>306</v>
      </c>
      <c r="B882" s="0" t="n">
        <v>236752</v>
      </c>
      <c r="C882" s="5" t="s">
        <v>15</v>
      </c>
      <c r="D882" s="6" t="s">
        <v>710</v>
      </c>
      <c r="E882" s="6" t="s">
        <v>1003</v>
      </c>
      <c r="F882" s="6" t="s">
        <v>568</v>
      </c>
      <c r="G882" s="6" t="s">
        <v>350</v>
      </c>
      <c r="H882" s="6" t="s">
        <v>1004</v>
      </c>
      <c r="I882" s="39" t="s">
        <v>1007</v>
      </c>
      <c r="J882" s="57" t="n">
        <v>105</v>
      </c>
      <c r="K882" s="57"/>
      <c r="L882" s="57"/>
      <c r="M882" s="57" t="n">
        <v>0.75</v>
      </c>
      <c r="N882" s="55" t="n">
        <v>6</v>
      </c>
      <c r="O882" s="57" t="n">
        <v>58.08</v>
      </c>
      <c r="P882" s="58" t="n">
        <f aca="false">IF(N882="","",N882*O882)</f>
        <v>348.48</v>
      </c>
      <c r="R882" s="0" t="n">
        <f aca="false">(O882+25)*1.3</f>
        <v>108.004</v>
      </c>
    </row>
    <row r="883" customFormat="false" ht="14.9" hidden="false" customHeight="false" outlineLevel="0" collapsed="false">
      <c r="A883" s="45" t="s">
        <v>306</v>
      </c>
      <c r="B883" s="0" t="n">
        <v>236753</v>
      </c>
      <c r="C883" s="5" t="s">
        <v>15</v>
      </c>
      <c r="D883" s="6" t="s">
        <v>710</v>
      </c>
      <c r="E883" s="6" t="s">
        <v>1003</v>
      </c>
      <c r="F883" s="6" t="s">
        <v>568</v>
      </c>
      <c r="G883" s="6" t="s">
        <v>350</v>
      </c>
      <c r="H883" s="6" t="s">
        <v>938</v>
      </c>
      <c r="I883" s="39" t="s">
        <v>1008</v>
      </c>
      <c r="J883" s="57" t="n">
        <v>115</v>
      </c>
      <c r="K883" s="57"/>
      <c r="L883" s="57"/>
      <c r="M883" s="57" t="n">
        <v>0.75</v>
      </c>
      <c r="N883" s="55" t="n">
        <v>5</v>
      </c>
      <c r="O883" s="57" t="n">
        <v>65.77</v>
      </c>
      <c r="P883" s="58" t="n">
        <f aca="false">IF(N883="","",N883*O883)</f>
        <v>328.85</v>
      </c>
      <c r="R883" s="0" t="n">
        <f aca="false">(O883+25)*1.3</f>
        <v>118.001</v>
      </c>
    </row>
    <row r="884" customFormat="false" ht="14.9" hidden="false" customHeight="false" outlineLevel="0" collapsed="false">
      <c r="A884" s="45" t="s">
        <v>306</v>
      </c>
      <c r="B884" s="0" t="n">
        <v>236754</v>
      </c>
      <c r="C884" s="5" t="s">
        <v>15</v>
      </c>
      <c r="D884" s="6" t="s">
        <v>710</v>
      </c>
      <c r="E884" s="6" t="s">
        <v>1003</v>
      </c>
      <c r="F884" s="6" t="s">
        <v>568</v>
      </c>
      <c r="G884" s="6" t="s">
        <v>350</v>
      </c>
      <c r="H884" s="6" t="s">
        <v>938</v>
      </c>
      <c r="I884" s="39" t="s">
        <v>1009</v>
      </c>
      <c r="J884" s="57" t="n">
        <v>115</v>
      </c>
      <c r="K884" s="57"/>
      <c r="L884" s="57"/>
      <c r="M884" s="57" t="n">
        <v>0.75</v>
      </c>
      <c r="N884" s="55" t="n">
        <v>5</v>
      </c>
      <c r="O884" s="57" t="n">
        <v>65.77</v>
      </c>
      <c r="P884" s="58" t="n">
        <f aca="false">IF(N884="","",N884*O884)</f>
        <v>328.85</v>
      </c>
      <c r="R884" s="0" t="n">
        <f aca="false">(O884+25)*1.3</f>
        <v>118.001</v>
      </c>
    </row>
    <row r="885" customFormat="false" ht="14.9" hidden="false" customHeight="false" outlineLevel="0" collapsed="false">
      <c r="A885" s="45" t="s">
        <v>306</v>
      </c>
      <c r="B885" s="0" t="n">
        <v>236755</v>
      </c>
      <c r="C885" s="5" t="s">
        <v>15</v>
      </c>
      <c r="D885" s="6" t="s">
        <v>710</v>
      </c>
      <c r="E885" s="6" t="s">
        <v>1003</v>
      </c>
      <c r="F885" s="6" t="s">
        <v>568</v>
      </c>
      <c r="G885" s="6" t="s">
        <v>350</v>
      </c>
      <c r="H885" s="6" t="s">
        <v>754</v>
      </c>
      <c r="I885" s="33" t="s">
        <v>1010</v>
      </c>
      <c r="J885" s="57" t="n">
        <v>95</v>
      </c>
      <c r="K885" s="57"/>
      <c r="L885" s="57"/>
      <c r="M885" s="57" t="n">
        <v>0.75</v>
      </c>
      <c r="N885" s="55" t="n">
        <v>12</v>
      </c>
      <c r="O885" s="57" t="n">
        <v>46.64</v>
      </c>
      <c r="P885" s="58" t="n">
        <f aca="false">IF(N885="","",N885*O885)</f>
        <v>559.68</v>
      </c>
      <c r="R885" s="0" t="n">
        <f aca="false">(O885+25)*1.3</f>
        <v>93.132</v>
      </c>
    </row>
    <row r="886" customFormat="false" ht="14.9" hidden="false" customHeight="false" outlineLevel="0" collapsed="false">
      <c r="A886" s="45" t="s">
        <v>306</v>
      </c>
      <c r="B886" s="0" t="n">
        <v>236756</v>
      </c>
      <c r="C886" s="5" t="s">
        <v>15</v>
      </c>
      <c r="D886" s="6" t="s">
        <v>710</v>
      </c>
      <c r="E886" s="6" t="s">
        <v>1003</v>
      </c>
      <c r="F886" s="6" t="s">
        <v>568</v>
      </c>
      <c r="G886" s="6" t="s">
        <v>350</v>
      </c>
      <c r="H886" s="6" t="s">
        <v>754</v>
      </c>
      <c r="I886" s="33" t="s">
        <v>1011</v>
      </c>
      <c r="J886" s="57" t="n">
        <v>95</v>
      </c>
      <c r="K886" s="57"/>
      <c r="L886" s="57"/>
      <c r="M886" s="57" t="n">
        <v>0.75</v>
      </c>
      <c r="N886" s="55" t="n">
        <v>6</v>
      </c>
      <c r="O886" s="57" t="n">
        <v>47</v>
      </c>
      <c r="P886" s="58" t="n">
        <f aca="false">IF(N886="","",N886*O886)</f>
        <v>282</v>
      </c>
      <c r="R886" s="0" t="n">
        <f aca="false">(O886+25)*1.3</f>
        <v>93.6</v>
      </c>
    </row>
    <row r="887" customFormat="false" ht="14.9" hidden="false" customHeight="false" outlineLevel="0" collapsed="false">
      <c r="A887" s="45" t="s">
        <v>306</v>
      </c>
      <c r="B887" s="0" t="n">
        <v>236757</v>
      </c>
      <c r="C887" s="5" t="s">
        <v>15</v>
      </c>
      <c r="D887" s="6" t="s">
        <v>710</v>
      </c>
      <c r="E887" s="6" t="s">
        <v>1003</v>
      </c>
      <c r="F887" s="6" t="s">
        <v>568</v>
      </c>
      <c r="G887" s="6" t="s">
        <v>350</v>
      </c>
      <c r="H887" s="6" t="s">
        <v>783</v>
      </c>
      <c r="I887" s="33" t="s">
        <v>1012</v>
      </c>
      <c r="J887" s="57" t="n">
        <v>80</v>
      </c>
      <c r="K887" s="57"/>
      <c r="L887" s="57"/>
      <c r="M887" s="57" t="n">
        <v>0.75</v>
      </c>
      <c r="N887" s="55" t="n">
        <v>5</v>
      </c>
      <c r="O887" s="57" t="n">
        <v>32.12</v>
      </c>
      <c r="P887" s="58" t="n">
        <f aca="false">IF(N887="","",N887*O887)</f>
        <v>160.6</v>
      </c>
      <c r="R887" s="0" t="n">
        <f aca="false">(O887+25)*1.3</f>
        <v>74.256</v>
      </c>
    </row>
    <row r="888" customFormat="false" ht="13.8" hidden="false" customHeight="false" outlineLevel="0" collapsed="false">
      <c r="A888" s="45" t="s">
        <v>306</v>
      </c>
      <c r="B888" s="0" t="n">
        <v>236758</v>
      </c>
      <c r="C888" s="5" t="s">
        <v>15</v>
      </c>
      <c r="D888" s="6" t="s">
        <v>710</v>
      </c>
      <c r="E888" s="6" t="s">
        <v>1003</v>
      </c>
      <c r="F888" s="6" t="s">
        <v>568</v>
      </c>
      <c r="G888" s="6" t="s">
        <v>350</v>
      </c>
      <c r="H888" s="6" t="s">
        <v>783</v>
      </c>
      <c r="I888" s="33" t="s">
        <v>1013</v>
      </c>
      <c r="J888" s="57" t="n">
        <v>120</v>
      </c>
      <c r="K888" s="57"/>
      <c r="L888" s="57"/>
      <c r="M888" s="57" t="n">
        <v>0.75</v>
      </c>
      <c r="N888" s="55" t="n">
        <v>6</v>
      </c>
      <c r="O888" s="57" t="n">
        <v>69</v>
      </c>
      <c r="P888" s="58" t="n">
        <f aca="false">IF(N888="","",N888*O888)</f>
        <v>414</v>
      </c>
      <c r="R888" s="0" t="n">
        <f aca="false">(O888+25)*1.3</f>
        <v>122.2</v>
      </c>
    </row>
    <row r="889" customFormat="false" ht="14.9" hidden="false" customHeight="false" outlineLevel="0" collapsed="false">
      <c r="A889" s="45" t="s">
        <v>306</v>
      </c>
      <c r="B889" s="0" t="n">
        <v>236759</v>
      </c>
      <c r="C889" s="5" t="s">
        <v>15</v>
      </c>
      <c r="D889" s="6" t="s">
        <v>710</v>
      </c>
      <c r="E889" s="6" t="s">
        <v>1003</v>
      </c>
      <c r="F889" s="6" t="s">
        <v>568</v>
      </c>
      <c r="G889" s="6" t="s">
        <v>350</v>
      </c>
      <c r="H889" s="6" t="s">
        <v>783</v>
      </c>
      <c r="I889" s="33" t="s">
        <v>1014</v>
      </c>
      <c r="J889" s="57" t="n">
        <v>140</v>
      </c>
      <c r="K889" s="57"/>
      <c r="L889" s="57"/>
      <c r="M889" s="57" t="n">
        <v>0.75</v>
      </c>
      <c r="N889" s="55" t="n">
        <v>6</v>
      </c>
      <c r="O889" s="57" t="n">
        <v>80</v>
      </c>
      <c r="P889" s="58" t="n">
        <f aca="false">IF(N889="","",N889*O889)</f>
        <v>480</v>
      </c>
      <c r="R889" s="0" t="n">
        <f aca="false">(O889+25)*1.3</f>
        <v>136.5</v>
      </c>
    </row>
    <row r="890" customFormat="false" ht="13.8" hidden="false" customHeight="false" outlineLevel="0" collapsed="false">
      <c r="A890" s="45" t="s">
        <v>306</v>
      </c>
      <c r="B890" s="0" t="n">
        <v>236760</v>
      </c>
      <c r="C890" s="5" t="s">
        <v>15</v>
      </c>
      <c r="D890" s="6" t="s">
        <v>710</v>
      </c>
      <c r="E890" s="6" t="s">
        <v>1003</v>
      </c>
      <c r="F890" s="6" t="s">
        <v>568</v>
      </c>
      <c r="G890" s="6" t="s">
        <v>350</v>
      </c>
      <c r="H890" s="6" t="s">
        <v>783</v>
      </c>
      <c r="I890" s="33" t="s">
        <v>1015</v>
      </c>
      <c r="J890" s="57" t="n">
        <v>280</v>
      </c>
      <c r="K890" s="57"/>
      <c r="L890" s="57" t="s">
        <v>23</v>
      </c>
      <c r="M890" s="57" t="n">
        <v>1.5</v>
      </c>
      <c r="N890" s="55" t="n">
        <v>1</v>
      </c>
      <c r="O890" s="57" t="n">
        <v>120</v>
      </c>
      <c r="P890" s="58" t="n">
        <f aca="false">IF(N890="","",N890*O890)</f>
        <v>120</v>
      </c>
      <c r="R890" s="0" t="n">
        <f aca="false">(O890+25)*1.3</f>
        <v>188.5</v>
      </c>
    </row>
    <row r="891" customFormat="false" ht="13.8" hidden="false" customHeight="false" outlineLevel="0" collapsed="false">
      <c r="A891" s="45" t="s">
        <v>306</v>
      </c>
      <c r="B891" s="0" t="n">
        <v>236761</v>
      </c>
      <c r="C891" s="5" t="s">
        <v>15</v>
      </c>
      <c r="D891" s="6" t="s">
        <v>710</v>
      </c>
      <c r="E891" s="6" t="s">
        <v>1003</v>
      </c>
      <c r="F891" s="6" t="s">
        <v>568</v>
      </c>
      <c r="G891" s="6" t="s">
        <v>350</v>
      </c>
      <c r="H891" s="6" t="s">
        <v>1016</v>
      </c>
      <c r="I891" s="39" t="s">
        <v>1017</v>
      </c>
      <c r="J891" s="57" t="n">
        <v>160</v>
      </c>
      <c r="K891" s="57"/>
      <c r="L891" s="57"/>
      <c r="M891" s="57" t="n">
        <v>0.75</v>
      </c>
      <c r="N891" s="55" t="n">
        <v>3</v>
      </c>
      <c r="O891" s="57" t="n">
        <v>199</v>
      </c>
      <c r="P891" s="58" t="n">
        <f aca="false">IF(N891="","",N891*O891)</f>
        <v>597</v>
      </c>
      <c r="R891" s="0" t="n">
        <f aca="false">(O891+25)*1.3</f>
        <v>291.2</v>
      </c>
    </row>
    <row r="892" customFormat="false" ht="14.9" hidden="false" customHeight="false" outlineLevel="0" collapsed="false">
      <c r="A892" s="45" t="s">
        <v>306</v>
      </c>
      <c r="B892" s="0" t="n">
        <v>236762</v>
      </c>
      <c r="C892" s="5" t="s">
        <v>15</v>
      </c>
      <c r="D892" s="6" t="s">
        <v>710</v>
      </c>
      <c r="E892" s="6" t="s">
        <v>1003</v>
      </c>
      <c r="F892" s="6" t="s">
        <v>568</v>
      </c>
      <c r="G892" s="6" t="s">
        <v>350</v>
      </c>
      <c r="H892" s="6" t="s">
        <v>1016</v>
      </c>
      <c r="I892" s="39" t="s">
        <v>1018</v>
      </c>
      <c r="J892" s="57" t="n">
        <v>160</v>
      </c>
      <c r="K892" s="57"/>
      <c r="L892" s="57"/>
      <c r="M892" s="57" t="n">
        <v>0.75</v>
      </c>
      <c r="N892" s="55" t="n">
        <v>6</v>
      </c>
      <c r="O892" s="57" t="n">
        <v>95</v>
      </c>
      <c r="P892" s="58" t="n">
        <f aca="false">IF(N892="","",N892*O892)</f>
        <v>570</v>
      </c>
      <c r="R892" s="0" t="n">
        <f aca="false">(O892+25)*1.3</f>
        <v>156</v>
      </c>
    </row>
    <row r="893" customFormat="false" ht="14.9" hidden="false" customHeight="false" outlineLevel="0" collapsed="false">
      <c r="A893" s="45" t="s">
        <v>306</v>
      </c>
      <c r="B893" s="0" t="n">
        <v>236763</v>
      </c>
      <c r="C893" s="5" t="s">
        <v>15</v>
      </c>
      <c r="D893" s="6" t="s">
        <v>710</v>
      </c>
      <c r="E893" s="6" t="s">
        <v>1003</v>
      </c>
      <c r="F893" s="6" t="s">
        <v>568</v>
      </c>
      <c r="G893" s="6" t="s">
        <v>350</v>
      </c>
      <c r="H893" s="6" t="s">
        <v>1016</v>
      </c>
      <c r="I893" s="39" t="s">
        <v>1018</v>
      </c>
      <c r="J893" s="57" t="n">
        <v>320</v>
      </c>
      <c r="K893" s="57"/>
      <c r="L893" s="57" t="s">
        <v>23</v>
      </c>
      <c r="M893" s="57" t="n">
        <v>1.5</v>
      </c>
      <c r="N893" s="55" t="n">
        <v>6</v>
      </c>
      <c r="O893" s="57" t="n">
        <v>190</v>
      </c>
      <c r="P893" s="58" t="n">
        <f aca="false">IF(N893="","",N893*O893)</f>
        <v>1140</v>
      </c>
      <c r="R893" s="0" t="n">
        <f aca="false">(O893+25)*1.3</f>
        <v>279.5</v>
      </c>
    </row>
    <row r="894" customFormat="false" ht="13.8" hidden="false" customHeight="false" outlineLevel="0" collapsed="false">
      <c r="A894" s="45" t="s">
        <v>306</v>
      </c>
      <c r="B894" s="0" t="n">
        <v>236764</v>
      </c>
      <c r="C894" s="5" t="s">
        <v>15</v>
      </c>
      <c r="D894" s="6" t="s">
        <v>710</v>
      </c>
      <c r="E894" s="6" t="s">
        <v>1003</v>
      </c>
      <c r="F894" s="6" t="s">
        <v>568</v>
      </c>
      <c r="G894" s="6" t="s">
        <v>350</v>
      </c>
      <c r="H894" s="71" t="s">
        <v>751</v>
      </c>
      <c r="I894" s="33" t="s">
        <v>1019</v>
      </c>
      <c r="J894" s="73" t="n">
        <v>95</v>
      </c>
      <c r="K894" s="73"/>
      <c r="L894" s="57"/>
      <c r="M894" s="57" t="n">
        <v>0.75</v>
      </c>
      <c r="N894" s="55" t="n">
        <v>3</v>
      </c>
      <c r="O894" s="57" t="n">
        <v>50</v>
      </c>
      <c r="P894" s="58" t="n">
        <f aca="false">IF(N894="","",N894*O894)</f>
        <v>150</v>
      </c>
      <c r="R894" s="0" t="n">
        <f aca="false">(O894+25)*1.3</f>
        <v>97.5</v>
      </c>
    </row>
    <row r="895" customFormat="false" ht="14.9" hidden="false" customHeight="false" outlineLevel="0" collapsed="false">
      <c r="A895" s="45" t="s">
        <v>306</v>
      </c>
      <c r="B895" s="0" t="n">
        <v>236765</v>
      </c>
      <c r="C895" s="5" t="s">
        <v>15</v>
      </c>
      <c r="D895" s="6" t="s">
        <v>710</v>
      </c>
      <c r="E895" s="6" t="s">
        <v>1003</v>
      </c>
      <c r="F895" s="6" t="s">
        <v>568</v>
      </c>
      <c r="G895" s="6" t="s">
        <v>350</v>
      </c>
      <c r="H895" s="6" t="s">
        <v>1020</v>
      </c>
      <c r="I895" s="39" t="s">
        <v>1021</v>
      </c>
      <c r="J895" s="57" t="n">
        <v>95</v>
      </c>
      <c r="K895" s="57"/>
      <c r="L895" s="57"/>
      <c r="M895" s="57" t="n">
        <v>0.75</v>
      </c>
      <c r="N895" s="55" t="n">
        <v>4</v>
      </c>
      <c r="O895" s="57" t="n">
        <v>49</v>
      </c>
      <c r="P895" s="58" t="n">
        <f aca="false">IF(N895="","",N895*O895)</f>
        <v>196</v>
      </c>
      <c r="R895" s="0" t="n">
        <f aca="false">(O895+25)*1.3</f>
        <v>96.2</v>
      </c>
    </row>
    <row r="896" customFormat="false" ht="14.9" hidden="false" customHeight="false" outlineLevel="0" collapsed="false">
      <c r="A896" s="45" t="s">
        <v>306</v>
      </c>
      <c r="B896" s="0" t="n">
        <v>236766</v>
      </c>
      <c r="C896" s="5" t="s">
        <v>15</v>
      </c>
      <c r="D896" s="6" t="s">
        <v>710</v>
      </c>
      <c r="E896" s="6" t="s">
        <v>1003</v>
      </c>
      <c r="F896" s="6" t="s">
        <v>568</v>
      </c>
      <c r="G896" s="6" t="s">
        <v>350</v>
      </c>
      <c r="H896" s="6" t="s">
        <v>876</v>
      </c>
      <c r="I896" s="39" t="s">
        <v>1022</v>
      </c>
      <c r="J896" s="57" t="n">
        <v>70</v>
      </c>
      <c r="K896" s="57"/>
      <c r="L896" s="57"/>
      <c r="M896" s="57" t="n">
        <v>0.75</v>
      </c>
      <c r="N896" s="55" t="n">
        <v>12</v>
      </c>
      <c r="O896" s="57" t="n">
        <v>28</v>
      </c>
      <c r="P896" s="58" t="n">
        <f aca="false">IF(N896="","",N896*O896)</f>
        <v>336</v>
      </c>
      <c r="R896" s="0" t="n">
        <f aca="false">(O896+25)*1.3</f>
        <v>68.9</v>
      </c>
    </row>
    <row r="897" customFormat="false" ht="14.9" hidden="false" customHeight="false" outlineLevel="0" collapsed="false">
      <c r="A897" s="45" t="s">
        <v>306</v>
      </c>
      <c r="B897" s="0" t="n">
        <v>236767</v>
      </c>
      <c r="C897" s="5" t="s">
        <v>15</v>
      </c>
      <c r="D897" s="6" t="s">
        <v>710</v>
      </c>
      <c r="E897" s="6" t="s">
        <v>1003</v>
      </c>
      <c r="F897" s="6" t="s">
        <v>568</v>
      </c>
      <c r="G897" s="6" t="s">
        <v>350</v>
      </c>
      <c r="H897" s="6" t="s">
        <v>876</v>
      </c>
      <c r="I897" s="39" t="s">
        <v>1023</v>
      </c>
      <c r="J897" s="57" t="n">
        <v>70</v>
      </c>
      <c r="K897" s="57"/>
      <c r="L897" s="57"/>
      <c r="M897" s="57" t="n">
        <v>0.75</v>
      </c>
      <c r="N897" s="55" t="n">
        <v>18</v>
      </c>
      <c r="O897" s="57" t="n">
        <v>28.05</v>
      </c>
      <c r="P897" s="58" t="n">
        <f aca="false">IF(N897="","",N897*O897)</f>
        <v>504.9</v>
      </c>
      <c r="R897" s="0" t="n">
        <f aca="false">(O897+25)*1.3</f>
        <v>68.965</v>
      </c>
    </row>
    <row r="898" customFormat="false" ht="14.9" hidden="false" customHeight="false" outlineLevel="0" collapsed="false">
      <c r="A898" s="45" t="s">
        <v>306</v>
      </c>
      <c r="B898" s="0" t="n">
        <v>236768</v>
      </c>
      <c r="C898" s="5" t="s">
        <v>15</v>
      </c>
      <c r="D898" s="6" t="s">
        <v>710</v>
      </c>
      <c r="E898" s="6" t="s">
        <v>1003</v>
      </c>
      <c r="F898" s="6" t="s">
        <v>568</v>
      </c>
      <c r="G898" s="6" t="s">
        <v>350</v>
      </c>
      <c r="H898" s="6" t="s">
        <v>932</v>
      </c>
      <c r="I898" s="39" t="s">
        <v>1024</v>
      </c>
      <c r="J898" s="57" t="n">
        <v>380</v>
      </c>
      <c r="K898" s="57"/>
      <c r="L898" s="57" t="s">
        <v>23</v>
      </c>
      <c r="M898" s="57" t="n">
        <v>1.5</v>
      </c>
      <c r="N898" s="55" t="n">
        <v>3</v>
      </c>
      <c r="O898" s="57" t="n">
        <v>66</v>
      </c>
      <c r="P898" s="58" t="n">
        <f aca="false">IF(N898="","",N898*O898)</f>
        <v>198</v>
      </c>
      <c r="R898" s="0" t="n">
        <f aca="false">(O898+25)*1.3</f>
        <v>118.3</v>
      </c>
    </row>
    <row r="899" customFormat="false" ht="13.8" hidden="false" customHeight="false" outlineLevel="0" collapsed="false">
      <c r="A899" s="45" t="s">
        <v>306</v>
      </c>
      <c r="B899" s="0" t="n">
        <v>236769</v>
      </c>
      <c r="C899" s="5" t="s">
        <v>15</v>
      </c>
      <c r="D899" s="6" t="s">
        <v>710</v>
      </c>
      <c r="E899" s="6" t="s">
        <v>1003</v>
      </c>
      <c r="F899" s="6" t="s">
        <v>568</v>
      </c>
      <c r="G899" s="6" t="s">
        <v>350</v>
      </c>
      <c r="H899" s="6" t="s">
        <v>775</v>
      </c>
      <c r="I899" s="39" t="s">
        <v>1025</v>
      </c>
      <c r="J899" s="57" t="n">
        <v>95</v>
      </c>
      <c r="K899" s="57"/>
      <c r="L899" s="57"/>
      <c r="M899" s="57" t="n">
        <v>0.75</v>
      </c>
      <c r="N899" s="55" t="n">
        <v>6</v>
      </c>
      <c r="O899" s="57" t="n">
        <v>35.29</v>
      </c>
      <c r="P899" s="58" t="n">
        <f aca="false">IF(N899="","",N899*O899)</f>
        <v>211.74</v>
      </c>
      <c r="R899" s="0" t="n">
        <f aca="false">(O899+25)*1.3</f>
        <v>78.377</v>
      </c>
    </row>
    <row r="900" customFormat="false" ht="13.8" hidden="false" customHeight="false" outlineLevel="0" collapsed="false">
      <c r="A900" s="45" t="s">
        <v>306</v>
      </c>
      <c r="B900" s="0" t="n">
        <v>236770</v>
      </c>
      <c r="C900" s="5" t="s">
        <v>15</v>
      </c>
      <c r="D900" s="6" t="s">
        <v>710</v>
      </c>
      <c r="E900" s="6" t="s">
        <v>1003</v>
      </c>
      <c r="F900" s="6" t="s">
        <v>568</v>
      </c>
      <c r="G900" s="6" t="s">
        <v>350</v>
      </c>
      <c r="H900" s="6" t="s">
        <v>775</v>
      </c>
      <c r="I900" s="39" t="s">
        <v>1026</v>
      </c>
      <c r="J900" s="57" t="n">
        <v>95</v>
      </c>
      <c r="K900" s="67"/>
      <c r="L900" s="67"/>
      <c r="M900" s="57" t="n">
        <v>0.75</v>
      </c>
      <c r="N900" s="76" t="n">
        <v>3</v>
      </c>
      <c r="O900" s="57" t="n">
        <v>36</v>
      </c>
      <c r="P900" s="58" t="n">
        <f aca="false">IF(N900="","",N900*O900)</f>
        <v>108</v>
      </c>
      <c r="R900" s="0" t="n">
        <f aca="false">(O900+25)*1.3</f>
        <v>79.3</v>
      </c>
    </row>
    <row r="901" customFormat="false" ht="13.8" hidden="false" customHeight="false" outlineLevel="0" collapsed="false">
      <c r="A901" s="45" t="s">
        <v>306</v>
      </c>
      <c r="B901" s="0" t="n">
        <v>236771</v>
      </c>
      <c r="C901" s="5" t="s">
        <v>15</v>
      </c>
      <c r="D901" s="6" t="s">
        <v>710</v>
      </c>
      <c r="E901" s="6" t="s">
        <v>1003</v>
      </c>
      <c r="F901" s="6" t="s">
        <v>568</v>
      </c>
      <c r="G901" s="6" t="s">
        <v>350</v>
      </c>
      <c r="H901" s="6" t="s">
        <v>775</v>
      </c>
      <c r="I901" s="39" t="s">
        <v>1027</v>
      </c>
      <c r="J901" s="57" t="n">
        <v>105</v>
      </c>
      <c r="K901" s="67"/>
      <c r="L901" s="67"/>
      <c r="M901" s="57" t="n">
        <v>0.75</v>
      </c>
      <c r="N901" s="76" t="n">
        <v>3</v>
      </c>
      <c r="O901" s="57" t="n">
        <v>51.37</v>
      </c>
      <c r="P901" s="58" t="n">
        <f aca="false">IF(N901="","",N901*O901)</f>
        <v>154.11</v>
      </c>
      <c r="R901" s="0" t="n">
        <f aca="false">(O901+25)*1.3</f>
        <v>99.281</v>
      </c>
    </row>
    <row r="902" customFormat="false" ht="13.8" hidden="false" customHeight="false" outlineLevel="0" collapsed="false">
      <c r="A902" s="45" t="s">
        <v>306</v>
      </c>
      <c r="C902" s="5"/>
      <c r="D902" s="6"/>
      <c r="E902" s="6"/>
      <c r="F902" s="6"/>
      <c r="G902" s="6"/>
      <c r="M902" s="57" t="n">
        <v>0.75</v>
      </c>
      <c r="O902" s="57"/>
      <c r="P902" s="58" t="str">
        <f aca="false">IF(N902="","",N902*O902)</f>
        <v/>
      </c>
      <c r="R902" s="0" t="n">
        <f aca="false">(O902+25)*1.3</f>
        <v>32.5</v>
      </c>
    </row>
    <row r="903" customFormat="false" ht="14.9" hidden="false" customHeight="false" outlineLevel="0" collapsed="false">
      <c r="A903" s="45" t="s">
        <v>306</v>
      </c>
      <c r="B903" s="0" t="n">
        <v>237000</v>
      </c>
      <c r="C903" s="5" t="s">
        <v>15</v>
      </c>
      <c r="D903" s="6" t="s">
        <v>710</v>
      </c>
      <c r="E903" s="6" t="s">
        <v>1028</v>
      </c>
      <c r="F903" s="6" t="s">
        <v>568</v>
      </c>
      <c r="G903" s="6" t="s">
        <v>350</v>
      </c>
      <c r="H903" s="6" t="s">
        <v>876</v>
      </c>
      <c r="I903" s="39" t="s">
        <v>1029</v>
      </c>
      <c r="J903" s="73" t="n">
        <v>65</v>
      </c>
      <c r="K903" s="73"/>
      <c r="L903" s="73"/>
      <c r="M903" s="57" t="n">
        <v>0.75</v>
      </c>
      <c r="N903" s="55" t="n">
        <v>24</v>
      </c>
      <c r="O903" s="57" t="n">
        <v>24.9</v>
      </c>
      <c r="P903" s="58" t="n">
        <f aca="false">IF(N903="","",N903*O903)</f>
        <v>597.6</v>
      </c>
      <c r="R903" s="0" t="n">
        <f aca="false">(O903+25)*1.3</f>
        <v>64.87</v>
      </c>
    </row>
    <row r="904" customFormat="false" ht="13.8" hidden="false" customHeight="false" outlineLevel="0" collapsed="false">
      <c r="A904" s="45" t="s">
        <v>306</v>
      </c>
      <c r="B904" s="0" t="n">
        <v>237001</v>
      </c>
      <c r="C904" s="5" t="s">
        <v>15</v>
      </c>
      <c r="D904" s="6" t="s">
        <v>710</v>
      </c>
      <c r="E904" s="6" t="s">
        <v>1028</v>
      </c>
      <c r="F904" s="6" t="s">
        <v>568</v>
      </c>
      <c r="G904" s="6" t="s">
        <v>350</v>
      </c>
      <c r="H904" s="6" t="s">
        <v>804</v>
      </c>
      <c r="I904" s="6" t="s">
        <v>1030</v>
      </c>
      <c r="J904" s="73" t="n">
        <v>380</v>
      </c>
      <c r="K904" s="73"/>
      <c r="L904" s="73"/>
      <c r="M904" s="57" t="n">
        <v>0.75</v>
      </c>
      <c r="N904" s="55" t="n">
        <v>3</v>
      </c>
      <c r="O904" s="57" t="n">
        <v>226.26</v>
      </c>
      <c r="P904" s="58" t="n">
        <f aca="false">IF(N904="","",N904*O904)</f>
        <v>678.78</v>
      </c>
      <c r="R904" s="0" t="n">
        <f aca="false">(O904+25)*1.3</f>
        <v>326.638</v>
      </c>
    </row>
    <row r="905" customFormat="false" ht="13.8" hidden="false" customHeight="false" outlineLevel="0" collapsed="false">
      <c r="A905" s="45" t="s">
        <v>306</v>
      </c>
      <c r="B905" s="0" t="n">
        <v>237002</v>
      </c>
      <c r="C905" s="5" t="s">
        <v>15</v>
      </c>
      <c r="D905" s="6" t="s">
        <v>710</v>
      </c>
      <c r="E905" s="6" t="s">
        <v>1028</v>
      </c>
      <c r="F905" s="6" t="s">
        <v>568</v>
      </c>
      <c r="G905" s="6" t="s">
        <v>350</v>
      </c>
      <c r="H905" s="6" t="s">
        <v>804</v>
      </c>
      <c r="I905" s="6" t="s">
        <v>1031</v>
      </c>
      <c r="J905" s="73" t="n">
        <v>380</v>
      </c>
      <c r="K905" s="73"/>
      <c r="L905" s="73"/>
      <c r="M905" s="57" t="n">
        <v>0.75</v>
      </c>
      <c r="N905" s="55" t="n">
        <v>3</v>
      </c>
      <c r="O905" s="57" t="n">
        <v>248.95</v>
      </c>
      <c r="P905" s="58" t="n">
        <f aca="false">IF(N905="","",N905*O905)</f>
        <v>746.85</v>
      </c>
      <c r="R905" s="0" t="n">
        <f aca="false">(O905+25)*1.3</f>
        <v>356.135</v>
      </c>
    </row>
    <row r="906" customFormat="false" ht="13.8" hidden="false" customHeight="false" outlineLevel="0" collapsed="false">
      <c r="A906" s="45" t="s">
        <v>306</v>
      </c>
      <c r="B906" s="0" t="n">
        <v>237003</v>
      </c>
      <c r="C906" s="5" t="s">
        <v>15</v>
      </c>
      <c r="D906" s="6" t="s">
        <v>710</v>
      </c>
      <c r="E906" s="6" t="s">
        <v>1028</v>
      </c>
      <c r="F906" s="6" t="s">
        <v>568</v>
      </c>
      <c r="G906" s="6" t="s">
        <v>350</v>
      </c>
      <c r="H906" s="6" t="s">
        <v>804</v>
      </c>
      <c r="I906" s="6" t="s">
        <v>1032</v>
      </c>
      <c r="J906" s="73" t="n">
        <v>380</v>
      </c>
      <c r="K906" s="73"/>
      <c r="L906" s="73"/>
      <c r="M906" s="57" t="n">
        <v>0.75</v>
      </c>
      <c r="N906" s="55" t="n">
        <v>3</v>
      </c>
      <c r="O906" s="57" t="n">
        <v>274.16</v>
      </c>
      <c r="P906" s="58" t="n">
        <f aca="false">IF(N906="","",N906*O906)</f>
        <v>822.48</v>
      </c>
      <c r="R906" s="0" t="n">
        <f aca="false">(O906+25)*1.3</f>
        <v>388.908</v>
      </c>
    </row>
    <row r="907" customFormat="false" ht="15.75" hidden="false" customHeight="false" outlineLevel="0" collapsed="false">
      <c r="A907" s="45" t="s">
        <v>306</v>
      </c>
      <c r="C907" s="5"/>
      <c r="D907" s="6"/>
      <c r="E907" s="6"/>
      <c r="F907" s="6"/>
      <c r="G907" s="6"/>
      <c r="H907" s="6"/>
      <c r="I907" s="16"/>
      <c r="J907" s="57"/>
      <c r="K907" s="57"/>
      <c r="L907" s="57"/>
      <c r="M907" s="57" t="n">
        <v>0.75</v>
      </c>
      <c r="N907" s="55"/>
      <c r="O907" s="57"/>
      <c r="P907" s="58" t="str">
        <f aca="false">IF(N907="","",N907*O907)</f>
        <v/>
      </c>
      <c r="R907" s="0" t="n">
        <f aca="false">(O907+25)*1.3</f>
        <v>32.5</v>
      </c>
    </row>
    <row r="908" customFormat="false" ht="13.8" hidden="false" customHeight="false" outlineLevel="0" collapsed="false">
      <c r="A908" s="45" t="s">
        <v>306</v>
      </c>
      <c r="B908" s="0" t="n">
        <v>237250</v>
      </c>
      <c r="C908" s="5" t="s">
        <v>15</v>
      </c>
      <c r="D908" s="6" t="s">
        <v>710</v>
      </c>
      <c r="E908" s="6" t="s">
        <v>1033</v>
      </c>
      <c r="F908" s="6"/>
      <c r="G908" s="6"/>
      <c r="H908" s="6" t="s">
        <v>759</v>
      </c>
      <c r="I908" s="39" t="s">
        <v>1034</v>
      </c>
      <c r="J908" s="57" t="n">
        <v>105</v>
      </c>
      <c r="K908" s="57"/>
      <c r="L908" s="57"/>
      <c r="M908" s="57" t="n">
        <v>0.75</v>
      </c>
      <c r="N908" s="55" t="n">
        <v>5</v>
      </c>
      <c r="O908" s="57" t="n">
        <v>50.42</v>
      </c>
      <c r="P908" s="58" t="n">
        <f aca="false">IF(N908="","",N908*O908)</f>
        <v>252.1</v>
      </c>
      <c r="R908" s="0" t="n">
        <f aca="false">(O908+25)*1.3</f>
        <v>98.046</v>
      </c>
    </row>
    <row r="909" customFormat="false" ht="15.75" hidden="false" customHeight="false" outlineLevel="0" collapsed="false">
      <c r="A909" s="45" t="s">
        <v>306</v>
      </c>
      <c r="C909" s="5"/>
      <c r="D909" s="6"/>
      <c r="E909" s="6"/>
      <c r="F909" s="6"/>
      <c r="G909" s="6"/>
      <c r="H909" s="6"/>
      <c r="I909" s="16"/>
      <c r="J909" s="57"/>
      <c r="K909" s="57"/>
      <c r="L909" s="57"/>
      <c r="M909" s="57" t="n">
        <v>0.75</v>
      </c>
      <c r="N909" s="55"/>
      <c r="O909" s="57"/>
      <c r="P909" s="58" t="str">
        <f aca="false">IF(N909="","",N909*O909)</f>
        <v/>
      </c>
      <c r="R909" s="0" t="n">
        <f aca="false">(O909+25)*1.3</f>
        <v>32.5</v>
      </c>
    </row>
    <row r="910" customFormat="false" ht="13.8" hidden="false" customHeight="false" outlineLevel="0" collapsed="false">
      <c r="A910" s="45" t="s">
        <v>306</v>
      </c>
      <c r="B910" s="0" t="n">
        <v>237500</v>
      </c>
      <c r="C910" s="5" t="s">
        <v>15</v>
      </c>
      <c r="D910" s="6" t="s">
        <v>710</v>
      </c>
      <c r="E910" s="6" t="s">
        <v>1035</v>
      </c>
      <c r="F910" s="6" t="s">
        <v>568</v>
      </c>
      <c r="G910" s="6" t="s">
        <v>350</v>
      </c>
      <c r="H910" s="6" t="s">
        <v>1036</v>
      </c>
      <c r="I910" s="39" t="s">
        <v>1037</v>
      </c>
      <c r="J910" s="57" t="n">
        <v>75</v>
      </c>
      <c r="K910" s="57"/>
      <c r="L910" s="57"/>
      <c r="M910" s="57" t="n">
        <v>0.75</v>
      </c>
      <c r="N910" s="55" t="n">
        <v>12</v>
      </c>
      <c r="O910" s="57" t="n">
        <v>33.26</v>
      </c>
      <c r="P910" s="58" t="n">
        <f aca="false">IF(N910="","",N910*O910)</f>
        <v>399.12</v>
      </c>
      <c r="R910" s="0" t="n">
        <f aca="false">(O910+25)*1.3</f>
        <v>75.738</v>
      </c>
    </row>
    <row r="911" customFormat="false" ht="13.8" hidden="false" customHeight="false" outlineLevel="0" collapsed="false">
      <c r="A911" s="45" t="s">
        <v>306</v>
      </c>
      <c r="B911" s="0" t="n">
        <v>237501</v>
      </c>
      <c r="C911" s="5" t="s">
        <v>15</v>
      </c>
      <c r="D911" s="6" t="s">
        <v>710</v>
      </c>
      <c r="E911" s="6" t="s">
        <v>1035</v>
      </c>
      <c r="F911" s="6" t="s">
        <v>568</v>
      </c>
      <c r="G911" s="6" t="s">
        <v>350</v>
      </c>
      <c r="H911" s="6" t="s">
        <v>1036</v>
      </c>
      <c r="I911" s="39" t="s">
        <v>1038</v>
      </c>
      <c r="J911" s="57" t="n">
        <v>75</v>
      </c>
      <c r="K911" s="57"/>
      <c r="L911" s="57"/>
      <c r="M911" s="57" t="n">
        <v>0.75</v>
      </c>
      <c r="N911" s="55" t="n">
        <v>12</v>
      </c>
      <c r="O911" s="57" t="n">
        <v>33.26</v>
      </c>
      <c r="P911" s="58" t="n">
        <f aca="false">IF(N911="","",N911*O911)</f>
        <v>399.12</v>
      </c>
      <c r="R911" s="0" t="n">
        <f aca="false">(O911+25)*1.3</f>
        <v>75.738</v>
      </c>
    </row>
    <row r="912" s="77" customFormat="true" ht="13.8" hidden="false" customHeight="false" outlineLevel="0" collapsed="false">
      <c r="A912" s="45" t="s">
        <v>306</v>
      </c>
      <c r="B912" s="0" t="n">
        <v>237502</v>
      </c>
      <c r="C912" s="5" t="s">
        <v>15</v>
      </c>
      <c r="D912" s="6" t="s">
        <v>710</v>
      </c>
      <c r="E912" s="6" t="s">
        <v>1035</v>
      </c>
      <c r="F912" s="6" t="s">
        <v>568</v>
      </c>
      <c r="G912" s="6" t="s">
        <v>350</v>
      </c>
      <c r="H912" s="71" t="s">
        <v>1039</v>
      </c>
      <c r="I912" s="33" t="s">
        <v>1040</v>
      </c>
      <c r="J912" s="57" t="n">
        <v>70</v>
      </c>
      <c r="K912" s="57"/>
      <c r="L912" s="57"/>
      <c r="M912" s="57" t="n">
        <v>0.75</v>
      </c>
      <c r="N912" s="55" t="n">
        <v>6</v>
      </c>
      <c r="O912" s="57" t="n">
        <v>27.1</v>
      </c>
      <c r="P912" s="58" t="n">
        <f aca="false">IF(N912="","",N912*O912)</f>
        <v>162.6</v>
      </c>
      <c r="R912" s="77" t="n">
        <f aca="false">(O912+25)*1.3</f>
        <v>67.73</v>
      </c>
    </row>
    <row r="913" s="77" customFormat="true" ht="13.8" hidden="false" customHeight="false" outlineLevel="0" collapsed="false">
      <c r="A913" s="45" t="s">
        <v>306</v>
      </c>
      <c r="B913" s="0" t="n">
        <v>237503</v>
      </c>
      <c r="C913" s="5" t="s">
        <v>15</v>
      </c>
      <c r="D913" s="6" t="s">
        <v>710</v>
      </c>
      <c r="E913" s="6" t="s">
        <v>1035</v>
      </c>
      <c r="F913" s="6" t="s">
        <v>568</v>
      </c>
      <c r="G913" s="6" t="s">
        <v>350</v>
      </c>
      <c r="H913" s="71" t="s">
        <v>1039</v>
      </c>
      <c r="I913" s="33" t="s">
        <v>1041</v>
      </c>
      <c r="J913" s="57" t="n">
        <v>95</v>
      </c>
      <c r="K913" s="57"/>
      <c r="L913" s="57"/>
      <c r="M913" s="57" t="n">
        <v>0.75</v>
      </c>
      <c r="N913" s="55" t="n">
        <v>6</v>
      </c>
      <c r="O913" s="57" t="n">
        <v>47.9</v>
      </c>
      <c r="P913" s="58" t="n">
        <f aca="false">IF(N913="","",N913*O913)</f>
        <v>287.4</v>
      </c>
      <c r="R913" s="77" t="n">
        <f aca="false">(O913+25)*1.3</f>
        <v>94.77</v>
      </c>
    </row>
    <row r="914" customFormat="false" ht="13.8" hidden="false" customHeight="false" outlineLevel="0" collapsed="false">
      <c r="A914" s="45" t="s">
        <v>306</v>
      </c>
      <c r="C914" s="5"/>
      <c r="D914" s="6"/>
      <c r="E914" s="6"/>
      <c r="F914" s="6"/>
      <c r="G914" s="6"/>
      <c r="H914" s="6"/>
      <c r="I914" s="74"/>
      <c r="J914" s="57"/>
      <c r="K914" s="57"/>
      <c r="L914" s="57"/>
      <c r="M914" s="57" t="n">
        <v>0.75</v>
      </c>
      <c r="N914" s="55"/>
      <c r="O914" s="57"/>
      <c r="P914" s="58" t="str">
        <f aca="false">IF(N914="","",N914*O914)</f>
        <v/>
      </c>
      <c r="R914" s="0" t="n">
        <f aca="false">(O914+25)*1.3</f>
        <v>32.5</v>
      </c>
    </row>
    <row r="915" customFormat="false" ht="14.9" hidden="false" customHeight="false" outlineLevel="0" collapsed="false">
      <c r="A915" s="45" t="s">
        <v>306</v>
      </c>
      <c r="B915" s="0" t="n">
        <v>237750</v>
      </c>
      <c r="C915" s="5" t="s">
        <v>15</v>
      </c>
      <c r="D915" s="6" t="s">
        <v>710</v>
      </c>
      <c r="E915" s="6" t="s">
        <v>1042</v>
      </c>
      <c r="F915" s="6" t="s">
        <v>568</v>
      </c>
      <c r="G915" s="6" t="s">
        <v>350</v>
      </c>
      <c r="H915" s="6" t="s">
        <v>775</v>
      </c>
      <c r="I915" s="33" t="s">
        <v>1043</v>
      </c>
      <c r="J915" s="73" t="n">
        <v>120</v>
      </c>
      <c r="K915" s="57"/>
      <c r="L915" s="57"/>
      <c r="M915" s="57" t="n">
        <v>0.75</v>
      </c>
      <c r="N915" s="55" t="n">
        <v>3</v>
      </c>
      <c r="O915" s="57" t="n">
        <v>65</v>
      </c>
      <c r="P915" s="58" t="n">
        <f aca="false">IF(N915="","",N915*O915)</f>
        <v>195</v>
      </c>
      <c r="R915" s="0" t="n">
        <f aca="false">(O915+25)*1.3</f>
        <v>117</v>
      </c>
    </row>
    <row r="916" customFormat="false" ht="14.9" hidden="false" customHeight="false" outlineLevel="0" collapsed="false">
      <c r="A916" s="45" t="s">
        <v>306</v>
      </c>
      <c r="B916" s="0" t="n">
        <v>237751</v>
      </c>
      <c r="C916" s="5" t="s">
        <v>15</v>
      </c>
      <c r="D916" s="6" t="s">
        <v>710</v>
      </c>
      <c r="E916" s="6" t="s">
        <v>1042</v>
      </c>
      <c r="F916" s="6" t="s">
        <v>568</v>
      </c>
      <c r="G916" s="6" t="s">
        <v>350</v>
      </c>
      <c r="H916" s="6" t="s">
        <v>775</v>
      </c>
      <c r="I916" s="33" t="s">
        <v>1044</v>
      </c>
      <c r="J916" s="73" t="n">
        <v>120</v>
      </c>
      <c r="K916" s="57"/>
      <c r="L916" s="57"/>
      <c r="M916" s="57" t="n">
        <v>0.75</v>
      </c>
      <c r="N916" s="55" t="n">
        <v>2</v>
      </c>
      <c r="O916" s="57" t="n">
        <v>65.55</v>
      </c>
      <c r="P916" s="58" t="n">
        <f aca="false">IF(N916="","",N916*O916)</f>
        <v>131.1</v>
      </c>
      <c r="R916" s="0" t="n">
        <f aca="false">(O916+25)*1.3</f>
        <v>117.715</v>
      </c>
    </row>
    <row r="917" customFormat="false" ht="15.75" hidden="false" customHeight="false" outlineLevel="0" collapsed="false">
      <c r="A917" s="45" t="s">
        <v>306</v>
      </c>
      <c r="C917" s="5"/>
      <c r="D917" s="6"/>
      <c r="E917" s="6"/>
      <c r="F917" s="6"/>
      <c r="G917" s="6"/>
      <c r="H917" s="6"/>
      <c r="I917" s="16"/>
      <c r="J917" s="57"/>
      <c r="K917" s="57"/>
      <c r="L917" s="57"/>
      <c r="M917" s="57" t="n">
        <v>0.75</v>
      </c>
      <c r="N917" s="55"/>
      <c r="O917" s="57"/>
      <c r="P917" s="58" t="str">
        <f aca="false">IF(N917="","",N917*O917)</f>
        <v/>
      </c>
      <c r="R917" s="0" t="n">
        <f aca="false">(O917+25)*1.3</f>
        <v>32.5</v>
      </c>
    </row>
    <row r="918" customFormat="false" ht="13.8" hidden="false" customHeight="false" outlineLevel="0" collapsed="false">
      <c r="A918" s="45" t="s">
        <v>306</v>
      </c>
      <c r="B918" s="0" t="n">
        <v>238000</v>
      </c>
      <c r="C918" s="5" t="s">
        <v>15</v>
      </c>
      <c r="D918" s="6" t="s">
        <v>710</v>
      </c>
      <c r="E918" s="6" t="s">
        <v>1045</v>
      </c>
      <c r="F918" s="6" t="s">
        <v>568</v>
      </c>
      <c r="G918" s="6" t="s">
        <v>350</v>
      </c>
      <c r="H918" s="6" t="s">
        <v>732</v>
      </c>
      <c r="I918" s="39" t="s">
        <v>1046</v>
      </c>
      <c r="J918" s="73" t="n">
        <v>95</v>
      </c>
      <c r="K918" s="73"/>
      <c r="L918" s="73"/>
      <c r="M918" s="57" t="n">
        <v>0.75</v>
      </c>
      <c r="N918" s="55" t="n">
        <v>1</v>
      </c>
      <c r="O918" s="57" t="n">
        <v>47.27</v>
      </c>
      <c r="P918" s="58" t="n">
        <f aca="false">IF(N918="","",N918*O918)</f>
        <v>47.27</v>
      </c>
      <c r="R918" s="0" t="n">
        <f aca="false">(O918+25)*1.3</f>
        <v>93.951</v>
      </c>
    </row>
    <row r="919" customFormat="false" ht="13.8" hidden="false" customHeight="false" outlineLevel="0" collapsed="false">
      <c r="A919" s="45" t="s">
        <v>306</v>
      </c>
      <c r="B919" s="0" t="n">
        <v>238001</v>
      </c>
      <c r="C919" s="5" t="s">
        <v>15</v>
      </c>
      <c r="D919" s="6" t="s">
        <v>710</v>
      </c>
      <c r="E919" s="6" t="s">
        <v>1045</v>
      </c>
      <c r="F919" s="6" t="s">
        <v>568</v>
      </c>
      <c r="G919" s="6" t="s">
        <v>350</v>
      </c>
      <c r="H919" s="6" t="s">
        <v>732</v>
      </c>
      <c r="I919" s="39" t="s">
        <v>1047</v>
      </c>
      <c r="J919" s="73" t="n">
        <v>95</v>
      </c>
      <c r="K919" s="73"/>
      <c r="L919" s="73"/>
      <c r="M919" s="57" t="n">
        <v>0.75</v>
      </c>
      <c r="N919" s="55" t="n">
        <v>6</v>
      </c>
      <c r="O919" s="57" t="n">
        <v>48</v>
      </c>
      <c r="P919" s="58" t="n">
        <f aca="false">IF(N919="","",N919*O919)</f>
        <v>288</v>
      </c>
      <c r="R919" s="0" t="n">
        <f aca="false">(O919+25)*1.3</f>
        <v>94.9</v>
      </c>
    </row>
    <row r="920" customFormat="false" ht="13.8" hidden="false" customHeight="false" outlineLevel="0" collapsed="false">
      <c r="A920" s="45" t="s">
        <v>306</v>
      </c>
      <c r="B920" s="0" t="n">
        <v>238002</v>
      </c>
      <c r="C920" s="5" t="s">
        <v>15</v>
      </c>
      <c r="D920" s="6" t="s">
        <v>710</v>
      </c>
      <c r="E920" s="6" t="s">
        <v>1045</v>
      </c>
      <c r="F920" s="6" t="s">
        <v>568</v>
      </c>
      <c r="G920" s="6" t="s">
        <v>350</v>
      </c>
      <c r="H920" s="6" t="s">
        <v>732</v>
      </c>
      <c r="I920" s="39" t="s">
        <v>1048</v>
      </c>
      <c r="J920" s="73" t="n">
        <v>95</v>
      </c>
      <c r="K920" s="73"/>
      <c r="L920" s="73"/>
      <c r="M920" s="57" t="n">
        <v>0.75</v>
      </c>
      <c r="N920" s="55" t="n">
        <v>3</v>
      </c>
      <c r="O920" s="57" t="n">
        <v>50</v>
      </c>
      <c r="P920" s="58" t="n">
        <f aca="false">IF(N920="","",N920*O920)</f>
        <v>150</v>
      </c>
      <c r="R920" s="0" t="n">
        <f aca="false">(O920+25)*1.3</f>
        <v>97.5</v>
      </c>
    </row>
    <row r="921" customFormat="false" ht="13.8" hidden="false" customHeight="false" outlineLevel="0" collapsed="false">
      <c r="A921" s="45" t="s">
        <v>306</v>
      </c>
      <c r="B921" s="0" t="n">
        <v>238003</v>
      </c>
      <c r="C921" s="5" t="s">
        <v>15</v>
      </c>
      <c r="D921" s="6" t="s">
        <v>710</v>
      </c>
      <c r="E921" s="6" t="s">
        <v>1045</v>
      </c>
      <c r="F921" s="6" t="s">
        <v>568</v>
      </c>
      <c r="G921" s="6" t="s">
        <v>350</v>
      </c>
      <c r="H921" s="6" t="s">
        <v>732</v>
      </c>
      <c r="I921" s="39" t="s">
        <v>1049</v>
      </c>
      <c r="J921" s="73" t="n">
        <v>95</v>
      </c>
      <c r="K921" s="73"/>
      <c r="L921" s="73"/>
      <c r="M921" s="57" t="n">
        <v>0.75</v>
      </c>
      <c r="N921" s="55" t="n">
        <v>6</v>
      </c>
      <c r="O921" s="57" t="n">
        <v>64.29</v>
      </c>
      <c r="P921" s="58" t="n">
        <f aca="false">IF(N921="","",N921*O921)</f>
        <v>385.74</v>
      </c>
      <c r="R921" s="0" t="n">
        <f aca="false">(O921+25)*1.3</f>
        <v>116.077</v>
      </c>
      <c r="S921" s="0" t="s">
        <v>402</v>
      </c>
    </row>
    <row r="922" customFormat="false" ht="13.8" hidden="false" customHeight="false" outlineLevel="0" collapsed="false">
      <c r="A922" s="45" t="s">
        <v>306</v>
      </c>
      <c r="B922" s="0" t="n">
        <v>238004</v>
      </c>
      <c r="C922" s="5" t="s">
        <v>15</v>
      </c>
      <c r="D922" s="6" t="s">
        <v>710</v>
      </c>
      <c r="E922" s="6" t="s">
        <v>1045</v>
      </c>
      <c r="F922" s="6" t="s">
        <v>568</v>
      </c>
      <c r="G922" s="6" t="s">
        <v>350</v>
      </c>
      <c r="H922" s="6" t="s">
        <v>738</v>
      </c>
      <c r="I922" s="6" t="s">
        <v>1050</v>
      </c>
      <c r="J922" s="73" t="n">
        <v>90</v>
      </c>
      <c r="K922" s="73"/>
      <c r="L922" s="73"/>
      <c r="M922" s="57" t="n">
        <v>0.75</v>
      </c>
      <c r="N922" s="55" t="n">
        <v>12</v>
      </c>
      <c r="O922" s="57" t="n">
        <v>42.4</v>
      </c>
      <c r="P922" s="58" t="n">
        <f aca="false">IF(N922="","",N922*O922)</f>
        <v>508.8</v>
      </c>
      <c r="R922" s="0" t="n">
        <f aca="false">(O922+25)*1.3</f>
        <v>87.62</v>
      </c>
    </row>
    <row r="923" customFormat="false" ht="13.8" hidden="false" customHeight="false" outlineLevel="0" collapsed="false">
      <c r="A923" s="45" t="s">
        <v>306</v>
      </c>
      <c r="B923" s="0" t="n">
        <v>238005</v>
      </c>
      <c r="C923" s="5" t="s">
        <v>15</v>
      </c>
      <c r="D923" s="6" t="s">
        <v>710</v>
      </c>
      <c r="E923" s="6" t="s">
        <v>1045</v>
      </c>
      <c r="F923" s="6" t="s">
        <v>568</v>
      </c>
      <c r="G923" s="6" t="s">
        <v>350</v>
      </c>
      <c r="H923" s="6" t="s">
        <v>738</v>
      </c>
      <c r="I923" s="6" t="s">
        <v>1050</v>
      </c>
      <c r="J923" s="57" t="n">
        <v>180</v>
      </c>
      <c r="K923" s="57"/>
      <c r="L923" s="57" t="s">
        <v>23</v>
      </c>
      <c r="M923" s="57" t="n">
        <v>1.5</v>
      </c>
      <c r="N923" s="55" t="n">
        <v>3</v>
      </c>
      <c r="O923" s="57" t="n">
        <v>86.97</v>
      </c>
      <c r="P923" s="58" t="n">
        <f aca="false">IF(N923="","",N923*O923)</f>
        <v>260.91</v>
      </c>
      <c r="R923" s="0" t="n">
        <f aca="false">(O923+25)*1.3</f>
        <v>145.561</v>
      </c>
    </row>
    <row r="924" customFormat="false" ht="13.8" hidden="false" customHeight="false" outlineLevel="0" collapsed="false">
      <c r="A924" s="45" t="s">
        <v>306</v>
      </c>
      <c r="B924" s="0" t="n">
        <v>238006</v>
      </c>
      <c r="C924" s="5" t="s">
        <v>15</v>
      </c>
      <c r="D924" s="6" t="s">
        <v>710</v>
      </c>
      <c r="E924" s="6" t="s">
        <v>1045</v>
      </c>
      <c r="F924" s="6" t="s">
        <v>568</v>
      </c>
      <c r="G924" s="6" t="s">
        <v>350</v>
      </c>
      <c r="H924" s="6" t="s">
        <v>738</v>
      </c>
      <c r="I924" s="6" t="s">
        <v>1050</v>
      </c>
      <c r="J924" s="57" t="n">
        <v>360</v>
      </c>
      <c r="K924" s="57"/>
      <c r="L924" s="57" t="s">
        <v>25</v>
      </c>
      <c r="M924" s="57" t="n">
        <v>3</v>
      </c>
      <c r="N924" s="55" t="n">
        <v>1</v>
      </c>
      <c r="O924" s="57" t="n">
        <v>192.9</v>
      </c>
      <c r="P924" s="58" t="n">
        <f aca="false">IF(N924="","",N924*O924)</f>
        <v>192.9</v>
      </c>
      <c r="R924" s="0" t="n">
        <f aca="false">(O924+25)*1.3</f>
        <v>283.27</v>
      </c>
    </row>
    <row r="925" customFormat="false" ht="13.8" hidden="false" customHeight="false" outlineLevel="0" collapsed="false">
      <c r="A925" s="45" t="s">
        <v>306</v>
      </c>
      <c r="B925" s="0" t="n">
        <v>238007</v>
      </c>
      <c r="C925" s="5" t="s">
        <v>15</v>
      </c>
      <c r="D925" s="6" t="s">
        <v>710</v>
      </c>
      <c r="E925" s="6" t="s">
        <v>1045</v>
      </c>
      <c r="F925" s="6" t="s">
        <v>568</v>
      </c>
      <c r="G925" s="6" t="s">
        <v>350</v>
      </c>
      <c r="H925" s="71" t="s">
        <v>1039</v>
      </c>
      <c r="I925" s="33" t="s">
        <v>1051</v>
      </c>
      <c r="J925" s="57" t="n">
        <v>110</v>
      </c>
      <c r="K925" s="57"/>
      <c r="L925" s="57"/>
      <c r="M925" s="57" t="n">
        <v>0.75</v>
      </c>
      <c r="N925" s="55" t="n">
        <v>6</v>
      </c>
      <c r="O925" s="57" t="n">
        <v>60.5</v>
      </c>
      <c r="P925" s="58" t="n">
        <f aca="false">IF(N925="","",N925*O925)</f>
        <v>363</v>
      </c>
      <c r="R925" s="0" t="n">
        <f aca="false">(O925+25)*1.3</f>
        <v>111.15</v>
      </c>
    </row>
    <row r="926" customFormat="false" ht="13.8" hidden="false" customHeight="false" outlineLevel="0" collapsed="false">
      <c r="A926" s="45" t="s">
        <v>306</v>
      </c>
      <c r="B926" s="0" t="n">
        <v>238008</v>
      </c>
      <c r="C926" s="5" t="s">
        <v>15</v>
      </c>
      <c r="D926" s="6" t="s">
        <v>710</v>
      </c>
      <c r="E926" s="6" t="s">
        <v>1045</v>
      </c>
      <c r="F926" s="6" t="s">
        <v>568</v>
      </c>
      <c r="G926" s="6" t="s">
        <v>350</v>
      </c>
      <c r="H926" s="71" t="s">
        <v>1039</v>
      </c>
      <c r="I926" s="33" t="s">
        <v>1052</v>
      </c>
      <c r="J926" s="57" t="n">
        <v>110</v>
      </c>
      <c r="K926" s="57"/>
      <c r="L926" s="57"/>
      <c r="M926" s="57" t="n">
        <v>0.75</v>
      </c>
      <c r="N926" s="55" t="n">
        <v>12</v>
      </c>
      <c r="O926" s="57" t="n">
        <v>60.5</v>
      </c>
      <c r="P926" s="58" t="n">
        <f aca="false">IF(N926="","",N926*O926)</f>
        <v>726</v>
      </c>
      <c r="R926" s="0" t="n">
        <f aca="false">(O926+25)*1.3</f>
        <v>111.15</v>
      </c>
    </row>
    <row r="927" customFormat="false" ht="15.75" hidden="false" customHeight="false" outlineLevel="0" collapsed="false">
      <c r="A927" s="45" t="s">
        <v>306</v>
      </c>
      <c r="C927" s="5"/>
      <c r="D927" s="6"/>
      <c r="E927" s="6"/>
      <c r="F927" s="6"/>
      <c r="G927" s="6"/>
      <c r="H927" s="6"/>
      <c r="I927" s="16"/>
      <c r="J927" s="57"/>
      <c r="K927" s="57"/>
      <c r="L927" s="57"/>
      <c r="M927" s="57" t="n">
        <v>0.75</v>
      </c>
      <c r="N927" s="55"/>
      <c r="O927" s="57"/>
      <c r="P927" s="58" t="str">
        <f aca="false">IF(N927="","",N927*O927)</f>
        <v/>
      </c>
      <c r="R927" s="0" t="n">
        <f aca="false">(O927+25)*1.3</f>
        <v>32.5</v>
      </c>
    </row>
    <row r="928" customFormat="false" ht="14.9" hidden="false" customHeight="false" outlineLevel="0" collapsed="false">
      <c r="A928" s="45" t="s">
        <v>306</v>
      </c>
      <c r="B928" s="0" t="n">
        <v>238250</v>
      </c>
      <c r="C928" s="5" t="s">
        <v>15</v>
      </c>
      <c r="D928" s="6" t="s">
        <v>710</v>
      </c>
      <c r="E928" s="6" t="s">
        <v>1053</v>
      </c>
      <c r="F928" s="6" t="s">
        <v>568</v>
      </c>
      <c r="G928" s="6" t="s">
        <v>350</v>
      </c>
      <c r="H928" s="6" t="s">
        <v>1054</v>
      </c>
      <c r="I928" s="39" t="s">
        <v>1055</v>
      </c>
      <c r="J928" s="57" t="n">
        <v>125</v>
      </c>
      <c r="K928" s="57"/>
      <c r="L928" s="57"/>
      <c r="M928" s="57" t="n">
        <v>0.75</v>
      </c>
      <c r="N928" s="55" t="n">
        <v>5</v>
      </c>
      <c r="O928" s="57" t="n">
        <v>62.1</v>
      </c>
      <c r="P928" s="58" t="n">
        <f aca="false">IF(N928="","",N928*O928)</f>
        <v>310.5</v>
      </c>
      <c r="R928" s="0" t="n">
        <f aca="false">(O928+25)*1.3</f>
        <v>113.23</v>
      </c>
    </row>
    <row r="929" customFormat="false" ht="14.9" hidden="false" customHeight="false" outlineLevel="0" collapsed="false">
      <c r="A929" s="45" t="s">
        <v>306</v>
      </c>
      <c r="B929" s="0" t="n">
        <v>238251</v>
      </c>
      <c r="C929" s="5" t="s">
        <v>15</v>
      </c>
      <c r="D929" s="6" t="s">
        <v>710</v>
      </c>
      <c r="E929" s="6" t="s">
        <v>1053</v>
      </c>
      <c r="F929" s="6" t="s">
        <v>568</v>
      </c>
      <c r="G929" s="6" t="s">
        <v>350</v>
      </c>
      <c r="H929" s="6" t="s">
        <v>1054</v>
      </c>
      <c r="I929" s="39" t="s">
        <v>1056</v>
      </c>
      <c r="J929" s="57" t="n">
        <v>120</v>
      </c>
      <c r="K929" s="57"/>
      <c r="L929" s="57"/>
      <c r="M929" s="57" t="n">
        <v>0.75</v>
      </c>
      <c r="N929" s="55" t="n">
        <v>6</v>
      </c>
      <c r="O929" s="57" t="n">
        <v>62.1</v>
      </c>
      <c r="P929" s="58" t="n">
        <f aca="false">IF(N929="","",N929*O929)</f>
        <v>372.6</v>
      </c>
      <c r="R929" s="0" t="n">
        <f aca="false">(O929+25)*1.3</f>
        <v>113.23</v>
      </c>
    </row>
    <row r="930" customFormat="false" ht="14.9" hidden="false" customHeight="false" outlineLevel="0" collapsed="false">
      <c r="A930" s="45" t="s">
        <v>306</v>
      </c>
      <c r="B930" s="0" t="n">
        <v>238252</v>
      </c>
      <c r="C930" s="5" t="s">
        <v>15</v>
      </c>
      <c r="D930" s="6" t="s">
        <v>710</v>
      </c>
      <c r="E930" s="6" t="s">
        <v>1053</v>
      </c>
      <c r="F930" s="6" t="s">
        <v>568</v>
      </c>
      <c r="G930" s="6" t="s">
        <v>350</v>
      </c>
      <c r="H930" s="6" t="s">
        <v>1054</v>
      </c>
      <c r="I930" s="39" t="s">
        <v>1057</v>
      </c>
      <c r="J930" s="57" t="n">
        <v>120</v>
      </c>
      <c r="K930" s="57"/>
      <c r="L930" s="57"/>
      <c r="M930" s="57" t="n">
        <v>0.75</v>
      </c>
      <c r="N930" s="55" t="n">
        <v>6</v>
      </c>
      <c r="O930" s="57" t="n">
        <v>62.1</v>
      </c>
      <c r="P930" s="58" t="n">
        <f aca="false">IF(N930="","",N930*O930)</f>
        <v>372.6</v>
      </c>
      <c r="R930" s="0" t="n">
        <f aca="false">(O930+25)*1.3</f>
        <v>113.23</v>
      </c>
    </row>
    <row r="931" customFormat="false" ht="14.9" hidden="false" customHeight="false" outlineLevel="0" collapsed="false">
      <c r="A931" s="45" t="s">
        <v>306</v>
      </c>
      <c r="B931" s="0" t="n">
        <v>238253</v>
      </c>
      <c r="C931" s="5" t="s">
        <v>15</v>
      </c>
      <c r="D931" s="6" t="s">
        <v>710</v>
      </c>
      <c r="E931" s="6" t="s">
        <v>1053</v>
      </c>
      <c r="F931" s="6" t="s">
        <v>568</v>
      </c>
      <c r="G931" s="6" t="s">
        <v>350</v>
      </c>
      <c r="H931" s="6" t="s">
        <v>1054</v>
      </c>
      <c r="I931" s="39" t="s">
        <v>1058</v>
      </c>
      <c r="J931" s="57" t="n">
        <v>120</v>
      </c>
      <c r="K931" s="57"/>
      <c r="L931" s="57"/>
      <c r="M931" s="57" t="n">
        <v>0.75</v>
      </c>
      <c r="N931" s="55" t="n">
        <v>6</v>
      </c>
      <c r="O931" s="57" t="n">
        <v>62.1</v>
      </c>
      <c r="P931" s="58" t="n">
        <f aca="false">IF(N931="","",N931*O931)</f>
        <v>372.6</v>
      </c>
      <c r="R931" s="0" t="n">
        <f aca="false">(O931+25)*1.3</f>
        <v>113.23</v>
      </c>
    </row>
    <row r="932" customFormat="false" ht="14.9" hidden="false" customHeight="false" outlineLevel="0" collapsed="false">
      <c r="A932" s="45" t="s">
        <v>306</v>
      </c>
      <c r="B932" s="0" t="n">
        <v>238254</v>
      </c>
      <c r="C932" s="5" t="s">
        <v>15</v>
      </c>
      <c r="D932" s="6" t="s">
        <v>710</v>
      </c>
      <c r="E932" s="6" t="s">
        <v>1053</v>
      </c>
      <c r="F932" s="6" t="s">
        <v>568</v>
      </c>
      <c r="G932" s="6" t="s">
        <v>350</v>
      </c>
      <c r="H932" s="6" t="s">
        <v>1054</v>
      </c>
      <c r="I932" s="39" t="s">
        <v>1059</v>
      </c>
      <c r="J932" s="57" t="n">
        <v>120</v>
      </c>
      <c r="K932" s="57"/>
      <c r="L932" s="57"/>
      <c r="M932" s="57" t="n">
        <v>0.75</v>
      </c>
      <c r="N932" s="55" t="n">
        <v>6</v>
      </c>
      <c r="O932" s="57" t="n">
        <v>62.1</v>
      </c>
      <c r="P932" s="58" t="n">
        <f aca="false">IF(N932="","",N932*O932)</f>
        <v>372.6</v>
      </c>
      <c r="R932" s="0" t="n">
        <f aca="false">(O932+25)*1.3</f>
        <v>113.23</v>
      </c>
    </row>
    <row r="933" customFormat="false" ht="14.9" hidden="false" customHeight="false" outlineLevel="0" collapsed="false">
      <c r="A933" s="45" t="s">
        <v>306</v>
      </c>
      <c r="B933" s="0" t="n">
        <v>238255</v>
      </c>
      <c r="C933" s="5" t="s">
        <v>15</v>
      </c>
      <c r="D933" s="6" t="s">
        <v>710</v>
      </c>
      <c r="E933" s="6" t="s">
        <v>1053</v>
      </c>
      <c r="F933" s="6" t="s">
        <v>568</v>
      </c>
      <c r="G933" s="6" t="s">
        <v>350</v>
      </c>
      <c r="H933" s="6" t="s">
        <v>1054</v>
      </c>
      <c r="I933" s="39" t="s">
        <v>1060</v>
      </c>
      <c r="J933" s="57" t="n">
        <v>120</v>
      </c>
      <c r="K933" s="57"/>
      <c r="L933" s="57"/>
      <c r="M933" s="57" t="n">
        <v>0.75</v>
      </c>
      <c r="N933" s="55" t="n">
        <v>6</v>
      </c>
      <c r="O933" s="57" t="n">
        <v>62.1</v>
      </c>
      <c r="P933" s="58" t="n">
        <f aca="false">IF(N933="","",N933*O933)</f>
        <v>372.6</v>
      </c>
      <c r="R933" s="0" t="n">
        <f aca="false">(O933+25)*1.3</f>
        <v>113.23</v>
      </c>
    </row>
    <row r="934" customFormat="false" ht="14.9" hidden="false" customHeight="false" outlineLevel="0" collapsed="false">
      <c r="A934" s="45" t="s">
        <v>306</v>
      </c>
      <c r="B934" s="0" t="n">
        <v>238256</v>
      </c>
      <c r="C934" s="5" t="s">
        <v>15</v>
      </c>
      <c r="D934" s="6" t="s">
        <v>710</v>
      </c>
      <c r="E934" s="6" t="s">
        <v>1053</v>
      </c>
      <c r="F934" s="6" t="s">
        <v>568</v>
      </c>
      <c r="G934" s="6" t="s">
        <v>350</v>
      </c>
      <c r="H934" s="6" t="s">
        <v>1054</v>
      </c>
      <c r="I934" s="39" t="s">
        <v>1061</v>
      </c>
      <c r="J934" s="73" t="n">
        <v>120</v>
      </c>
      <c r="K934" s="73"/>
      <c r="L934" s="73"/>
      <c r="M934" s="57" t="n">
        <v>0.75</v>
      </c>
      <c r="N934" s="55" t="n">
        <v>6</v>
      </c>
      <c r="O934" s="57" t="n">
        <v>67.5</v>
      </c>
      <c r="P934" s="58" t="n">
        <f aca="false">IF(N934="","",N934*O934)</f>
        <v>405</v>
      </c>
      <c r="R934" s="0" t="n">
        <f aca="false">(O934+25)*1.3</f>
        <v>120.25</v>
      </c>
    </row>
    <row r="935" customFormat="false" ht="13.8" hidden="false" customHeight="false" outlineLevel="0" collapsed="false">
      <c r="A935" s="45" t="s">
        <v>306</v>
      </c>
      <c r="B935" s="0" t="n">
        <v>238257</v>
      </c>
      <c r="C935" s="5" t="s">
        <v>15</v>
      </c>
      <c r="D935" s="6" t="s">
        <v>710</v>
      </c>
      <c r="E935" s="6" t="s">
        <v>1053</v>
      </c>
      <c r="F935" s="6" t="s">
        <v>568</v>
      </c>
      <c r="G935" s="6" t="s">
        <v>350</v>
      </c>
      <c r="H935" s="6" t="s">
        <v>1036</v>
      </c>
      <c r="I935" s="39" t="s">
        <v>1062</v>
      </c>
      <c r="J935" s="57" t="n">
        <v>245</v>
      </c>
      <c r="K935" s="57"/>
      <c r="L935" s="57"/>
      <c r="M935" s="57" t="n">
        <v>0.75</v>
      </c>
      <c r="N935" s="55" t="n">
        <v>1</v>
      </c>
      <c r="O935" s="57" t="n">
        <v>169</v>
      </c>
      <c r="P935" s="58" t="n">
        <f aca="false">IF(N935="","",N935*O935)</f>
        <v>169</v>
      </c>
      <c r="R935" s="0" t="n">
        <f aca="false">(O935+25)*1.3</f>
        <v>252.2</v>
      </c>
    </row>
    <row r="936" customFormat="false" ht="13.8" hidden="false" customHeight="false" outlineLevel="0" collapsed="false">
      <c r="A936" s="45" t="s">
        <v>306</v>
      </c>
      <c r="B936" s="0" t="n">
        <v>238258</v>
      </c>
      <c r="C936" s="5" t="s">
        <v>15</v>
      </c>
      <c r="D936" s="6" t="s">
        <v>710</v>
      </c>
      <c r="E936" s="6" t="s">
        <v>1053</v>
      </c>
      <c r="F936" s="6" t="s">
        <v>568</v>
      </c>
      <c r="G936" s="6" t="s">
        <v>350</v>
      </c>
      <c r="H936" s="6" t="s">
        <v>1036</v>
      </c>
      <c r="I936" s="39" t="s">
        <v>1063</v>
      </c>
      <c r="J936" s="57" t="n">
        <v>245</v>
      </c>
      <c r="K936" s="57"/>
      <c r="L936" s="57"/>
      <c r="M936" s="57" t="n">
        <v>0.75</v>
      </c>
      <c r="N936" s="55" t="n">
        <v>3</v>
      </c>
      <c r="O936" s="57" t="n">
        <v>169</v>
      </c>
      <c r="P936" s="58" t="n">
        <f aca="false">IF(N936="","",N936*O936)</f>
        <v>507</v>
      </c>
      <c r="R936" s="0" t="n">
        <f aca="false">(O936+25)*1.3</f>
        <v>252.2</v>
      </c>
    </row>
    <row r="937" customFormat="false" ht="13.8" hidden="false" customHeight="false" outlineLevel="0" collapsed="false">
      <c r="A937" s="45" t="s">
        <v>306</v>
      </c>
      <c r="B937" s="0" t="n">
        <v>238259</v>
      </c>
      <c r="C937" s="5" t="s">
        <v>15</v>
      </c>
      <c r="D937" s="6" t="s">
        <v>710</v>
      </c>
      <c r="E937" s="6" t="s">
        <v>1053</v>
      </c>
      <c r="F937" s="6" t="s">
        <v>568</v>
      </c>
      <c r="G937" s="6" t="s">
        <v>350</v>
      </c>
      <c r="H937" s="6" t="s">
        <v>1036</v>
      </c>
      <c r="I937" s="39" t="s">
        <v>1064</v>
      </c>
      <c r="J937" s="57" t="n">
        <v>245</v>
      </c>
      <c r="K937" s="57"/>
      <c r="L937" s="57"/>
      <c r="M937" s="57" t="n">
        <v>0.75</v>
      </c>
      <c r="N937" s="55" t="n">
        <v>3</v>
      </c>
      <c r="O937" s="57" t="n">
        <v>169</v>
      </c>
      <c r="P937" s="58" t="n">
        <f aca="false">IF(N937="","",N937*O937)</f>
        <v>507</v>
      </c>
      <c r="R937" s="0" t="n">
        <f aca="false">(O937+25)*1.3</f>
        <v>252.2</v>
      </c>
    </row>
    <row r="938" customFormat="false" ht="13.8" hidden="false" customHeight="false" outlineLevel="0" collapsed="false">
      <c r="A938" s="45" t="s">
        <v>306</v>
      </c>
      <c r="B938" s="0" t="n">
        <v>238260</v>
      </c>
      <c r="C938" s="5" t="s">
        <v>15</v>
      </c>
      <c r="D938" s="6" t="s">
        <v>710</v>
      </c>
      <c r="E938" s="6" t="s">
        <v>1053</v>
      </c>
      <c r="F938" s="6" t="s">
        <v>568</v>
      </c>
      <c r="G938" s="6" t="s">
        <v>350</v>
      </c>
      <c r="H938" s="6" t="s">
        <v>1036</v>
      </c>
      <c r="I938" s="39" t="s">
        <v>1065</v>
      </c>
      <c r="J938" s="57" t="n">
        <v>245</v>
      </c>
      <c r="K938" s="57"/>
      <c r="L938" s="57"/>
      <c r="M938" s="57" t="n">
        <v>0.75</v>
      </c>
      <c r="N938" s="55" t="n">
        <v>3</v>
      </c>
      <c r="O938" s="57" t="n">
        <v>169</v>
      </c>
      <c r="P938" s="58" t="n">
        <f aca="false">IF(N938="","",N938*O938)</f>
        <v>507</v>
      </c>
      <c r="R938" s="0" t="n">
        <f aca="false">(O938+25)*1.3</f>
        <v>252.2</v>
      </c>
    </row>
    <row r="939" customFormat="false" ht="13.8" hidden="false" customHeight="false" outlineLevel="0" collapsed="false">
      <c r="A939" s="45" t="s">
        <v>306</v>
      </c>
      <c r="B939" s="0" t="n">
        <v>238261</v>
      </c>
      <c r="C939" s="5" t="s">
        <v>15</v>
      </c>
      <c r="D939" s="6" t="s">
        <v>710</v>
      </c>
      <c r="E939" s="6" t="s">
        <v>1053</v>
      </c>
      <c r="F939" s="6" t="s">
        <v>568</v>
      </c>
      <c r="G939" s="6" t="s">
        <v>350</v>
      </c>
      <c r="H939" s="6" t="s">
        <v>1036</v>
      </c>
      <c r="I939" s="39" t="s">
        <v>1066</v>
      </c>
      <c r="J939" s="73" t="n">
        <v>245</v>
      </c>
      <c r="K939" s="73"/>
      <c r="L939" s="73"/>
      <c r="M939" s="57" t="n">
        <v>0.75</v>
      </c>
      <c r="N939" s="55" t="n">
        <v>12</v>
      </c>
      <c r="O939" s="57" t="n">
        <v>169</v>
      </c>
      <c r="P939" s="58" t="n">
        <f aca="false">IF(N939="","",N939*O939)</f>
        <v>2028</v>
      </c>
      <c r="R939" s="0" t="n">
        <f aca="false">(O939+25)*1.3</f>
        <v>252.2</v>
      </c>
    </row>
    <row r="940" customFormat="false" ht="14.9" hidden="false" customHeight="false" outlineLevel="0" collapsed="false">
      <c r="A940" s="45" t="s">
        <v>306</v>
      </c>
      <c r="B940" s="0" t="n">
        <v>238262</v>
      </c>
      <c r="C940" s="5" t="s">
        <v>15</v>
      </c>
      <c r="D940" s="6" t="s">
        <v>710</v>
      </c>
      <c r="E940" s="6" t="s">
        <v>1053</v>
      </c>
      <c r="F940" s="6" t="s">
        <v>568</v>
      </c>
      <c r="G940" s="6" t="s">
        <v>350</v>
      </c>
      <c r="H940" s="6" t="s">
        <v>1016</v>
      </c>
      <c r="I940" s="39" t="s">
        <v>1067</v>
      </c>
      <c r="J940" s="57" t="n">
        <v>185</v>
      </c>
      <c r="K940" s="57" t="s">
        <v>30</v>
      </c>
      <c r="L940" s="57"/>
      <c r="M940" s="57" t="n">
        <v>0.75</v>
      </c>
      <c r="N940" s="55" t="n">
        <v>6</v>
      </c>
      <c r="O940" s="57" t="n">
        <v>119</v>
      </c>
      <c r="P940" s="58" t="n">
        <f aca="false">IF(N940="","",N940*O940)</f>
        <v>714</v>
      </c>
      <c r="R940" s="0" t="n">
        <f aca="false">(O940+25)*1.3</f>
        <v>187.2</v>
      </c>
    </row>
    <row r="941" customFormat="false" ht="14.9" hidden="false" customHeight="false" outlineLevel="0" collapsed="false">
      <c r="A941" s="45" t="s">
        <v>306</v>
      </c>
      <c r="B941" s="0" t="n">
        <v>238263</v>
      </c>
      <c r="C941" s="5" t="s">
        <v>15</v>
      </c>
      <c r="D941" s="6" t="s">
        <v>710</v>
      </c>
      <c r="E941" s="6" t="s">
        <v>1053</v>
      </c>
      <c r="F941" s="6" t="s">
        <v>568</v>
      </c>
      <c r="G941" s="6" t="s">
        <v>350</v>
      </c>
      <c r="H941" s="6" t="s">
        <v>1016</v>
      </c>
      <c r="I941" s="39" t="s">
        <v>1067</v>
      </c>
      <c r="J941" s="57" t="n">
        <v>390</v>
      </c>
      <c r="K941" s="57" t="s">
        <v>30</v>
      </c>
      <c r="L941" s="57" t="s">
        <v>23</v>
      </c>
      <c r="M941" s="57" t="n">
        <v>1.5</v>
      </c>
      <c r="N941" s="55" t="n">
        <v>6</v>
      </c>
      <c r="O941" s="57" t="n">
        <v>261.9</v>
      </c>
      <c r="P941" s="58" t="n">
        <f aca="false">IF(N941="","",N941*O941)</f>
        <v>1571.4</v>
      </c>
      <c r="R941" s="0" t="n">
        <f aca="false">(O941+25)*1.3</f>
        <v>372.97</v>
      </c>
    </row>
    <row r="942" customFormat="false" ht="14.9" hidden="false" customHeight="false" outlineLevel="0" collapsed="false">
      <c r="A942" s="45" t="s">
        <v>306</v>
      </c>
      <c r="B942" s="0" t="n">
        <v>238264</v>
      </c>
      <c r="C942" s="5" t="s">
        <v>15</v>
      </c>
      <c r="D942" s="6" t="s">
        <v>710</v>
      </c>
      <c r="E942" s="6" t="s">
        <v>1053</v>
      </c>
      <c r="F942" s="6" t="s">
        <v>568</v>
      </c>
      <c r="G942" s="6" t="s">
        <v>350</v>
      </c>
      <c r="H942" s="6" t="s">
        <v>994</v>
      </c>
      <c r="I942" s="39" t="s">
        <v>1068</v>
      </c>
      <c r="J942" s="57" t="n">
        <v>130</v>
      </c>
      <c r="K942" s="57" t="s">
        <v>30</v>
      </c>
      <c r="L942" s="57"/>
      <c r="M942" s="57" t="n">
        <v>0.75</v>
      </c>
      <c r="N942" s="57" t="n">
        <v>5</v>
      </c>
      <c r="O942" s="57" t="n">
        <v>69.62</v>
      </c>
      <c r="P942" s="58" t="n">
        <f aca="false">IF(N942="","",N942*O942)</f>
        <v>348.1</v>
      </c>
      <c r="R942" s="0" t="n">
        <f aca="false">(O942+25)*1.3</f>
        <v>123.006</v>
      </c>
    </row>
    <row r="943" customFormat="false" ht="14.9" hidden="false" customHeight="false" outlineLevel="0" collapsed="false">
      <c r="A943" s="45" t="s">
        <v>306</v>
      </c>
      <c r="B943" s="0" t="n">
        <v>238265</v>
      </c>
      <c r="C943" s="5" t="s">
        <v>15</v>
      </c>
      <c r="D943" s="6" t="s">
        <v>710</v>
      </c>
      <c r="E943" s="6" t="s">
        <v>1053</v>
      </c>
      <c r="F943" s="6" t="s">
        <v>568</v>
      </c>
      <c r="G943" s="6" t="s">
        <v>350</v>
      </c>
      <c r="H943" s="6" t="s">
        <v>1069</v>
      </c>
      <c r="I943" s="39" t="s">
        <v>1070</v>
      </c>
      <c r="J943" s="57" t="n">
        <v>105</v>
      </c>
      <c r="K943" s="57" t="s">
        <v>30</v>
      </c>
      <c r="L943" s="57"/>
      <c r="M943" s="57" t="n">
        <v>0.75</v>
      </c>
      <c r="N943" s="55" t="n">
        <v>4</v>
      </c>
      <c r="O943" s="57" t="n">
        <v>65.77</v>
      </c>
      <c r="P943" s="58" t="n">
        <f aca="false">IF(N943="","",N943*O943)</f>
        <v>263.08</v>
      </c>
      <c r="R943" s="0" t="n">
        <f aca="false">(O943+25)*1.3</f>
        <v>118.001</v>
      </c>
    </row>
    <row r="944" customFormat="false" ht="14.9" hidden="false" customHeight="false" outlineLevel="0" collapsed="false">
      <c r="A944" s="45" t="s">
        <v>306</v>
      </c>
      <c r="B944" s="0" t="n">
        <v>238266</v>
      </c>
      <c r="C944" s="5" t="s">
        <v>15</v>
      </c>
      <c r="D944" s="6" t="s">
        <v>710</v>
      </c>
      <c r="E944" s="6" t="s">
        <v>1053</v>
      </c>
      <c r="F944" s="6" t="s">
        <v>568</v>
      </c>
      <c r="G944" s="6" t="s">
        <v>350</v>
      </c>
      <c r="H944" s="6" t="s">
        <v>745</v>
      </c>
      <c r="I944" s="39" t="s">
        <v>1071</v>
      </c>
      <c r="J944" s="73" t="n">
        <v>150</v>
      </c>
      <c r="K944" s="73"/>
      <c r="L944" s="73"/>
      <c r="M944" s="57" t="n">
        <v>0.75</v>
      </c>
      <c r="N944" s="55" t="n">
        <v>6</v>
      </c>
      <c r="O944" s="57" t="n">
        <v>91.18</v>
      </c>
      <c r="P944" s="58" t="n">
        <f aca="false">IF(N944="","",N944*O944)</f>
        <v>547.08</v>
      </c>
      <c r="R944" s="0" t="n">
        <f aca="false">(O944+25)*1.3</f>
        <v>151.034</v>
      </c>
    </row>
    <row r="945" customFormat="false" ht="14.9" hidden="false" customHeight="false" outlineLevel="0" collapsed="false">
      <c r="A945" s="45" t="s">
        <v>306</v>
      </c>
      <c r="B945" s="0" t="n">
        <v>238267</v>
      </c>
      <c r="C945" s="5" t="s">
        <v>15</v>
      </c>
      <c r="D945" s="6" t="s">
        <v>710</v>
      </c>
      <c r="E945" s="6" t="s">
        <v>1053</v>
      </c>
      <c r="F945" s="6" t="s">
        <v>568</v>
      </c>
      <c r="G945" s="6" t="s">
        <v>350</v>
      </c>
      <c r="H945" s="6" t="s">
        <v>1072</v>
      </c>
      <c r="I945" s="39" t="s">
        <v>1073</v>
      </c>
      <c r="J945" s="57" t="n">
        <v>115</v>
      </c>
      <c r="K945" s="57"/>
      <c r="L945" s="57"/>
      <c r="M945" s="57" t="n">
        <v>0.75</v>
      </c>
      <c r="N945" s="55" t="n">
        <v>12</v>
      </c>
      <c r="O945" s="57" t="n">
        <v>62.39</v>
      </c>
      <c r="P945" s="58" t="n">
        <f aca="false">IF(N945="","",N945*O945)</f>
        <v>748.68</v>
      </c>
      <c r="R945" s="0" t="n">
        <f aca="false">(O945+25)*1.3</f>
        <v>113.607</v>
      </c>
    </row>
    <row r="946" customFormat="false" ht="14.9" hidden="false" customHeight="false" outlineLevel="0" collapsed="false">
      <c r="A946" s="45" t="s">
        <v>306</v>
      </c>
      <c r="B946" s="0" t="n">
        <v>238268</v>
      </c>
      <c r="C946" s="5" t="s">
        <v>15</v>
      </c>
      <c r="D946" s="6" t="s">
        <v>710</v>
      </c>
      <c r="E946" s="6" t="s">
        <v>1053</v>
      </c>
      <c r="F946" s="6" t="s">
        <v>568</v>
      </c>
      <c r="G946" s="6" t="s">
        <v>350</v>
      </c>
      <c r="H946" s="71" t="s">
        <v>1074</v>
      </c>
      <c r="I946" s="33" t="s">
        <v>1075</v>
      </c>
      <c r="J946" s="57" t="n">
        <v>150</v>
      </c>
      <c r="K946" s="57"/>
      <c r="L946" s="57"/>
      <c r="M946" s="57" t="n">
        <v>0.75</v>
      </c>
      <c r="N946" s="55" t="n">
        <v>6</v>
      </c>
      <c r="O946" s="57" t="n">
        <v>90</v>
      </c>
      <c r="P946" s="58" t="n">
        <f aca="false">IF(N946="","",N946*O946)</f>
        <v>540</v>
      </c>
      <c r="R946" s="0" t="n">
        <f aca="false">(O946+25)*1.3</f>
        <v>149.5</v>
      </c>
    </row>
    <row r="947" customFormat="false" ht="13.8" hidden="false" customHeight="false" outlineLevel="0" collapsed="false">
      <c r="A947" s="45" t="s">
        <v>306</v>
      </c>
      <c r="B947" s="0" t="n">
        <v>238269</v>
      </c>
      <c r="C947" s="5" t="s">
        <v>15</v>
      </c>
      <c r="D947" s="6" t="s">
        <v>710</v>
      </c>
      <c r="E947" s="6" t="s">
        <v>1053</v>
      </c>
      <c r="F947" s="6" t="s">
        <v>568</v>
      </c>
      <c r="G947" s="6" t="s">
        <v>350</v>
      </c>
      <c r="H947" s="71" t="s">
        <v>751</v>
      </c>
      <c r="I947" s="33" t="s">
        <v>1076</v>
      </c>
      <c r="J947" s="57" t="n">
        <v>305</v>
      </c>
      <c r="K947" s="57"/>
      <c r="L947" s="57"/>
      <c r="M947" s="57" t="n">
        <v>0.75</v>
      </c>
      <c r="N947" s="55" t="n">
        <v>3</v>
      </c>
      <c r="O947" s="57" t="n">
        <v>210</v>
      </c>
      <c r="P947" s="58" t="n">
        <f aca="false">IF(N947="","",N947*O947)</f>
        <v>630</v>
      </c>
      <c r="R947" s="0" t="n">
        <f aca="false">(O947+25)*1.3</f>
        <v>305.5</v>
      </c>
    </row>
    <row r="948" customFormat="false" ht="13.8" hidden="false" customHeight="false" outlineLevel="0" collapsed="false">
      <c r="A948" s="45" t="s">
        <v>306</v>
      </c>
      <c r="B948" s="0" t="n">
        <v>238270</v>
      </c>
      <c r="C948" s="5" t="s">
        <v>15</v>
      </c>
      <c r="D948" s="6" t="s">
        <v>710</v>
      </c>
      <c r="E948" s="6" t="s">
        <v>1053</v>
      </c>
      <c r="F948" s="6" t="s">
        <v>568</v>
      </c>
      <c r="G948" s="6" t="s">
        <v>350</v>
      </c>
      <c r="H948" s="71" t="s">
        <v>775</v>
      </c>
      <c r="I948" s="33" t="s">
        <v>1077</v>
      </c>
      <c r="J948" s="57" t="n">
        <v>120</v>
      </c>
      <c r="K948" s="57"/>
      <c r="L948" s="57"/>
      <c r="M948" s="57" t="n">
        <v>0.75</v>
      </c>
      <c r="N948" s="55" t="n">
        <v>3</v>
      </c>
      <c r="O948" s="57" t="n">
        <v>65.55</v>
      </c>
      <c r="P948" s="58" t="n">
        <f aca="false">IF(N948="","",N948*O948)</f>
        <v>196.65</v>
      </c>
      <c r="R948" s="0" t="n">
        <f aca="false">(O948+25)*1.3</f>
        <v>117.715</v>
      </c>
    </row>
    <row r="949" customFormat="false" ht="15.75" hidden="false" customHeight="false" outlineLevel="0" collapsed="false">
      <c r="A949" s="45" t="s">
        <v>306</v>
      </c>
      <c r="C949" s="5"/>
      <c r="D949" s="6"/>
      <c r="E949" s="6"/>
      <c r="F949" s="6"/>
      <c r="G949" s="6"/>
      <c r="H949" s="6"/>
      <c r="I949" s="16"/>
      <c r="J949" s="57"/>
      <c r="K949" s="57"/>
      <c r="L949" s="57"/>
      <c r="M949" s="57" t="n">
        <v>0.75</v>
      </c>
      <c r="N949" s="55"/>
      <c r="O949" s="57"/>
      <c r="P949" s="58" t="str">
        <f aca="false">IF(N949="","",N949*O949)</f>
        <v/>
      </c>
      <c r="R949" s="0" t="n">
        <f aca="false">(O949+25)*1.3</f>
        <v>32.5</v>
      </c>
    </row>
    <row r="950" customFormat="false" ht="14.9" hidden="false" customHeight="false" outlineLevel="0" collapsed="false">
      <c r="A950" s="45" t="s">
        <v>306</v>
      </c>
      <c r="B950" s="0" t="n">
        <v>238500</v>
      </c>
      <c r="C950" s="5" t="s">
        <v>15</v>
      </c>
      <c r="D950" s="6" t="s">
        <v>710</v>
      </c>
      <c r="E950" s="6" t="s">
        <v>1078</v>
      </c>
      <c r="F950" s="6" t="s">
        <v>568</v>
      </c>
      <c r="G950" s="6" t="s">
        <v>350</v>
      </c>
      <c r="H950" s="6" t="s">
        <v>1079</v>
      </c>
      <c r="I950" s="39" t="s">
        <v>1080</v>
      </c>
      <c r="J950" s="57" t="n">
        <v>65</v>
      </c>
      <c r="K950" s="57"/>
      <c r="L950" s="57"/>
      <c r="M950" s="57" t="n">
        <v>0.75</v>
      </c>
      <c r="N950" s="55" t="n">
        <v>2</v>
      </c>
      <c r="O950" s="57" t="n">
        <v>31.14</v>
      </c>
      <c r="P950" s="58" t="n">
        <f aca="false">IF(N950="","",N950*O950)</f>
        <v>62.28</v>
      </c>
      <c r="R950" s="0" t="n">
        <f aca="false">(O950+25)*1.3</f>
        <v>72.982</v>
      </c>
    </row>
    <row r="951" customFormat="false" ht="14.9" hidden="false" customHeight="false" outlineLevel="0" collapsed="false">
      <c r="A951" s="45" t="s">
        <v>306</v>
      </c>
      <c r="B951" s="0" t="n">
        <v>238501</v>
      </c>
      <c r="C951" s="5" t="s">
        <v>15</v>
      </c>
      <c r="D951" s="6" t="s">
        <v>710</v>
      </c>
      <c r="E951" s="6" t="s">
        <v>1078</v>
      </c>
      <c r="F951" s="6" t="s">
        <v>568</v>
      </c>
      <c r="G951" s="6" t="s">
        <v>350</v>
      </c>
      <c r="H951" s="6" t="s">
        <v>1079</v>
      </c>
      <c r="I951" s="39" t="s">
        <v>1081</v>
      </c>
      <c r="J951" s="57" t="n">
        <v>65</v>
      </c>
      <c r="K951" s="57"/>
      <c r="L951" s="57"/>
      <c r="M951" s="57" t="n">
        <v>0.75</v>
      </c>
      <c r="N951" s="55" t="n">
        <v>2</v>
      </c>
      <c r="O951" s="57" t="n">
        <v>31.14</v>
      </c>
      <c r="P951" s="58" t="n">
        <f aca="false">IF(N951="","",N951*O951)</f>
        <v>62.28</v>
      </c>
      <c r="R951" s="0" t="n">
        <f aca="false">(O951+25)*1.3</f>
        <v>72.982</v>
      </c>
    </row>
    <row r="952" customFormat="false" ht="14.9" hidden="false" customHeight="false" outlineLevel="0" collapsed="false">
      <c r="A952" s="45" t="s">
        <v>306</v>
      </c>
      <c r="B952" s="0" t="n">
        <v>238502</v>
      </c>
      <c r="C952" s="5" t="s">
        <v>15</v>
      </c>
      <c r="D952" s="6" t="s">
        <v>710</v>
      </c>
      <c r="E952" s="6" t="s">
        <v>1078</v>
      </c>
      <c r="F952" s="6" t="s">
        <v>568</v>
      </c>
      <c r="G952" s="6" t="s">
        <v>350</v>
      </c>
      <c r="H952" s="6" t="s">
        <v>1079</v>
      </c>
      <c r="I952" s="39" t="s">
        <v>1082</v>
      </c>
      <c r="J952" s="57" t="n">
        <v>65</v>
      </c>
      <c r="K952" s="57"/>
      <c r="L952" s="57"/>
      <c r="M952" s="57" t="n">
        <v>0.75</v>
      </c>
      <c r="N952" s="55" t="n">
        <v>11</v>
      </c>
      <c r="O952" s="57" t="n">
        <v>31.14</v>
      </c>
      <c r="P952" s="58" t="n">
        <f aca="false">IF(N952="","",N952*O952)</f>
        <v>342.54</v>
      </c>
      <c r="R952" s="0" t="n">
        <f aca="false">(O952+25)*1.3</f>
        <v>72.982</v>
      </c>
    </row>
    <row r="953" customFormat="false" ht="15.75" hidden="false" customHeight="false" outlineLevel="0" collapsed="false">
      <c r="A953" s="45" t="s">
        <v>306</v>
      </c>
      <c r="C953" s="5"/>
      <c r="D953" s="6"/>
      <c r="E953" s="6"/>
      <c r="F953" s="6"/>
      <c r="G953" s="6"/>
      <c r="H953" s="6"/>
      <c r="I953" s="16"/>
      <c r="J953" s="57"/>
      <c r="K953" s="57"/>
      <c r="L953" s="57"/>
      <c r="M953" s="57" t="n">
        <v>0.75</v>
      </c>
      <c r="N953" s="55"/>
      <c r="O953" s="57"/>
      <c r="P953" s="58" t="str">
        <f aca="false">IF(N953="","",N953*O953)</f>
        <v/>
      </c>
      <c r="R953" s="0" t="n">
        <f aca="false">(O953+25)*1.3</f>
        <v>32.5</v>
      </c>
    </row>
    <row r="954" customFormat="false" ht="14.9" hidden="false" customHeight="false" outlineLevel="0" collapsed="false">
      <c r="A954" s="45" t="s">
        <v>306</v>
      </c>
      <c r="B954" s="0" t="n">
        <v>238750</v>
      </c>
      <c r="C954" s="5" t="s">
        <v>15</v>
      </c>
      <c r="D954" s="6" t="s">
        <v>710</v>
      </c>
      <c r="E954" s="6" t="s">
        <v>1083</v>
      </c>
      <c r="F954" s="6" t="s">
        <v>568</v>
      </c>
      <c r="G954" s="6" t="s">
        <v>350</v>
      </c>
      <c r="H954" s="6" t="s">
        <v>1084</v>
      </c>
      <c r="I954" s="39" t="s">
        <v>1085</v>
      </c>
      <c r="J954" s="57" t="n">
        <v>115</v>
      </c>
      <c r="K954" s="57" t="s">
        <v>30</v>
      </c>
      <c r="L954" s="57"/>
      <c r="M954" s="57" t="n">
        <v>0.75</v>
      </c>
      <c r="N954" s="55" t="n">
        <v>5</v>
      </c>
      <c r="O954" s="57" t="n">
        <v>44.2</v>
      </c>
      <c r="P954" s="58" t="n">
        <f aca="false">IF(N954="","",N954*O954)</f>
        <v>221</v>
      </c>
      <c r="R954" s="0" t="n">
        <f aca="false">(O954+25)*1.3</f>
        <v>89.96</v>
      </c>
    </row>
    <row r="955" customFormat="false" ht="14.9" hidden="false" customHeight="false" outlineLevel="0" collapsed="false">
      <c r="A955" s="45" t="s">
        <v>306</v>
      </c>
      <c r="B955" s="0" t="n">
        <v>238751</v>
      </c>
      <c r="C955" s="5" t="s">
        <v>15</v>
      </c>
      <c r="D955" s="6" t="s">
        <v>710</v>
      </c>
      <c r="E955" s="6" t="s">
        <v>1083</v>
      </c>
      <c r="F955" s="6" t="s">
        <v>568</v>
      </c>
      <c r="G955" s="6" t="s">
        <v>350</v>
      </c>
      <c r="H955" s="6" t="s">
        <v>1084</v>
      </c>
      <c r="I955" s="39" t="s">
        <v>1086</v>
      </c>
      <c r="J955" s="57" t="n">
        <v>115</v>
      </c>
      <c r="K955" s="57" t="s">
        <v>30</v>
      </c>
      <c r="L955" s="57"/>
      <c r="M955" s="57" t="n">
        <v>0.75</v>
      </c>
      <c r="N955" s="55" t="n">
        <v>7</v>
      </c>
      <c r="O955" s="57" t="n">
        <v>44.2</v>
      </c>
      <c r="P955" s="58" t="n">
        <f aca="false">IF(N955="","",N955*O955)</f>
        <v>309.4</v>
      </c>
      <c r="R955" s="0" t="n">
        <f aca="false">(O955+25)*1.3</f>
        <v>89.96</v>
      </c>
    </row>
    <row r="956" customFormat="false" ht="14.9" hidden="false" customHeight="false" outlineLevel="0" collapsed="false">
      <c r="A956" s="45" t="s">
        <v>306</v>
      </c>
      <c r="B956" s="0" t="n">
        <v>238752</v>
      </c>
      <c r="C956" s="5" t="s">
        <v>15</v>
      </c>
      <c r="D956" s="6" t="s">
        <v>710</v>
      </c>
      <c r="E956" s="6" t="s">
        <v>1083</v>
      </c>
      <c r="F956" s="6" t="s">
        <v>568</v>
      </c>
      <c r="G956" s="6" t="s">
        <v>350</v>
      </c>
      <c r="H956" s="6" t="s">
        <v>1084</v>
      </c>
      <c r="I956" s="39" t="s">
        <v>1087</v>
      </c>
      <c r="J956" s="57" t="n">
        <v>115</v>
      </c>
      <c r="K956" s="57"/>
      <c r="L956" s="57"/>
      <c r="M956" s="57" t="n">
        <v>0.75</v>
      </c>
      <c r="N956" s="55" t="n">
        <v>4</v>
      </c>
      <c r="O956" s="57" t="n">
        <v>44.2</v>
      </c>
      <c r="P956" s="58" t="n">
        <f aca="false">IF(N956="","",N956*O956)</f>
        <v>176.8</v>
      </c>
      <c r="R956" s="0" t="n">
        <f aca="false">(O956+25)*1.3</f>
        <v>89.96</v>
      </c>
    </row>
    <row r="957" customFormat="false" ht="14.9" hidden="false" customHeight="false" outlineLevel="0" collapsed="false">
      <c r="A957" s="45" t="s">
        <v>306</v>
      </c>
      <c r="B957" s="0" t="n">
        <v>238753</v>
      </c>
      <c r="C957" s="5" t="s">
        <v>15</v>
      </c>
      <c r="D957" s="6" t="s">
        <v>710</v>
      </c>
      <c r="E957" s="6" t="s">
        <v>1083</v>
      </c>
      <c r="F957" s="6" t="s">
        <v>568</v>
      </c>
      <c r="G957" s="6" t="s">
        <v>350</v>
      </c>
      <c r="H957" s="6" t="s">
        <v>1084</v>
      </c>
      <c r="I957" s="39" t="s">
        <v>1088</v>
      </c>
      <c r="J957" s="73" t="n">
        <v>115</v>
      </c>
      <c r="K957" s="73"/>
      <c r="L957" s="73"/>
      <c r="M957" s="57" t="n">
        <v>0.75</v>
      </c>
      <c r="N957" s="55" t="n">
        <v>2</v>
      </c>
      <c r="O957" s="57" t="n">
        <v>44.2</v>
      </c>
      <c r="P957" s="58" t="n">
        <f aca="false">IF(N957="","",N957*O957)</f>
        <v>88.4</v>
      </c>
      <c r="R957" s="0" t="n">
        <f aca="false">(O957+25)*1.3</f>
        <v>89.96</v>
      </c>
    </row>
    <row r="958" customFormat="false" ht="14.9" hidden="false" customHeight="false" outlineLevel="0" collapsed="false">
      <c r="A958" s="45" t="s">
        <v>306</v>
      </c>
      <c r="B958" s="0" t="n">
        <v>238754</v>
      </c>
      <c r="C958" s="5" t="s">
        <v>15</v>
      </c>
      <c r="D958" s="6" t="s">
        <v>710</v>
      </c>
      <c r="E958" s="6" t="s">
        <v>1083</v>
      </c>
      <c r="F958" s="6" t="s">
        <v>568</v>
      </c>
      <c r="G958" s="6" t="s">
        <v>350</v>
      </c>
      <c r="H958" s="6" t="s">
        <v>1084</v>
      </c>
      <c r="I958" s="39" t="s">
        <v>1089</v>
      </c>
      <c r="J958" s="73" t="n">
        <v>115</v>
      </c>
      <c r="K958" s="73"/>
      <c r="L958" s="73"/>
      <c r="M958" s="57" t="n">
        <v>0.75</v>
      </c>
      <c r="N958" s="55" t="n">
        <v>2</v>
      </c>
      <c r="O958" s="57" t="n">
        <v>44.2</v>
      </c>
      <c r="P958" s="58" t="n">
        <f aca="false">IF(N958="","",N958*O958)</f>
        <v>88.4</v>
      </c>
      <c r="R958" s="0" t="n">
        <f aca="false">(O958+25)*1.3</f>
        <v>89.96</v>
      </c>
    </row>
    <row r="959" customFormat="false" ht="14.9" hidden="false" customHeight="false" outlineLevel="0" collapsed="false">
      <c r="A959" s="45" t="s">
        <v>306</v>
      </c>
      <c r="B959" s="0" t="n">
        <v>238755</v>
      </c>
      <c r="C959" s="5" t="s">
        <v>15</v>
      </c>
      <c r="D959" s="6" t="s">
        <v>710</v>
      </c>
      <c r="E959" s="6" t="s">
        <v>1083</v>
      </c>
      <c r="F959" s="6" t="s">
        <v>568</v>
      </c>
      <c r="G959" s="6" t="s">
        <v>350</v>
      </c>
      <c r="H959" s="6" t="s">
        <v>1090</v>
      </c>
      <c r="I959" s="39" t="s">
        <v>1091</v>
      </c>
      <c r="J959" s="57" t="n">
        <v>70</v>
      </c>
      <c r="K959" s="57"/>
      <c r="L959" s="57"/>
      <c r="M959" s="57" t="n">
        <v>0.75</v>
      </c>
      <c r="N959" s="55" t="n">
        <v>5</v>
      </c>
      <c r="O959" s="57" t="n">
        <v>31.15</v>
      </c>
      <c r="P959" s="58" t="n">
        <f aca="false">IF(N959="","",N959*O959)</f>
        <v>155.75</v>
      </c>
      <c r="R959" s="0" t="n">
        <f aca="false">(O959+25)*1.3</f>
        <v>72.995</v>
      </c>
    </row>
    <row r="960" customFormat="false" ht="13.8" hidden="false" customHeight="false" outlineLevel="0" collapsed="false">
      <c r="A960" s="45" t="s">
        <v>306</v>
      </c>
      <c r="B960" s="0" t="n">
        <v>238756</v>
      </c>
      <c r="C960" s="5" t="s">
        <v>15</v>
      </c>
      <c r="D960" s="6" t="s">
        <v>710</v>
      </c>
      <c r="E960" s="6" t="s">
        <v>1083</v>
      </c>
      <c r="F960" s="6" t="s">
        <v>568</v>
      </c>
      <c r="G960" s="6" t="s">
        <v>350</v>
      </c>
      <c r="H960" s="71" t="s">
        <v>751</v>
      </c>
      <c r="I960" s="33" t="s">
        <v>1092</v>
      </c>
      <c r="J960" s="57" t="n">
        <v>80</v>
      </c>
      <c r="K960" s="57" t="s">
        <v>50</v>
      </c>
      <c r="L960" s="57"/>
      <c r="M960" s="57" t="n">
        <v>0.75</v>
      </c>
      <c r="N960" s="55" t="n">
        <v>6</v>
      </c>
      <c r="O960" s="57" t="n">
        <v>35</v>
      </c>
      <c r="P960" s="58" t="n">
        <f aca="false">IF(N960="","",N960*O960)</f>
        <v>210</v>
      </c>
      <c r="R960" s="0" t="n">
        <f aca="false">(O960+25)*1.3</f>
        <v>78</v>
      </c>
    </row>
    <row r="961" customFormat="false" ht="15.75" hidden="false" customHeight="false" outlineLevel="0" collapsed="false">
      <c r="A961" s="45" t="s">
        <v>306</v>
      </c>
      <c r="C961" s="5"/>
      <c r="D961" s="6"/>
      <c r="E961" s="6"/>
      <c r="F961" s="6"/>
      <c r="G961" s="6"/>
      <c r="H961" s="6"/>
      <c r="I961" s="75"/>
      <c r="J961" s="73"/>
      <c r="K961" s="73"/>
      <c r="L961" s="57"/>
      <c r="M961" s="57" t="n">
        <v>0.75</v>
      </c>
      <c r="N961" s="55"/>
      <c r="O961" s="57"/>
      <c r="P961" s="58" t="str">
        <f aca="false">IF(N961="","",N961*O961)</f>
        <v/>
      </c>
      <c r="R961" s="0" t="n">
        <f aca="false">(O961+25)*1.3</f>
        <v>32.5</v>
      </c>
    </row>
    <row r="962" customFormat="false" ht="13.8" hidden="false" customHeight="false" outlineLevel="0" collapsed="false">
      <c r="A962" s="45" t="s">
        <v>306</v>
      </c>
      <c r="B962" s="0" t="n">
        <v>239000</v>
      </c>
      <c r="C962" s="5" t="s">
        <v>15</v>
      </c>
      <c r="D962" s="6" t="s">
        <v>710</v>
      </c>
      <c r="E962" s="6" t="s">
        <v>1093</v>
      </c>
      <c r="F962" s="6" t="s">
        <v>568</v>
      </c>
      <c r="G962" s="6" t="s">
        <v>350</v>
      </c>
      <c r="H962" s="71" t="s">
        <v>761</v>
      </c>
      <c r="I962" s="33" t="s">
        <v>1094</v>
      </c>
      <c r="J962" s="73" t="n">
        <v>95</v>
      </c>
      <c r="K962" s="73"/>
      <c r="L962" s="57"/>
      <c r="M962" s="57" t="n">
        <v>0.75</v>
      </c>
      <c r="N962" s="55" t="n">
        <v>6</v>
      </c>
      <c r="O962" s="57" t="n">
        <v>48</v>
      </c>
      <c r="P962" s="58" t="n">
        <f aca="false">IF(N962="","",N962*O962)</f>
        <v>288</v>
      </c>
      <c r="R962" s="0" t="n">
        <f aca="false">(O962+25)*1.3</f>
        <v>94.9</v>
      </c>
    </row>
    <row r="963" customFormat="false" ht="13.8" hidden="false" customHeight="false" outlineLevel="0" collapsed="false">
      <c r="A963" s="45" t="s">
        <v>306</v>
      </c>
      <c r="B963" s="0" t="n">
        <v>239001</v>
      </c>
      <c r="C963" s="5" t="s">
        <v>15</v>
      </c>
      <c r="D963" s="6" t="s">
        <v>710</v>
      </c>
      <c r="E963" s="6" t="s">
        <v>1093</v>
      </c>
      <c r="F963" s="6" t="s">
        <v>568</v>
      </c>
      <c r="G963" s="6" t="s">
        <v>350</v>
      </c>
      <c r="H963" s="71" t="s">
        <v>761</v>
      </c>
      <c r="I963" s="33" t="s">
        <v>1095</v>
      </c>
      <c r="J963" s="73" t="n">
        <v>95</v>
      </c>
      <c r="K963" s="73"/>
      <c r="L963" s="57"/>
      <c r="M963" s="57" t="n">
        <v>0.75</v>
      </c>
      <c r="N963" s="55" t="n">
        <v>6</v>
      </c>
      <c r="O963" s="57" t="n">
        <v>48</v>
      </c>
      <c r="P963" s="58" t="n">
        <f aca="false">IF(N963="","",N963*O963)</f>
        <v>288</v>
      </c>
      <c r="R963" s="0" t="n">
        <f aca="false">(O963+25)*1.3</f>
        <v>94.9</v>
      </c>
    </row>
    <row r="964" customFormat="false" ht="13.8" hidden="false" customHeight="false" outlineLevel="0" collapsed="false">
      <c r="A964" s="45" t="s">
        <v>306</v>
      </c>
      <c r="B964" s="0" t="n">
        <v>239002</v>
      </c>
      <c r="C964" s="5" t="s">
        <v>15</v>
      </c>
      <c r="D964" s="6" t="s">
        <v>710</v>
      </c>
      <c r="E964" s="6" t="s">
        <v>1093</v>
      </c>
      <c r="F964" s="6" t="s">
        <v>568</v>
      </c>
      <c r="G964" s="6" t="s">
        <v>350</v>
      </c>
      <c r="H964" s="71" t="s">
        <v>761</v>
      </c>
      <c r="I964" s="33" t="s">
        <v>1096</v>
      </c>
      <c r="J964" s="73" t="n">
        <v>95</v>
      </c>
      <c r="K964" s="73"/>
      <c r="L964" s="57"/>
      <c r="M964" s="57" t="n">
        <v>0.75</v>
      </c>
      <c r="N964" s="55" t="n">
        <v>3</v>
      </c>
      <c r="O964" s="57" t="n">
        <v>48</v>
      </c>
      <c r="P964" s="58" t="n">
        <f aca="false">IF(N964="","",N964*O964)</f>
        <v>144</v>
      </c>
      <c r="R964" s="0" t="n">
        <f aca="false">(O964+25)*1.3</f>
        <v>94.9</v>
      </c>
    </row>
    <row r="965" customFormat="false" ht="13.8" hidden="false" customHeight="false" outlineLevel="0" collapsed="false">
      <c r="A965" s="45" t="s">
        <v>306</v>
      </c>
      <c r="B965" s="0" t="n">
        <v>239003</v>
      </c>
      <c r="C965" s="5" t="s">
        <v>15</v>
      </c>
      <c r="D965" s="6" t="s">
        <v>710</v>
      </c>
      <c r="E965" s="6" t="s">
        <v>1093</v>
      </c>
      <c r="F965" s="6" t="s">
        <v>568</v>
      </c>
      <c r="G965" s="6" t="s">
        <v>350</v>
      </c>
      <c r="H965" s="71" t="s">
        <v>761</v>
      </c>
      <c r="I965" s="33" t="s">
        <v>1097</v>
      </c>
      <c r="J965" s="73" t="n">
        <v>95</v>
      </c>
      <c r="K965" s="73"/>
      <c r="L965" s="57"/>
      <c r="M965" s="57" t="n">
        <v>0.75</v>
      </c>
      <c r="N965" s="55" t="n">
        <v>6</v>
      </c>
      <c r="O965" s="57" t="n">
        <v>48</v>
      </c>
      <c r="P965" s="58" t="n">
        <f aca="false">IF(N965="","",N965*O965)</f>
        <v>288</v>
      </c>
      <c r="R965" s="0" t="n">
        <f aca="false">(O965+25)*1.3</f>
        <v>94.9</v>
      </c>
    </row>
    <row r="966" customFormat="false" ht="15.75" hidden="false" customHeight="false" outlineLevel="0" collapsed="false">
      <c r="A966" s="45" t="s">
        <v>306</v>
      </c>
      <c r="C966" s="5"/>
      <c r="D966" s="6"/>
      <c r="E966" s="6"/>
      <c r="F966" s="6"/>
      <c r="G966" s="6"/>
      <c r="H966" s="6"/>
      <c r="I966" s="75"/>
      <c r="J966" s="73"/>
      <c r="K966" s="73"/>
      <c r="L966" s="57"/>
      <c r="M966" s="57" t="n">
        <v>0.75</v>
      </c>
      <c r="N966" s="55"/>
      <c r="O966" s="57"/>
      <c r="P966" s="58" t="str">
        <f aca="false">IF(N966="","",N966*O966)</f>
        <v/>
      </c>
      <c r="R966" s="0" t="n">
        <f aca="false">(O966+25)*1.3</f>
        <v>32.5</v>
      </c>
    </row>
    <row r="967" customFormat="false" ht="13.8" hidden="false" customHeight="false" outlineLevel="0" collapsed="false">
      <c r="A967" s="45" t="s">
        <v>306</v>
      </c>
      <c r="B967" s="0" t="n">
        <v>239250</v>
      </c>
      <c r="C967" s="5" t="s">
        <v>15</v>
      </c>
      <c r="D967" s="6" t="s">
        <v>710</v>
      </c>
      <c r="E967" s="6" t="s">
        <v>1098</v>
      </c>
      <c r="F967" s="6" t="s">
        <v>568</v>
      </c>
      <c r="G967" s="6" t="s">
        <v>350</v>
      </c>
      <c r="H967" s="6" t="s">
        <v>1099</v>
      </c>
      <c r="I967" s="39" t="s">
        <v>1100</v>
      </c>
      <c r="J967" s="57" t="n">
        <v>95</v>
      </c>
      <c r="K967" s="57"/>
      <c r="L967" s="57"/>
      <c r="M967" s="57" t="n">
        <v>0.75</v>
      </c>
      <c r="N967" s="55" t="n">
        <v>6</v>
      </c>
      <c r="O967" s="57" t="n">
        <v>49</v>
      </c>
      <c r="P967" s="58" t="n">
        <f aca="false">IF(N967="","",N967*O967)</f>
        <v>294</v>
      </c>
      <c r="R967" s="0" t="n">
        <f aca="false">(O967+25)*1.3</f>
        <v>96.2</v>
      </c>
    </row>
    <row r="968" customFormat="false" ht="13.8" hidden="false" customHeight="false" outlineLevel="0" collapsed="false">
      <c r="A968" s="45" t="s">
        <v>306</v>
      </c>
      <c r="B968" s="0" t="n">
        <v>239251</v>
      </c>
      <c r="C968" s="5" t="s">
        <v>15</v>
      </c>
      <c r="D968" s="6" t="s">
        <v>710</v>
      </c>
      <c r="E968" s="6" t="s">
        <v>1098</v>
      </c>
      <c r="F968" s="6" t="s">
        <v>568</v>
      </c>
      <c r="G968" s="6" t="s">
        <v>350</v>
      </c>
      <c r="H968" s="6" t="s">
        <v>1101</v>
      </c>
      <c r="I968" s="39" t="s">
        <v>1102</v>
      </c>
      <c r="J968" s="57" t="n">
        <v>80</v>
      </c>
      <c r="K968" s="57"/>
      <c r="L968" s="57"/>
      <c r="M968" s="57" t="n">
        <v>0.75</v>
      </c>
      <c r="N968" s="55" t="n">
        <v>12</v>
      </c>
      <c r="O968" s="57" t="n">
        <v>34.98</v>
      </c>
      <c r="P968" s="58" t="n">
        <f aca="false">IF(N968="","",N968*O968)</f>
        <v>419.76</v>
      </c>
      <c r="R968" s="0" t="n">
        <f aca="false">(O968+25)*1.3</f>
        <v>77.974</v>
      </c>
    </row>
    <row r="969" customFormat="false" ht="13.8" hidden="false" customHeight="false" outlineLevel="0" collapsed="false">
      <c r="A969" s="45" t="s">
        <v>306</v>
      </c>
      <c r="B969" s="0" t="n">
        <v>239252</v>
      </c>
      <c r="C969" s="5" t="s">
        <v>15</v>
      </c>
      <c r="D969" s="6" t="s">
        <v>710</v>
      </c>
      <c r="E969" s="6" t="s">
        <v>1098</v>
      </c>
      <c r="F969" s="6" t="s">
        <v>568</v>
      </c>
      <c r="G969" s="6" t="s">
        <v>350</v>
      </c>
      <c r="H969" s="6" t="s">
        <v>1103</v>
      </c>
      <c r="I969" s="39" t="s">
        <v>1104</v>
      </c>
      <c r="J969" s="57" t="n">
        <v>90</v>
      </c>
      <c r="K969" s="57"/>
      <c r="L969" s="57"/>
      <c r="M969" s="57" t="n">
        <v>0.75</v>
      </c>
      <c r="N969" s="55" t="n">
        <v>12</v>
      </c>
      <c r="O969" s="57" t="n">
        <v>42.23</v>
      </c>
      <c r="P969" s="58" t="n">
        <f aca="false">IF(N969="","",N969*O969)</f>
        <v>506.76</v>
      </c>
      <c r="R969" s="0" t="n">
        <f aca="false">(O969+25)*1.3</f>
        <v>87.399</v>
      </c>
    </row>
    <row r="970" customFormat="false" ht="13.8" hidden="false" customHeight="false" outlineLevel="0" collapsed="false">
      <c r="A970" s="45" t="s">
        <v>306</v>
      </c>
      <c r="B970" s="0" t="n">
        <v>239253</v>
      </c>
      <c r="C970" s="5" t="s">
        <v>15</v>
      </c>
      <c r="D970" s="6" t="s">
        <v>710</v>
      </c>
      <c r="E970" s="6" t="s">
        <v>1098</v>
      </c>
      <c r="F970" s="6" t="s">
        <v>568</v>
      </c>
      <c r="G970" s="6" t="s">
        <v>350</v>
      </c>
      <c r="H970" s="6" t="s">
        <v>1105</v>
      </c>
      <c r="I970" s="39" t="s">
        <v>1106</v>
      </c>
      <c r="J970" s="57" t="n">
        <v>90</v>
      </c>
      <c r="K970" s="57"/>
      <c r="L970" s="57"/>
      <c r="M970" s="57" t="n">
        <v>0.75</v>
      </c>
      <c r="N970" s="55" t="n">
        <v>12</v>
      </c>
      <c r="O970" s="57" t="n">
        <v>42.23</v>
      </c>
      <c r="P970" s="58" t="n">
        <f aca="false">IF(N970="","",N970*O970)</f>
        <v>506.76</v>
      </c>
      <c r="R970" s="0" t="n">
        <f aca="false">(O970+25)*1.3</f>
        <v>87.399</v>
      </c>
    </row>
    <row r="971" customFormat="false" ht="14.9" hidden="false" customHeight="false" outlineLevel="0" collapsed="false">
      <c r="A971" s="45" t="s">
        <v>306</v>
      </c>
      <c r="B971" s="0" t="n">
        <v>239254</v>
      </c>
      <c r="C971" s="5" t="s">
        <v>15</v>
      </c>
      <c r="D971" s="6" t="s">
        <v>710</v>
      </c>
      <c r="E971" s="6" t="s">
        <v>1098</v>
      </c>
      <c r="F971" s="6" t="s">
        <v>568</v>
      </c>
      <c r="G971" s="6" t="s">
        <v>350</v>
      </c>
      <c r="H971" s="6" t="s">
        <v>775</v>
      </c>
      <c r="I971" s="33" t="s">
        <v>1107</v>
      </c>
      <c r="J971" s="57" t="n">
        <v>95</v>
      </c>
      <c r="K971" s="57"/>
      <c r="L971" s="57"/>
      <c r="M971" s="57" t="n">
        <v>0.75</v>
      </c>
      <c r="N971" s="55" t="n">
        <v>3</v>
      </c>
      <c r="O971" s="57" t="n">
        <v>50</v>
      </c>
      <c r="P971" s="58" t="n">
        <f aca="false">IF(N971="","",N971*O971)</f>
        <v>150</v>
      </c>
      <c r="R971" s="0" t="n">
        <f aca="false">(O971+25)*1.3</f>
        <v>97.5</v>
      </c>
    </row>
    <row r="972" customFormat="false" ht="13.8" hidden="false" customHeight="false" outlineLevel="0" collapsed="false">
      <c r="A972" s="45" t="s">
        <v>306</v>
      </c>
      <c r="B972" s="0" t="n">
        <v>239255</v>
      </c>
      <c r="C972" s="5" t="s">
        <v>15</v>
      </c>
      <c r="D972" s="6" t="s">
        <v>710</v>
      </c>
      <c r="E972" s="6" t="s">
        <v>1098</v>
      </c>
      <c r="F972" s="6" t="s">
        <v>568</v>
      </c>
      <c r="G972" s="6" t="s">
        <v>350</v>
      </c>
      <c r="H972" s="6" t="s">
        <v>775</v>
      </c>
      <c r="I972" s="33" t="s">
        <v>1108</v>
      </c>
      <c r="J972" s="57" t="n">
        <v>100</v>
      </c>
      <c r="K972" s="57"/>
      <c r="L972" s="57"/>
      <c r="M972" s="57" t="n">
        <v>0.75</v>
      </c>
      <c r="N972" s="55" t="n">
        <v>3</v>
      </c>
      <c r="O972" s="57" t="n">
        <v>51.37</v>
      </c>
      <c r="P972" s="58" t="n">
        <f aca="false">IF(N972="","",N972*O972)</f>
        <v>154.11</v>
      </c>
      <c r="R972" s="0" t="n">
        <f aca="false">(O972+25)*1.3</f>
        <v>99.281</v>
      </c>
    </row>
    <row r="973" customFormat="false" ht="13.8" hidden="false" customHeight="false" outlineLevel="0" collapsed="false">
      <c r="A973" s="45" t="s">
        <v>306</v>
      </c>
      <c r="B973" s="0" t="n">
        <v>239256</v>
      </c>
      <c r="C973" s="5" t="s">
        <v>15</v>
      </c>
      <c r="D973" s="6" t="s">
        <v>710</v>
      </c>
      <c r="E973" s="6" t="s">
        <v>1098</v>
      </c>
      <c r="F973" s="6" t="s">
        <v>568</v>
      </c>
      <c r="G973" s="6" t="s">
        <v>350</v>
      </c>
      <c r="H973" s="6" t="s">
        <v>1109</v>
      </c>
      <c r="I973" s="6" t="s">
        <v>1110</v>
      </c>
      <c r="J973" s="57" t="n">
        <v>95</v>
      </c>
      <c r="K973" s="57"/>
      <c r="L973" s="57"/>
      <c r="M973" s="57" t="n">
        <v>0.75</v>
      </c>
      <c r="N973" s="55" t="n">
        <v>1</v>
      </c>
      <c r="O973" s="57" t="n">
        <v>49</v>
      </c>
      <c r="P973" s="58" t="n">
        <f aca="false">IF(N973="","",N973*O973)</f>
        <v>49</v>
      </c>
      <c r="R973" s="0" t="n">
        <f aca="false">(O973+25)*1.3</f>
        <v>96.2</v>
      </c>
    </row>
    <row r="974" customFormat="false" ht="15.75" hidden="false" customHeight="false" outlineLevel="0" collapsed="false">
      <c r="A974" s="45" t="s">
        <v>306</v>
      </c>
      <c r="C974" s="5"/>
      <c r="D974" s="6"/>
      <c r="E974" s="6"/>
      <c r="F974" s="6"/>
      <c r="G974" s="6"/>
      <c r="H974" s="6"/>
      <c r="I974" s="16"/>
      <c r="J974" s="57"/>
      <c r="K974" s="57"/>
      <c r="L974" s="57"/>
      <c r="M974" s="57" t="n">
        <v>0.75</v>
      </c>
      <c r="N974" s="55"/>
      <c r="O974" s="57"/>
      <c r="P974" s="58" t="str">
        <f aca="false">IF(N974="","",N974*O974)</f>
        <v/>
      </c>
      <c r="R974" s="0" t="n">
        <f aca="false">(O974+25)*1.3</f>
        <v>32.5</v>
      </c>
    </row>
    <row r="975" customFormat="false" ht="14.9" hidden="false" customHeight="false" outlineLevel="0" collapsed="false">
      <c r="A975" s="45" t="s">
        <v>306</v>
      </c>
      <c r="B975" s="0" t="n">
        <v>239500</v>
      </c>
      <c r="C975" s="5" t="s">
        <v>15</v>
      </c>
      <c r="D975" s="6" t="s">
        <v>710</v>
      </c>
      <c r="E975" s="6" t="s">
        <v>1111</v>
      </c>
      <c r="F975" s="6" t="s">
        <v>568</v>
      </c>
      <c r="G975" s="6" t="s">
        <v>350</v>
      </c>
      <c r="H975" s="6" t="s">
        <v>1099</v>
      </c>
      <c r="I975" s="39" t="s">
        <v>1112</v>
      </c>
      <c r="J975" s="57" t="n">
        <v>135</v>
      </c>
      <c r="K975" s="57"/>
      <c r="L975" s="57"/>
      <c r="M975" s="57" t="n">
        <v>0.75</v>
      </c>
      <c r="N975" s="55" t="n">
        <v>6</v>
      </c>
      <c r="O975" s="57" t="n">
        <v>81.15</v>
      </c>
      <c r="P975" s="58" t="n">
        <f aca="false">IF(N975="","",N975*O975)</f>
        <v>486.9</v>
      </c>
      <c r="R975" s="0" t="n">
        <f aca="false">(O975+25)*1.3</f>
        <v>137.995</v>
      </c>
    </row>
    <row r="976" customFormat="false" ht="14.9" hidden="false" customHeight="false" outlineLevel="0" collapsed="false">
      <c r="A976" s="45" t="s">
        <v>306</v>
      </c>
      <c r="B976" s="0" t="n">
        <v>239501</v>
      </c>
      <c r="C976" s="5" t="s">
        <v>15</v>
      </c>
      <c r="D976" s="6" t="s">
        <v>710</v>
      </c>
      <c r="E976" s="6" t="s">
        <v>1111</v>
      </c>
      <c r="F976" s="6" t="s">
        <v>568</v>
      </c>
      <c r="G976" s="6" t="s">
        <v>350</v>
      </c>
      <c r="H976" s="6" t="s">
        <v>1099</v>
      </c>
      <c r="I976" s="39" t="s">
        <v>1113</v>
      </c>
      <c r="J976" s="57" t="n">
        <v>160</v>
      </c>
      <c r="K976" s="57"/>
      <c r="L976" s="57"/>
      <c r="M976" s="57" t="n">
        <v>0.75</v>
      </c>
      <c r="N976" s="55" t="n">
        <v>6</v>
      </c>
      <c r="O976" s="57" t="n">
        <v>100.38</v>
      </c>
      <c r="P976" s="58" t="n">
        <f aca="false">IF(N976="","",N976*O976)</f>
        <v>602.28</v>
      </c>
      <c r="R976" s="0" t="n">
        <f aca="false">(O976+25)*1.3</f>
        <v>162.994</v>
      </c>
    </row>
    <row r="977" customFormat="false" ht="14.9" hidden="false" customHeight="false" outlineLevel="0" collapsed="false">
      <c r="A977" s="45" t="s">
        <v>306</v>
      </c>
      <c r="B977" s="0" t="n">
        <v>239502</v>
      </c>
      <c r="C977" s="5" t="s">
        <v>15</v>
      </c>
      <c r="D977" s="6" t="s">
        <v>710</v>
      </c>
      <c r="E977" s="6" t="s">
        <v>1111</v>
      </c>
      <c r="F977" s="6" t="s">
        <v>568</v>
      </c>
      <c r="G977" s="6" t="s">
        <v>350</v>
      </c>
      <c r="H977" s="6" t="s">
        <v>1099</v>
      </c>
      <c r="I977" s="39" t="s">
        <v>1114</v>
      </c>
      <c r="J977" s="57" t="n">
        <v>160</v>
      </c>
      <c r="K977" s="57"/>
      <c r="L977" s="57"/>
      <c r="M977" s="57" t="n">
        <v>0.75</v>
      </c>
      <c r="N977" s="55" t="n">
        <v>6</v>
      </c>
      <c r="O977" s="57" t="n">
        <v>100</v>
      </c>
      <c r="P977" s="58" t="n">
        <f aca="false">IF(N977="","",N977*O977)</f>
        <v>600</v>
      </c>
      <c r="R977" s="0" t="n">
        <f aca="false">(O977+25)*1.3</f>
        <v>162.5</v>
      </c>
    </row>
    <row r="978" customFormat="false" ht="14.9" hidden="false" customHeight="false" outlineLevel="0" collapsed="false">
      <c r="A978" s="45" t="s">
        <v>306</v>
      </c>
      <c r="B978" s="0" t="n">
        <v>239503</v>
      </c>
      <c r="C978" s="5" t="s">
        <v>15</v>
      </c>
      <c r="D978" s="6" t="s">
        <v>710</v>
      </c>
      <c r="E978" s="6" t="s">
        <v>1111</v>
      </c>
      <c r="F978" s="6" t="s">
        <v>568</v>
      </c>
      <c r="G978" s="6" t="s">
        <v>350</v>
      </c>
      <c r="H978" s="6" t="s">
        <v>1099</v>
      </c>
      <c r="I978" s="39" t="s">
        <v>1115</v>
      </c>
      <c r="J978" s="73" t="n">
        <v>160</v>
      </c>
      <c r="K978" s="73"/>
      <c r="L978" s="73"/>
      <c r="M978" s="57" t="n">
        <v>0.75</v>
      </c>
      <c r="N978" s="55" t="n">
        <v>6</v>
      </c>
      <c r="O978" s="57" t="n">
        <v>100.38</v>
      </c>
      <c r="P978" s="58" t="n">
        <f aca="false">IF(N978="","",N978*O978)</f>
        <v>602.28</v>
      </c>
      <c r="R978" s="0" t="n">
        <f aca="false">(O978+25)*1.3</f>
        <v>162.994</v>
      </c>
    </row>
    <row r="979" customFormat="false" ht="14.9" hidden="false" customHeight="false" outlineLevel="0" collapsed="false">
      <c r="A979" s="45" t="s">
        <v>306</v>
      </c>
      <c r="B979" s="0" t="n">
        <v>239504</v>
      </c>
      <c r="C979" s="5" t="s">
        <v>15</v>
      </c>
      <c r="D979" s="6" t="s">
        <v>710</v>
      </c>
      <c r="E979" s="6" t="s">
        <v>1111</v>
      </c>
      <c r="F979" s="6" t="s">
        <v>568</v>
      </c>
      <c r="G979" s="6" t="s">
        <v>350</v>
      </c>
      <c r="H979" s="6" t="s">
        <v>1099</v>
      </c>
      <c r="I979" s="39" t="s">
        <v>1115</v>
      </c>
      <c r="J979" s="73" t="n">
        <v>320</v>
      </c>
      <c r="K979" s="73"/>
      <c r="L979" s="57" t="s">
        <v>23</v>
      </c>
      <c r="M979" s="57" t="n">
        <v>1.5</v>
      </c>
      <c r="N979" s="55" t="n">
        <v>3</v>
      </c>
      <c r="O979" s="57" t="n">
        <v>200</v>
      </c>
      <c r="P979" s="58" t="n">
        <f aca="false">IF(N979="","",N979*O979)</f>
        <v>600</v>
      </c>
      <c r="R979" s="0" t="n">
        <f aca="false">(O979+25)*1.3</f>
        <v>292.5</v>
      </c>
    </row>
    <row r="980" customFormat="false" ht="14.9" hidden="false" customHeight="false" outlineLevel="0" collapsed="false">
      <c r="A980" s="45" t="s">
        <v>306</v>
      </c>
      <c r="B980" s="0" t="n">
        <v>239505</v>
      </c>
      <c r="C980" s="5" t="s">
        <v>15</v>
      </c>
      <c r="D980" s="6" t="s">
        <v>710</v>
      </c>
      <c r="E980" s="6" t="s">
        <v>1111</v>
      </c>
      <c r="F980" s="6" t="s">
        <v>568</v>
      </c>
      <c r="G980" s="6" t="s">
        <v>350</v>
      </c>
      <c r="H980" s="6" t="s">
        <v>1099</v>
      </c>
      <c r="I980" s="39" t="s">
        <v>1116</v>
      </c>
      <c r="J980" s="57" t="n">
        <v>170</v>
      </c>
      <c r="K980" s="57"/>
      <c r="L980" s="57"/>
      <c r="M980" s="57" t="n">
        <v>0.75</v>
      </c>
      <c r="N980" s="55" t="n">
        <v>6</v>
      </c>
      <c r="O980" s="57" t="n">
        <v>105</v>
      </c>
      <c r="P980" s="58" t="n">
        <f aca="false">IF(N980="","",N980*O980)</f>
        <v>630</v>
      </c>
      <c r="R980" s="0" t="n">
        <f aca="false">(O980+25)*1.3</f>
        <v>169</v>
      </c>
    </row>
    <row r="981" customFormat="false" ht="14.9" hidden="false" customHeight="false" outlineLevel="0" collapsed="false">
      <c r="A981" s="45" t="s">
        <v>306</v>
      </c>
      <c r="B981" s="0" t="n">
        <v>239506</v>
      </c>
      <c r="C981" s="5" t="s">
        <v>15</v>
      </c>
      <c r="D981" s="6" t="s">
        <v>710</v>
      </c>
      <c r="E981" s="6" t="s">
        <v>1111</v>
      </c>
      <c r="F981" s="6" t="s">
        <v>568</v>
      </c>
      <c r="G981" s="6" t="s">
        <v>350</v>
      </c>
      <c r="H981" s="6" t="s">
        <v>1099</v>
      </c>
      <c r="I981" s="39" t="s">
        <v>1117</v>
      </c>
      <c r="J981" s="57" t="n">
        <v>170</v>
      </c>
      <c r="K981" s="57"/>
      <c r="L981" s="57"/>
      <c r="M981" s="57" t="n">
        <v>0.75</v>
      </c>
      <c r="N981" s="55" t="n">
        <v>6</v>
      </c>
      <c r="O981" s="57" t="n">
        <v>105</v>
      </c>
      <c r="P981" s="58" t="n">
        <f aca="false">IF(N981="","",N981*O981)</f>
        <v>630</v>
      </c>
      <c r="R981" s="0" t="n">
        <f aca="false">(O981+25)*1.3</f>
        <v>169</v>
      </c>
    </row>
    <row r="982" customFormat="false" ht="14.9" hidden="false" customHeight="false" outlineLevel="0" collapsed="false">
      <c r="A982" s="45" t="s">
        <v>306</v>
      </c>
      <c r="B982" s="0" t="n">
        <v>239507</v>
      </c>
      <c r="C982" s="5" t="s">
        <v>15</v>
      </c>
      <c r="D982" s="6" t="s">
        <v>710</v>
      </c>
      <c r="E982" s="6" t="s">
        <v>1111</v>
      </c>
      <c r="F982" s="6" t="s">
        <v>568</v>
      </c>
      <c r="G982" s="6" t="s">
        <v>350</v>
      </c>
      <c r="H982" s="6" t="s">
        <v>1099</v>
      </c>
      <c r="I982" s="39" t="s">
        <v>1118</v>
      </c>
      <c r="J982" s="73" t="n">
        <v>170</v>
      </c>
      <c r="K982" s="73"/>
      <c r="L982" s="73"/>
      <c r="M982" s="57" t="n">
        <v>0.75</v>
      </c>
      <c r="N982" s="55" t="n">
        <v>3</v>
      </c>
      <c r="O982" s="57" t="n">
        <v>100.38</v>
      </c>
      <c r="P982" s="58" t="n">
        <f aca="false">IF(N982="","",N982*O982)</f>
        <v>301.14</v>
      </c>
      <c r="R982" s="0" t="n">
        <f aca="false">(O982+25)*1.3</f>
        <v>162.994</v>
      </c>
    </row>
    <row r="983" customFormat="false" ht="14.9" hidden="false" customHeight="false" outlineLevel="0" collapsed="false">
      <c r="A983" s="45" t="s">
        <v>306</v>
      </c>
      <c r="B983" s="0" t="n">
        <v>239508</v>
      </c>
      <c r="C983" s="5" t="s">
        <v>15</v>
      </c>
      <c r="D983" s="6" t="s">
        <v>710</v>
      </c>
      <c r="E983" s="6" t="s">
        <v>1111</v>
      </c>
      <c r="F983" s="6" t="s">
        <v>568</v>
      </c>
      <c r="G983" s="6" t="s">
        <v>350</v>
      </c>
      <c r="H983" s="6" t="s">
        <v>1099</v>
      </c>
      <c r="I983" s="39" t="s">
        <v>1119</v>
      </c>
      <c r="J983" s="73" t="n">
        <v>170</v>
      </c>
      <c r="K983" s="73"/>
      <c r="L983" s="73"/>
      <c r="M983" s="57" t="n">
        <v>0.75</v>
      </c>
      <c r="N983" s="55"/>
      <c r="O983" s="57" t="n">
        <v>100.38</v>
      </c>
      <c r="P983" s="58" t="str">
        <f aca="false">IF(N983="","",N983*O983)</f>
        <v/>
      </c>
      <c r="R983" s="0" t="n">
        <f aca="false">(O983+25)*1.3</f>
        <v>162.994</v>
      </c>
    </row>
    <row r="984" customFormat="false" ht="14.9" hidden="false" customHeight="false" outlineLevel="0" collapsed="false">
      <c r="A984" s="45" t="s">
        <v>306</v>
      </c>
      <c r="B984" s="0" t="n">
        <v>239509</v>
      </c>
      <c r="C984" s="5" t="s">
        <v>15</v>
      </c>
      <c r="D984" s="6" t="s">
        <v>710</v>
      </c>
      <c r="E984" s="6" t="s">
        <v>1111</v>
      </c>
      <c r="F984" s="6" t="s">
        <v>568</v>
      </c>
      <c r="G984" s="6" t="s">
        <v>350</v>
      </c>
      <c r="H984" s="6" t="s">
        <v>1099</v>
      </c>
      <c r="I984" s="39" t="s">
        <v>1120</v>
      </c>
      <c r="J984" s="57" t="n">
        <v>225</v>
      </c>
      <c r="K984" s="57"/>
      <c r="L984" s="57"/>
      <c r="M984" s="57" t="n">
        <v>0.75</v>
      </c>
      <c r="N984" s="55" t="n">
        <v>5</v>
      </c>
      <c r="O984" s="57" t="n">
        <v>150.38</v>
      </c>
      <c r="P984" s="58" t="n">
        <f aca="false">IF(N984="","",N984*O984)</f>
        <v>751.9</v>
      </c>
      <c r="R984" s="0" t="n">
        <f aca="false">(O984+25)*1.3</f>
        <v>227.994</v>
      </c>
    </row>
    <row r="985" customFormat="false" ht="14.9" hidden="false" customHeight="false" outlineLevel="0" collapsed="false">
      <c r="A985" s="45" t="s">
        <v>306</v>
      </c>
      <c r="B985" s="0" t="n">
        <v>239510</v>
      </c>
      <c r="C985" s="5" t="s">
        <v>15</v>
      </c>
      <c r="D985" s="6" t="s">
        <v>710</v>
      </c>
      <c r="E985" s="6" t="s">
        <v>1111</v>
      </c>
      <c r="F985" s="6" t="s">
        <v>568</v>
      </c>
      <c r="G985" s="6" t="s">
        <v>350</v>
      </c>
      <c r="H985" s="6" t="s">
        <v>1099</v>
      </c>
      <c r="I985" s="39" t="s">
        <v>1121</v>
      </c>
      <c r="J985" s="57" t="n">
        <v>225</v>
      </c>
      <c r="K985" s="57"/>
      <c r="L985" s="57"/>
      <c r="M985" s="57" t="n">
        <v>0.75</v>
      </c>
      <c r="N985" s="55" t="n">
        <v>9</v>
      </c>
      <c r="O985" s="57" t="n">
        <v>150.38</v>
      </c>
      <c r="P985" s="58" t="n">
        <f aca="false">IF(N985="","",N985*O985)</f>
        <v>1353.42</v>
      </c>
      <c r="R985" s="0" t="n">
        <f aca="false">(O985+25)*1.3</f>
        <v>227.994</v>
      </c>
    </row>
    <row r="986" customFormat="false" ht="14.9" hidden="false" customHeight="false" outlineLevel="0" collapsed="false">
      <c r="A986" s="45" t="s">
        <v>306</v>
      </c>
      <c r="B986" s="0" t="n">
        <v>239511</v>
      </c>
      <c r="C986" s="5" t="s">
        <v>15</v>
      </c>
      <c r="D986" s="6" t="s">
        <v>710</v>
      </c>
      <c r="E986" s="6" t="s">
        <v>1111</v>
      </c>
      <c r="F986" s="6" t="s">
        <v>568</v>
      </c>
      <c r="G986" s="6" t="s">
        <v>350</v>
      </c>
      <c r="H986" s="6" t="s">
        <v>1099</v>
      </c>
      <c r="I986" s="39" t="s">
        <v>1122</v>
      </c>
      <c r="J986" s="73" t="n">
        <v>225</v>
      </c>
      <c r="K986" s="73"/>
      <c r="L986" s="73"/>
      <c r="M986" s="57" t="n">
        <v>0.75</v>
      </c>
      <c r="N986" s="55" t="n">
        <v>6</v>
      </c>
      <c r="O986" s="57" t="n">
        <v>150.38</v>
      </c>
      <c r="P986" s="58" t="n">
        <f aca="false">IF(N986="","",N986*O986)</f>
        <v>902.28</v>
      </c>
      <c r="R986" s="0" t="n">
        <f aca="false">(O986+25)*1.3</f>
        <v>227.994</v>
      </c>
    </row>
    <row r="987" customFormat="false" ht="14.9" hidden="false" customHeight="false" outlineLevel="0" collapsed="false">
      <c r="A987" s="45" t="s">
        <v>306</v>
      </c>
      <c r="B987" s="0" t="n">
        <v>239512</v>
      </c>
      <c r="C987" s="5" t="s">
        <v>15</v>
      </c>
      <c r="D987" s="6" t="s">
        <v>710</v>
      </c>
      <c r="E987" s="6" t="s">
        <v>1111</v>
      </c>
      <c r="F987" s="6" t="s">
        <v>568</v>
      </c>
      <c r="G987" s="6" t="s">
        <v>350</v>
      </c>
      <c r="H987" s="6" t="s">
        <v>1099</v>
      </c>
      <c r="I987" s="39" t="s">
        <v>1122</v>
      </c>
      <c r="J987" s="73" t="n">
        <v>450</v>
      </c>
      <c r="K987" s="73"/>
      <c r="L987" s="57" t="s">
        <v>23</v>
      </c>
      <c r="M987" s="57" t="n">
        <v>1.5</v>
      </c>
      <c r="N987" s="55" t="n">
        <v>3</v>
      </c>
      <c r="O987" s="57" t="n">
        <v>320</v>
      </c>
      <c r="P987" s="58" t="n">
        <f aca="false">IF(N987="","",N987*O987)</f>
        <v>960</v>
      </c>
      <c r="R987" s="0" t="n">
        <f aca="false">(O987+25)*1.3</f>
        <v>448.5</v>
      </c>
    </row>
    <row r="988" customFormat="false" ht="14.9" hidden="false" customHeight="false" outlineLevel="0" collapsed="false">
      <c r="A988" s="45" t="s">
        <v>306</v>
      </c>
      <c r="B988" s="0" t="n">
        <v>239513</v>
      </c>
      <c r="C988" s="5" t="s">
        <v>15</v>
      </c>
      <c r="D988" s="6" t="s">
        <v>710</v>
      </c>
      <c r="E988" s="6" t="s">
        <v>1111</v>
      </c>
      <c r="F988" s="6" t="s">
        <v>568</v>
      </c>
      <c r="G988" s="6" t="s">
        <v>350</v>
      </c>
      <c r="H988" s="6" t="s">
        <v>745</v>
      </c>
      <c r="I988" s="39" t="s">
        <v>1123</v>
      </c>
      <c r="J988" s="73" t="n">
        <v>135</v>
      </c>
      <c r="K988" s="73"/>
      <c r="L988" s="73"/>
      <c r="M988" s="57" t="n">
        <v>0.75</v>
      </c>
      <c r="N988" s="55" t="n">
        <v>12</v>
      </c>
      <c r="O988" s="57" t="n">
        <v>77.21</v>
      </c>
      <c r="P988" s="58" t="n">
        <f aca="false">IF(N988="","",N988*O988)</f>
        <v>926.52</v>
      </c>
      <c r="R988" s="0" t="n">
        <f aca="false">(O988+25)*1.3</f>
        <v>132.873</v>
      </c>
    </row>
    <row r="989" customFormat="false" ht="14.9" hidden="false" customHeight="false" outlineLevel="0" collapsed="false">
      <c r="A989" s="45" t="s">
        <v>306</v>
      </c>
      <c r="B989" s="0" t="n">
        <v>239514</v>
      </c>
      <c r="C989" s="5" t="s">
        <v>15</v>
      </c>
      <c r="D989" s="6" t="s">
        <v>710</v>
      </c>
      <c r="E989" s="6" t="s">
        <v>1111</v>
      </c>
      <c r="F989" s="6" t="s">
        <v>568</v>
      </c>
      <c r="G989" s="6" t="s">
        <v>350</v>
      </c>
      <c r="H989" s="6" t="s">
        <v>745</v>
      </c>
      <c r="I989" s="39" t="s">
        <v>1124</v>
      </c>
      <c r="J989" s="73" t="n">
        <v>135</v>
      </c>
      <c r="K989" s="73"/>
      <c r="L989" s="73"/>
      <c r="M989" s="57" t="n">
        <v>0.75</v>
      </c>
      <c r="N989" s="55" t="n">
        <v>3</v>
      </c>
      <c r="O989" s="57" t="n">
        <v>77.21</v>
      </c>
      <c r="P989" s="58" t="n">
        <f aca="false">IF(N989="","",N989*O989)</f>
        <v>231.63</v>
      </c>
      <c r="R989" s="0" t="n">
        <f aca="false">(O989+25)*1.3</f>
        <v>132.873</v>
      </c>
    </row>
    <row r="990" customFormat="false" ht="13.8" hidden="false" customHeight="false" outlineLevel="0" collapsed="false">
      <c r="A990" s="45" t="s">
        <v>306</v>
      </c>
      <c r="B990" s="0" t="n">
        <v>239515</v>
      </c>
      <c r="C990" s="5" t="s">
        <v>15</v>
      </c>
      <c r="D990" s="6" t="s">
        <v>710</v>
      </c>
      <c r="E990" s="6" t="s">
        <v>1111</v>
      </c>
      <c r="F990" s="6" t="s">
        <v>568</v>
      </c>
      <c r="G990" s="6" t="s">
        <v>350</v>
      </c>
      <c r="H990" s="6" t="s">
        <v>745</v>
      </c>
      <c r="I990" s="65" t="s">
        <v>1125</v>
      </c>
      <c r="J990" s="73" t="n">
        <v>155</v>
      </c>
      <c r="K990" s="73"/>
      <c r="L990" s="57"/>
      <c r="M990" s="57" t="n">
        <v>0.75</v>
      </c>
      <c r="N990" s="55" t="n">
        <v>6</v>
      </c>
      <c r="O990" s="57" t="n">
        <v>90</v>
      </c>
      <c r="P990" s="58" t="n">
        <f aca="false">IF(N990="","",N990*O990)</f>
        <v>540</v>
      </c>
      <c r="R990" s="0" t="n">
        <f aca="false">(O990+25)*1.3</f>
        <v>149.5</v>
      </c>
    </row>
    <row r="991" customFormat="false" ht="14.9" hidden="false" customHeight="false" outlineLevel="0" collapsed="false">
      <c r="A991" s="45" t="s">
        <v>306</v>
      </c>
      <c r="B991" s="0" t="n">
        <v>239516</v>
      </c>
      <c r="C991" s="5" t="s">
        <v>15</v>
      </c>
      <c r="D991" s="6" t="s">
        <v>710</v>
      </c>
      <c r="E991" s="6" t="s">
        <v>1111</v>
      </c>
      <c r="F991" s="6" t="s">
        <v>568</v>
      </c>
      <c r="G991" s="6" t="s">
        <v>350</v>
      </c>
      <c r="H991" s="6" t="s">
        <v>1004</v>
      </c>
      <c r="I991" s="39" t="s">
        <v>1126</v>
      </c>
      <c r="J991" s="57" t="n">
        <v>140</v>
      </c>
      <c r="K991" s="57"/>
      <c r="L991" s="57"/>
      <c r="M991" s="57" t="n">
        <v>0.75</v>
      </c>
      <c r="N991" s="55" t="n">
        <v>4</v>
      </c>
      <c r="O991" s="57" t="n">
        <v>81.15</v>
      </c>
      <c r="P991" s="58" t="n">
        <f aca="false">IF(N991="","",N991*O991)</f>
        <v>324.6</v>
      </c>
      <c r="R991" s="0" t="n">
        <f aca="false">(O991+25)*1.3</f>
        <v>137.995</v>
      </c>
    </row>
    <row r="992" customFormat="false" ht="14.9" hidden="false" customHeight="false" outlineLevel="0" collapsed="false">
      <c r="A992" s="45" t="s">
        <v>306</v>
      </c>
      <c r="B992" s="0" t="n">
        <v>239517</v>
      </c>
      <c r="C992" s="5" t="s">
        <v>15</v>
      </c>
      <c r="D992" s="6" t="s">
        <v>710</v>
      </c>
      <c r="E992" s="6" t="s">
        <v>1111</v>
      </c>
      <c r="F992" s="6" t="s">
        <v>568</v>
      </c>
      <c r="G992" s="6" t="s">
        <v>350</v>
      </c>
      <c r="H992" s="6" t="s">
        <v>1004</v>
      </c>
      <c r="I992" s="39" t="s">
        <v>1127</v>
      </c>
      <c r="J992" s="57" t="n">
        <v>140</v>
      </c>
      <c r="K992" s="57"/>
      <c r="L992" s="57"/>
      <c r="M992" s="57" t="n">
        <v>0.75</v>
      </c>
      <c r="N992" s="55" t="n">
        <v>6</v>
      </c>
      <c r="O992" s="57" t="n">
        <v>81.15</v>
      </c>
      <c r="P992" s="58" t="n">
        <f aca="false">IF(N992="","",N992*O992)</f>
        <v>486.9</v>
      </c>
      <c r="R992" s="0" t="n">
        <f aca="false">(O992+25)*1.3</f>
        <v>137.995</v>
      </c>
    </row>
    <row r="993" s="14" customFormat="true" ht="14.9" hidden="false" customHeight="false" outlineLevel="0" collapsed="false">
      <c r="A993" s="45" t="s">
        <v>306</v>
      </c>
      <c r="B993" s="0" t="n">
        <v>239518</v>
      </c>
      <c r="C993" s="5" t="s">
        <v>15</v>
      </c>
      <c r="D993" s="6" t="s">
        <v>710</v>
      </c>
      <c r="E993" s="6" t="s">
        <v>1111</v>
      </c>
      <c r="F993" s="6" t="s">
        <v>568</v>
      </c>
      <c r="G993" s="6" t="s">
        <v>350</v>
      </c>
      <c r="H993" s="6" t="s">
        <v>1004</v>
      </c>
      <c r="I993" s="39" t="s">
        <v>1128</v>
      </c>
      <c r="J993" s="57" t="n">
        <v>140</v>
      </c>
      <c r="K993" s="57"/>
      <c r="L993" s="57"/>
      <c r="M993" s="57" t="n">
        <v>0.75</v>
      </c>
      <c r="N993" s="55" t="n">
        <v>6</v>
      </c>
      <c r="O993" s="57" t="n">
        <v>81.15</v>
      </c>
      <c r="P993" s="58" t="n">
        <f aca="false">IF(N993="","",N993*O993)</f>
        <v>486.9</v>
      </c>
      <c r="R993" s="14" t="n">
        <f aca="false">(O993+25)*1.3</f>
        <v>137.995</v>
      </c>
    </row>
    <row r="994" customFormat="false" ht="15" hidden="false" customHeight="true" outlineLevel="0" collapsed="false">
      <c r="A994" s="45" t="s">
        <v>306</v>
      </c>
      <c r="B994" s="0" t="n">
        <v>239519</v>
      </c>
      <c r="C994" s="5" t="s">
        <v>15</v>
      </c>
      <c r="D994" s="6" t="s">
        <v>710</v>
      </c>
      <c r="E994" s="6" t="s">
        <v>1111</v>
      </c>
      <c r="F994" s="6" t="s">
        <v>568</v>
      </c>
      <c r="G994" s="6" t="s">
        <v>350</v>
      </c>
      <c r="H994" s="6" t="s">
        <v>738</v>
      </c>
      <c r="I994" s="39" t="s">
        <v>1129</v>
      </c>
      <c r="J994" s="73" t="n">
        <v>145</v>
      </c>
      <c r="K994" s="73"/>
      <c r="L994" s="73"/>
      <c r="M994" s="57" t="n">
        <v>0.75</v>
      </c>
      <c r="N994" s="55" t="n">
        <v>18</v>
      </c>
      <c r="O994" s="57" t="n">
        <v>84.78</v>
      </c>
      <c r="P994" s="58" t="n">
        <f aca="false">IF(N994="","",N994*O994)</f>
        <v>1526.04</v>
      </c>
      <c r="R994" s="0" t="n">
        <f aca="false">(O994+25)*1.3</f>
        <v>142.714</v>
      </c>
    </row>
    <row r="995" customFormat="false" ht="14.9" hidden="false" customHeight="false" outlineLevel="0" collapsed="false">
      <c r="A995" s="45" t="s">
        <v>306</v>
      </c>
      <c r="B995" s="0" t="n">
        <v>239520</v>
      </c>
      <c r="C995" s="5" t="s">
        <v>15</v>
      </c>
      <c r="D995" s="6" t="s">
        <v>710</v>
      </c>
      <c r="E995" s="6" t="s">
        <v>1111</v>
      </c>
      <c r="F995" s="6" t="s">
        <v>568</v>
      </c>
      <c r="G995" s="6" t="s">
        <v>350</v>
      </c>
      <c r="H995" s="6" t="s">
        <v>738</v>
      </c>
      <c r="I995" s="39" t="s">
        <v>1129</v>
      </c>
      <c r="J995" s="73" t="n">
        <v>290</v>
      </c>
      <c r="K995" s="73"/>
      <c r="L995" s="57" t="s">
        <v>23</v>
      </c>
      <c r="M995" s="57" t="n">
        <v>1.5</v>
      </c>
      <c r="N995" s="55" t="n">
        <v>3</v>
      </c>
      <c r="O995" s="57" t="n">
        <v>179</v>
      </c>
      <c r="P995" s="58" t="n">
        <f aca="false">IF(N995="","",N995*O995)</f>
        <v>537</v>
      </c>
      <c r="R995" s="0" t="n">
        <f aca="false">(O995+25)*1.3</f>
        <v>265.2</v>
      </c>
    </row>
    <row r="996" customFormat="false" ht="14.9" hidden="false" customHeight="false" outlineLevel="0" collapsed="false">
      <c r="A996" s="45" t="s">
        <v>306</v>
      </c>
      <c r="B996" s="0" t="n">
        <v>239521</v>
      </c>
      <c r="C996" s="5" t="s">
        <v>15</v>
      </c>
      <c r="D996" s="6" t="s">
        <v>710</v>
      </c>
      <c r="E996" s="6" t="s">
        <v>1111</v>
      </c>
      <c r="F996" s="6" t="s">
        <v>568</v>
      </c>
      <c r="G996" s="6" t="s">
        <v>350</v>
      </c>
      <c r="H996" s="6" t="s">
        <v>932</v>
      </c>
      <c r="I996" s="39" t="s">
        <v>1130</v>
      </c>
      <c r="J996" s="73" t="n">
        <v>380</v>
      </c>
      <c r="K996" s="73"/>
      <c r="L996" s="57" t="s">
        <v>23</v>
      </c>
      <c r="M996" s="57" t="n">
        <v>1.5</v>
      </c>
      <c r="N996" s="55" t="n">
        <v>3</v>
      </c>
      <c r="O996" s="57" t="n">
        <v>245</v>
      </c>
      <c r="P996" s="58" t="n">
        <f aca="false">IF(N996="","",N996*O996)</f>
        <v>735</v>
      </c>
      <c r="R996" s="0" t="n">
        <f aca="false">(O996+25)*1.3</f>
        <v>351</v>
      </c>
    </row>
    <row r="997" customFormat="false" ht="14.9" hidden="false" customHeight="false" outlineLevel="0" collapsed="false">
      <c r="A997" s="45" t="s">
        <v>306</v>
      </c>
      <c r="B997" s="0" t="n">
        <v>239522</v>
      </c>
      <c r="C997" s="5" t="s">
        <v>15</v>
      </c>
      <c r="D997" s="6" t="s">
        <v>710</v>
      </c>
      <c r="E997" s="6" t="s">
        <v>1111</v>
      </c>
      <c r="F997" s="6" t="s">
        <v>568</v>
      </c>
      <c r="G997" s="6" t="s">
        <v>350</v>
      </c>
      <c r="H997" s="6" t="s">
        <v>932</v>
      </c>
      <c r="I997" s="39" t="s">
        <v>1131</v>
      </c>
      <c r="J997" s="57" t="n">
        <v>380</v>
      </c>
      <c r="K997" s="57"/>
      <c r="L997" s="57" t="s">
        <v>23</v>
      </c>
      <c r="M997" s="57" t="n">
        <v>1.5</v>
      </c>
      <c r="N997" s="55" t="n">
        <v>2</v>
      </c>
      <c r="O997" s="57" t="n">
        <v>245</v>
      </c>
      <c r="P997" s="58" t="n">
        <f aca="false">IF(N997="","",N997*O997)</f>
        <v>490</v>
      </c>
      <c r="R997" s="0" t="n">
        <f aca="false">(O997+25)*1.3</f>
        <v>351</v>
      </c>
    </row>
    <row r="998" customFormat="false" ht="14.9" hidden="false" customHeight="false" outlineLevel="0" collapsed="false">
      <c r="A998" s="45" t="s">
        <v>306</v>
      </c>
      <c r="B998" s="0" t="n">
        <v>239523</v>
      </c>
      <c r="C998" s="5" t="s">
        <v>15</v>
      </c>
      <c r="D998" s="6" t="s">
        <v>710</v>
      </c>
      <c r="E998" s="6" t="s">
        <v>1111</v>
      </c>
      <c r="F998" s="6" t="s">
        <v>568</v>
      </c>
      <c r="G998" s="6" t="s">
        <v>350</v>
      </c>
      <c r="H998" s="6" t="s">
        <v>932</v>
      </c>
      <c r="I998" s="39" t="s">
        <v>1132</v>
      </c>
      <c r="J998" s="57" t="n">
        <v>760</v>
      </c>
      <c r="K998" s="57"/>
      <c r="L998" s="57" t="s">
        <v>25</v>
      </c>
      <c r="M998" s="57" t="n">
        <v>3</v>
      </c>
      <c r="N998" s="55" t="n">
        <v>2</v>
      </c>
      <c r="O998" s="57" t="n">
        <v>549</v>
      </c>
      <c r="P998" s="58" t="n">
        <f aca="false">IF(N998="","",N998*O998)</f>
        <v>1098</v>
      </c>
      <c r="R998" s="0" t="n">
        <f aca="false">(O998+25)*1.3</f>
        <v>746.2</v>
      </c>
    </row>
    <row r="999" customFormat="false" ht="14.9" hidden="false" customHeight="false" outlineLevel="0" collapsed="false">
      <c r="A999" s="45" t="s">
        <v>306</v>
      </c>
      <c r="B999" s="0" t="n">
        <v>239524</v>
      </c>
      <c r="C999" s="5" t="s">
        <v>15</v>
      </c>
      <c r="D999" s="6" t="s">
        <v>710</v>
      </c>
      <c r="E999" s="6" t="s">
        <v>1111</v>
      </c>
      <c r="F999" s="6" t="s">
        <v>568</v>
      </c>
      <c r="G999" s="6" t="s">
        <v>350</v>
      </c>
      <c r="H999" s="71" t="s">
        <v>751</v>
      </c>
      <c r="I999" s="33" t="s">
        <v>1133</v>
      </c>
      <c r="J999" s="57" t="n">
        <v>195</v>
      </c>
      <c r="K999" s="57"/>
      <c r="L999" s="57"/>
      <c r="M999" s="57" t="n">
        <v>0.75</v>
      </c>
      <c r="N999" s="55" t="n">
        <v>6</v>
      </c>
      <c r="O999" s="57" t="n">
        <v>123.23</v>
      </c>
      <c r="P999" s="58" t="n">
        <f aca="false">IF(N999="","",N999*O999)</f>
        <v>739.38</v>
      </c>
      <c r="R999" s="0" t="n">
        <f aca="false">(O999+25)*1.3</f>
        <v>192.699</v>
      </c>
    </row>
    <row r="1000" customFormat="false" ht="14.9" hidden="false" customHeight="false" outlineLevel="0" collapsed="false">
      <c r="A1000" s="45" t="s">
        <v>306</v>
      </c>
      <c r="B1000" s="0" t="n">
        <v>239525</v>
      </c>
      <c r="C1000" s="5" t="s">
        <v>15</v>
      </c>
      <c r="D1000" s="6" t="s">
        <v>710</v>
      </c>
      <c r="E1000" s="6" t="s">
        <v>1111</v>
      </c>
      <c r="F1000" s="6" t="s">
        <v>568</v>
      </c>
      <c r="G1000" s="6" t="s">
        <v>350</v>
      </c>
      <c r="H1000" s="71" t="s">
        <v>751</v>
      </c>
      <c r="I1000" s="33" t="s">
        <v>1134</v>
      </c>
      <c r="J1000" s="57" t="n">
        <v>195</v>
      </c>
      <c r="K1000" s="57"/>
      <c r="L1000" s="57"/>
      <c r="M1000" s="57" t="n">
        <v>0.75</v>
      </c>
      <c r="N1000" s="55" t="n">
        <v>3</v>
      </c>
      <c r="O1000" s="67" t="n">
        <v>123</v>
      </c>
      <c r="P1000" s="58" t="n">
        <f aca="false">IF(N1000="","",N1000*O1000)</f>
        <v>369</v>
      </c>
      <c r="R1000" s="0" t="n">
        <f aca="false">(O1000+25)*1.3</f>
        <v>192.4</v>
      </c>
    </row>
    <row r="1001" customFormat="false" ht="14.9" hidden="false" customHeight="false" outlineLevel="0" collapsed="false">
      <c r="A1001" s="45" t="s">
        <v>306</v>
      </c>
      <c r="B1001" s="0" t="n">
        <v>239526</v>
      </c>
      <c r="C1001" s="5" t="s">
        <v>15</v>
      </c>
      <c r="D1001" s="6" t="s">
        <v>710</v>
      </c>
      <c r="E1001" s="6" t="s">
        <v>1111</v>
      </c>
      <c r="F1001" s="6" t="s">
        <v>568</v>
      </c>
      <c r="G1001" s="6" t="s">
        <v>350</v>
      </c>
      <c r="H1001" s="71" t="s">
        <v>751</v>
      </c>
      <c r="I1001" s="33" t="s">
        <v>1133</v>
      </c>
      <c r="J1001" s="57" t="n">
        <v>390</v>
      </c>
      <c r="K1001" s="57"/>
      <c r="L1001" s="57" t="s">
        <v>23</v>
      </c>
      <c r="M1001" s="57" t="n">
        <v>1.5</v>
      </c>
      <c r="N1001" s="55" t="n">
        <v>1</v>
      </c>
      <c r="O1001" s="57" t="n">
        <v>261.2</v>
      </c>
      <c r="P1001" s="58" t="n">
        <f aca="false">IF(N1001="","",N1001*O1001)</f>
        <v>261.2</v>
      </c>
      <c r="R1001" s="0" t="n">
        <f aca="false">(O1001+25)*1.3</f>
        <v>372.06</v>
      </c>
    </row>
    <row r="1002" customFormat="false" ht="14.9" hidden="false" customHeight="false" outlineLevel="0" collapsed="false">
      <c r="A1002" s="45" t="s">
        <v>306</v>
      </c>
      <c r="B1002" s="0" t="n">
        <v>239527</v>
      </c>
      <c r="C1002" s="5" t="s">
        <v>15</v>
      </c>
      <c r="D1002" s="6" t="s">
        <v>710</v>
      </c>
      <c r="E1002" s="6" t="s">
        <v>1111</v>
      </c>
      <c r="F1002" s="6" t="s">
        <v>568</v>
      </c>
      <c r="G1002" s="6" t="s">
        <v>350</v>
      </c>
      <c r="H1002" s="71" t="s">
        <v>751</v>
      </c>
      <c r="I1002" s="33" t="s">
        <v>1135</v>
      </c>
      <c r="J1002" s="57" t="n">
        <v>190</v>
      </c>
      <c r="K1002" s="57"/>
      <c r="L1002" s="57"/>
      <c r="M1002" s="57" t="n">
        <v>0.75</v>
      </c>
      <c r="N1002" s="55" t="n">
        <v>3</v>
      </c>
      <c r="O1002" s="57" t="n">
        <v>120</v>
      </c>
      <c r="P1002" s="58" t="n">
        <f aca="false">IF(N1002="","",N1002*O1002)</f>
        <v>360</v>
      </c>
      <c r="R1002" s="0" t="n">
        <f aca="false">(O1002+25)*1.3</f>
        <v>188.5</v>
      </c>
    </row>
    <row r="1003" customFormat="false" ht="14.9" hidden="false" customHeight="false" outlineLevel="0" collapsed="false">
      <c r="A1003" s="45" t="s">
        <v>306</v>
      </c>
      <c r="B1003" s="0" t="n">
        <v>239528</v>
      </c>
      <c r="C1003" s="5" t="s">
        <v>15</v>
      </c>
      <c r="D1003" s="6" t="s">
        <v>710</v>
      </c>
      <c r="E1003" s="6" t="s">
        <v>1111</v>
      </c>
      <c r="F1003" s="6" t="s">
        <v>568</v>
      </c>
      <c r="G1003" s="6" t="s">
        <v>350</v>
      </c>
      <c r="H1003" s="71" t="s">
        <v>751</v>
      </c>
      <c r="I1003" s="33" t="s">
        <v>1136</v>
      </c>
      <c r="J1003" s="57" t="n">
        <v>190</v>
      </c>
      <c r="K1003" s="57"/>
      <c r="L1003" s="57"/>
      <c r="M1003" s="57" t="n">
        <v>0.75</v>
      </c>
      <c r="N1003" s="55" t="n">
        <v>3</v>
      </c>
      <c r="O1003" s="57" t="n">
        <v>120</v>
      </c>
      <c r="P1003" s="58" t="n">
        <f aca="false">IF(N1003="","",N1003*O1003)</f>
        <v>360</v>
      </c>
      <c r="R1003" s="0" t="n">
        <f aca="false">(O1003+25)*1.3</f>
        <v>188.5</v>
      </c>
    </row>
    <row r="1004" customFormat="false" ht="14.9" hidden="false" customHeight="false" outlineLevel="0" collapsed="false">
      <c r="A1004" s="45" t="s">
        <v>306</v>
      </c>
      <c r="B1004" s="0" t="n">
        <v>239529</v>
      </c>
      <c r="C1004" s="5" t="s">
        <v>15</v>
      </c>
      <c r="D1004" s="6" t="s">
        <v>710</v>
      </c>
      <c r="E1004" s="6" t="s">
        <v>1111</v>
      </c>
      <c r="F1004" s="6" t="s">
        <v>568</v>
      </c>
      <c r="G1004" s="6" t="s">
        <v>350</v>
      </c>
      <c r="H1004" s="71" t="s">
        <v>751</v>
      </c>
      <c r="I1004" s="33" t="s">
        <v>1135</v>
      </c>
      <c r="J1004" s="57" t="n">
        <v>380</v>
      </c>
      <c r="K1004" s="57"/>
      <c r="L1004" s="57" t="s">
        <v>23</v>
      </c>
      <c r="M1004" s="57" t="n">
        <v>1.5</v>
      </c>
      <c r="N1004" s="55" t="n">
        <v>2</v>
      </c>
      <c r="O1004" s="57" t="n">
        <v>240</v>
      </c>
      <c r="P1004" s="58" t="n">
        <f aca="false">IF(N1004="","",N1004*O1004)</f>
        <v>480</v>
      </c>
      <c r="R1004" s="0" t="n">
        <f aca="false">(O1004+25)*1.3</f>
        <v>344.5</v>
      </c>
    </row>
    <row r="1005" customFormat="false" ht="13.8" hidden="false" customHeight="false" outlineLevel="0" collapsed="false">
      <c r="A1005" s="45" t="s">
        <v>306</v>
      </c>
      <c r="B1005" s="0" t="n">
        <v>239530</v>
      </c>
      <c r="C1005" s="5" t="s">
        <v>15</v>
      </c>
      <c r="D1005" s="6" t="s">
        <v>710</v>
      </c>
      <c r="E1005" s="6" t="s">
        <v>1111</v>
      </c>
      <c r="F1005" s="6" t="s">
        <v>568</v>
      </c>
      <c r="G1005" s="6" t="s">
        <v>350</v>
      </c>
      <c r="H1005" s="6" t="s">
        <v>1137</v>
      </c>
      <c r="I1005" s="39" t="s">
        <v>1138</v>
      </c>
      <c r="J1005" s="57" t="n">
        <v>170</v>
      </c>
      <c r="K1005" s="57"/>
      <c r="L1005" s="57"/>
      <c r="M1005" s="57" t="n">
        <v>0.75</v>
      </c>
      <c r="N1005" s="55" t="n">
        <v>6</v>
      </c>
      <c r="O1005" s="57" t="n">
        <v>108</v>
      </c>
      <c r="P1005" s="58" t="n">
        <f aca="false">IF(N1005="","",N1005*O1005)</f>
        <v>648</v>
      </c>
      <c r="R1005" s="0" t="n">
        <f aca="false">(O1005+25)*1.3</f>
        <v>172.9</v>
      </c>
    </row>
    <row r="1006" customFormat="false" ht="13.8" hidden="false" customHeight="false" outlineLevel="0" collapsed="false">
      <c r="A1006" s="45" t="s">
        <v>306</v>
      </c>
      <c r="B1006" s="0" t="n">
        <v>239531</v>
      </c>
      <c r="C1006" s="5" t="s">
        <v>15</v>
      </c>
      <c r="D1006" s="6" t="s">
        <v>710</v>
      </c>
      <c r="E1006" s="6" t="s">
        <v>1111</v>
      </c>
      <c r="F1006" s="6" t="s">
        <v>568</v>
      </c>
      <c r="G1006" s="6" t="s">
        <v>350</v>
      </c>
      <c r="H1006" s="6" t="s">
        <v>1137</v>
      </c>
      <c r="I1006" s="39" t="s">
        <v>1139</v>
      </c>
      <c r="J1006" s="57" t="n">
        <v>170</v>
      </c>
      <c r="K1006" s="57"/>
      <c r="L1006" s="57"/>
      <c r="M1006" s="57" t="n">
        <v>0.75</v>
      </c>
      <c r="N1006" s="55" t="n">
        <v>6</v>
      </c>
      <c r="O1006" s="57" t="n">
        <v>108</v>
      </c>
      <c r="P1006" s="58" t="n">
        <f aca="false">IF(N1006="","",N1006*O1006)</f>
        <v>648</v>
      </c>
      <c r="R1006" s="0" t="n">
        <f aca="false">(O1006+25)*1.3</f>
        <v>172.9</v>
      </c>
    </row>
    <row r="1007" customFormat="false" ht="13.8" hidden="false" customHeight="false" outlineLevel="0" collapsed="false">
      <c r="A1007" s="45" t="s">
        <v>306</v>
      </c>
      <c r="B1007" s="0" t="n">
        <v>239532</v>
      </c>
      <c r="C1007" s="5" t="s">
        <v>15</v>
      </c>
      <c r="D1007" s="6" t="s">
        <v>710</v>
      </c>
      <c r="E1007" s="6" t="s">
        <v>1111</v>
      </c>
      <c r="F1007" s="6" t="s">
        <v>568</v>
      </c>
      <c r="G1007" s="6" t="s">
        <v>350</v>
      </c>
      <c r="H1007" s="6" t="s">
        <v>1137</v>
      </c>
      <c r="I1007" s="39" t="s">
        <v>1140</v>
      </c>
      <c r="J1007" s="57" t="n">
        <v>170</v>
      </c>
      <c r="K1007" s="57"/>
      <c r="L1007" s="57"/>
      <c r="M1007" s="57" t="n">
        <v>0.75</v>
      </c>
      <c r="N1007" s="55" t="n">
        <v>6</v>
      </c>
      <c r="O1007" s="57" t="n">
        <v>108</v>
      </c>
      <c r="P1007" s="58" t="n">
        <f aca="false">IF(N1007="","",N1007*O1007)</f>
        <v>648</v>
      </c>
      <c r="R1007" s="0" t="n">
        <f aca="false">(O1007+25)*1.3</f>
        <v>172.9</v>
      </c>
    </row>
    <row r="1008" customFormat="false" ht="13.8" hidden="false" customHeight="false" outlineLevel="0" collapsed="false">
      <c r="A1008" s="45" t="s">
        <v>306</v>
      </c>
      <c r="B1008" s="0" t="n">
        <v>239533</v>
      </c>
      <c r="C1008" s="5" t="s">
        <v>15</v>
      </c>
      <c r="D1008" s="6" t="s">
        <v>710</v>
      </c>
      <c r="E1008" s="6" t="s">
        <v>1111</v>
      </c>
      <c r="F1008" s="6" t="s">
        <v>568</v>
      </c>
      <c r="G1008" s="6" t="s">
        <v>350</v>
      </c>
      <c r="H1008" s="6" t="s">
        <v>1137</v>
      </c>
      <c r="I1008" s="39" t="s">
        <v>1141</v>
      </c>
      <c r="J1008" s="57" t="n">
        <v>170</v>
      </c>
      <c r="K1008" s="57"/>
      <c r="L1008" s="57"/>
      <c r="M1008" s="57" t="n">
        <v>0.75</v>
      </c>
      <c r="N1008" s="55" t="n">
        <v>6</v>
      </c>
      <c r="O1008" s="57" t="n">
        <v>93.2</v>
      </c>
      <c r="P1008" s="58" t="n">
        <f aca="false">IF(N1008="","",N1008*O1008)</f>
        <v>559.2</v>
      </c>
      <c r="R1008" s="0" t="n">
        <f aca="false">(O1008+25)*1.3</f>
        <v>153.66</v>
      </c>
    </row>
    <row r="1009" customFormat="false" ht="14.9" hidden="false" customHeight="false" outlineLevel="0" collapsed="false">
      <c r="A1009" s="45" t="s">
        <v>306</v>
      </c>
      <c r="B1009" s="0" t="n">
        <v>239534</v>
      </c>
      <c r="C1009" s="5" t="s">
        <v>15</v>
      </c>
      <c r="D1009" s="6" t="s">
        <v>710</v>
      </c>
      <c r="E1009" s="6" t="s">
        <v>1111</v>
      </c>
      <c r="F1009" s="6" t="s">
        <v>568</v>
      </c>
      <c r="G1009" s="6" t="s">
        <v>350</v>
      </c>
      <c r="H1009" s="6" t="s">
        <v>966</v>
      </c>
      <c r="I1009" s="39" t="s">
        <v>1142</v>
      </c>
      <c r="J1009" s="57" t="n">
        <v>125</v>
      </c>
      <c r="K1009" s="57"/>
      <c r="L1009" s="57"/>
      <c r="M1009" s="57" t="n">
        <v>0.75</v>
      </c>
      <c r="N1009" s="55" t="n">
        <v>8</v>
      </c>
      <c r="O1009" s="57" t="n">
        <v>65.77</v>
      </c>
      <c r="P1009" s="58" t="n">
        <f aca="false">IF(N1009="","",N1009*O1009)</f>
        <v>526.16</v>
      </c>
      <c r="R1009" s="0" t="n">
        <f aca="false">(O1009+25)*1.3</f>
        <v>118.001</v>
      </c>
    </row>
    <row r="1010" customFormat="false" ht="14.9" hidden="false" customHeight="false" outlineLevel="0" collapsed="false">
      <c r="A1010" s="45" t="s">
        <v>306</v>
      </c>
      <c r="B1010" s="0" t="n">
        <v>239535</v>
      </c>
      <c r="C1010" s="5" t="s">
        <v>15</v>
      </c>
      <c r="D1010" s="6" t="s">
        <v>710</v>
      </c>
      <c r="E1010" s="6" t="s">
        <v>1111</v>
      </c>
      <c r="F1010" s="6" t="s">
        <v>568</v>
      </c>
      <c r="G1010" s="6" t="s">
        <v>350</v>
      </c>
      <c r="H1010" s="6" t="s">
        <v>966</v>
      </c>
      <c r="I1010" s="39" t="s">
        <v>1143</v>
      </c>
      <c r="J1010" s="57" t="n">
        <v>125</v>
      </c>
      <c r="K1010" s="57"/>
      <c r="L1010" s="57"/>
      <c r="M1010" s="57" t="n">
        <v>0.75</v>
      </c>
      <c r="N1010" s="55" t="n">
        <v>11</v>
      </c>
      <c r="O1010" s="57" t="n">
        <v>65.77</v>
      </c>
      <c r="P1010" s="58" t="n">
        <f aca="false">IF(N1010="","",N1010*O1010)</f>
        <v>723.47</v>
      </c>
      <c r="R1010" s="0" t="n">
        <f aca="false">(O1010+25)*1.3</f>
        <v>118.001</v>
      </c>
    </row>
    <row r="1011" customFormat="false" ht="14.9" hidden="false" customHeight="false" outlineLevel="0" collapsed="false">
      <c r="A1011" s="45" t="s">
        <v>306</v>
      </c>
      <c r="B1011" s="0" t="n">
        <v>239536</v>
      </c>
      <c r="C1011" s="5" t="s">
        <v>15</v>
      </c>
      <c r="D1011" s="6" t="s">
        <v>710</v>
      </c>
      <c r="E1011" s="6" t="s">
        <v>1111</v>
      </c>
      <c r="F1011" s="6" t="s">
        <v>568</v>
      </c>
      <c r="G1011" s="6" t="s">
        <v>350</v>
      </c>
      <c r="H1011" s="6" t="s">
        <v>966</v>
      </c>
      <c r="I1011" s="39" t="s">
        <v>1144</v>
      </c>
      <c r="J1011" s="57" t="n">
        <v>125</v>
      </c>
      <c r="K1011" s="57"/>
      <c r="L1011" s="57"/>
      <c r="M1011" s="57" t="n">
        <v>0.75</v>
      </c>
      <c r="N1011" s="55" t="n">
        <v>3</v>
      </c>
      <c r="O1011" s="57" t="n">
        <v>70</v>
      </c>
      <c r="P1011" s="58" t="n">
        <f aca="false">IF(N1011="","",N1011*O1011)</f>
        <v>210</v>
      </c>
      <c r="R1011" s="0" t="n">
        <f aca="false">(O1011+25)*1.3</f>
        <v>123.5</v>
      </c>
    </row>
    <row r="1012" customFormat="false" ht="14.9" hidden="false" customHeight="false" outlineLevel="0" collapsed="false">
      <c r="A1012" s="45" t="s">
        <v>306</v>
      </c>
      <c r="B1012" s="0" t="n">
        <v>239537</v>
      </c>
      <c r="C1012" s="5" t="s">
        <v>15</v>
      </c>
      <c r="D1012" s="6" t="s">
        <v>710</v>
      </c>
      <c r="E1012" s="6" t="s">
        <v>1111</v>
      </c>
      <c r="F1012" s="6" t="s">
        <v>568</v>
      </c>
      <c r="G1012" s="6" t="s">
        <v>350</v>
      </c>
      <c r="H1012" s="6" t="s">
        <v>966</v>
      </c>
      <c r="I1012" s="39" t="s">
        <v>1113</v>
      </c>
      <c r="J1012" s="57" t="n">
        <v>145</v>
      </c>
      <c r="K1012" s="57"/>
      <c r="L1012" s="57"/>
      <c r="M1012" s="57" t="n">
        <v>0.75</v>
      </c>
      <c r="N1012" s="55" t="n">
        <v>6</v>
      </c>
      <c r="O1012" s="57" t="n">
        <v>72.7</v>
      </c>
      <c r="P1012" s="58" t="n">
        <f aca="false">IF(N1012="","",N1012*O1012)</f>
        <v>436.2</v>
      </c>
      <c r="R1012" s="0" t="n">
        <f aca="false">(O1012+25)*1.3</f>
        <v>127.01</v>
      </c>
    </row>
    <row r="1013" customFormat="false" ht="13.5" hidden="false" customHeight="true" outlineLevel="0" collapsed="false">
      <c r="A1013" s="45" t="s">
        <v>306</v>
      </c>
      <c r="B1013" s="0" t="n">
        <v>239538</v>
      </c>
      <c r="C1013" s="5" t="s">
        <v>15</v>
      </c>
      <c r="D1013" s="6" t="s">
        <v>710</v>
      </c>
      <c r="E1013" s="6" t="s">
        <v>1111</v>
      </c>
      <c r="F1013" s="6" t="s">
        <v>568</v>
      </c>
      <c r="G1013" s="6" t="s">
        <v>350</v>
      </c>
      <c r="H1013" s="6" t="s">
        <v>1084</v>
      </c>
      <c r="I1013" s="39" t="s">
        <v>1145</v>
      </c>
      <c r="J1013" s="57" t="n">
        <v>190</v>
      </c>
      <c r="K1013" s="57" t="s">
        <v>30</v>
      </c>
      <c r="L1013" s="57"/>
      <c r="M1013" s="57" t="n">
        <v>0.75</v>
      </c>
      <c r="N1013" s="55" t="n">
        <v>7</v>
      </c>
      <c r="O1013" s="57" t="n">
        <v>105</v>
      </c>
      <c r="P1013" s="58" t="n">
        <f aca="false">IF(N1013="","",N1013*O1013)</f>
        <v>735</v>
      </c>
      <c r="R1013" s="0" t="n">
        <f aca="false">(O1013+25)*1.3</f>
        <v>169</v>
      </c>
    </row>
    <row r="1014" customFormat="false" ht="14.9" hidden="false" customHeight="false" outlineLevel="0" collapsed="false">
      <c r="A1014" s="45" t="s">
        <v>306</v>
      </c>
      <c r="B1014" s="0" t="n">
        <v>239539</v>
      </c>
      <c r="C1014" s="5" t="s">
        <v>15</v>
      </c>
      <c r="D1014" s="6" t="s">
        <v>710</v>
      </c>
      <c r="E1014" s="6" t="s">
        <v>1111</v>
      </c>
      <c r="F1014" s="6" t="s">
        <v>568</v>
      </c>
      <c r="G1014" s="6" t="s">
        <v>350</v>
      </c>
      <c r="H1014" s="6" t="s">
        <v>1084</v>
      </c>
      <c r="I1014" s="39" t="s">
        <v>1146</v>
      </c>
      <c r="J1014" s="57" t="n">
        <v>190</v>
      </c>
      <c r="K1014" s="57" t="s">
        <v>30</v>
      </c>
      <c r="L1014" s="57"/>
      <c r="M1014" s="57" t="n">
        <v>0.75</v>
      </c>
      <c r="N1014" s="55" t="n">
        <v>3</v>
      </c>
      <c r="O1014" s="57" t="n">
        <v>110</v>
      </c>
      <c r="P1014" s="58" t="n">
        <f aca="false">IF(N1014="","",N1014*O1014)</f>
        <v>330</v>
      </c>
      <c r="R1014" s="0" t="n">
        <f aca="false">(O1014+25)*1.3</f>
        <v>175.5</v>
      </c>
    </row>
    <row r="1015" customFormat="false" ht="14.9" hidden="false" customHeight="false" outlineLevel="0" collapsed="false">
      <c r="A1015" s="45" t="s">
        <v>306</v>
      </c>
      <c r="B1015" s="0" t="n">
        <v>239540</v>
      </c>
      <c r="C1015" s="5" t="s">
        <v>15</v>
      </c>
      <c r="D1015" s="6" t="s">
        <v>710</v>
      </c>
      <c r="E1015" s="6" t="s">
        <v>1111</v>
      </c>
      <c r="F1015" s="6" t="s">
        <v>568</v>
      </c>
      <c r="G1015" s="6" t="s">
        <v>350</v>
      </c>
      <c r="H1015" s="6" t="s">
        <v>1084</v>
      </c>
      <c r="I1015" s="39" t="s">
        <v>1147</v>
      </c>
      <c r="J1015" s="57" t="n">
        <v>190</v>
      </c>
      <c r="K1015" s="57" t="s">
        <v>30</v>
      </c>
      <c r="L1015" s="57"/>
      <c r="M1015" s="57" t="n">
        <v>0.75</v>
      </c>
      <c r="N1015" s="55" t="n">
        <v>2</v>
      </c>
      <c r="O1015" s="57" t="n">
        <v>118.68</v>
      </c>
      <c r="P1015" s="58" t="n">
        <f aca="false">IF(N1015="","",N1015*O1015)</f>
        <v>237.36</v>
      </c>
      <c r="R1015" s="0" t="n">
        <f aca="false">(O1015+25)*1.3</f>
        <v>186.784</v>
      </c>
    </row>
    <row r="1016" customFormat="false" ht="14.9" hidden="false" customHeight="false" outlineLevel="0" collapsed="false">
      <c r="A1016" s="45" t="s">
        <v>306</v>
      </c>
      <c r="B1016" s="0" t="n">
        <v>239541</v>
      </c>
      <c r="C1016" s="5" t="s">
        <v>15</v>
      </c>
      <c r="D1016" s="6" t="s">
        <v>710</v>
      </c>
      <c r="E1016" s="6" t="s">
        <v>1111</v>
      </c>
      <c r="F1016" s="6" t="s">
        <v>568</v>
      </c>
      <c r="G1016" s="6" t="s">
        <v>350</v>
      </c>
      <c r="H1016" s="6" t="s">
        <v>1084</v>
      </c>
      <c r="I1016" s="39" t="s">
        <v>1148</v>
      </c>
      <c r="J1016" s="57" t="n">
        <v>190</v>
      </c>
      <c r="K1016" s="57"/>
      <c r="L1016" s="57"/>
      <c r="M1016" s="57" t="n">
        <v>0.75</v>
      </c>
      <c r="N1016" s="55" t="n">
        <v>2</v>
      </c>
      <c r="O1016" s="57" t="n">
        <v>120</v>
      </c>
      <c r="P1016" s="58" t="n">
        <f aca="false">IF(N1016="","",N1016*O1016)</f>
        <v>240</v>
      </c>
      <c r="R1016" s="0" t="n">
        <f aca="false">(O1016+25)*1.3</f>
        <v>188.5</v>
      </c>
    </row>
    <row r="1017" customFormat="false" ht="14.9" hidden="false" customHeight="false" outlineLevel="0" collapsed="false">
      <c r="A1017" s="45" t="s">
        <v>306</v>
      </c>
      <c r="B1017" s="0" t="n">
        <v>239542</v>
      </c>
      <c r="C1017" s="5" t="s">
        <v>15</v>
      </c>
      <c r="D1017" s="6" t="s">
        <v>710</v>
      </c>
      <c r="E1017" s="6" t="s">
        <v>1111</v>
      </c>
      <c r="F1017" s="6" t="s">
        <v>568</v>
      </c>
      <c r="G1017" s="6" t="s">
        <v>350</v>
      </c>
      <c r="H1017" s="71" t="s">
        <v>886</v>
      </c>
      <c r="I1017" s="33" t="s">
        <v>1149</v>
      </c>
      <c r="J1017" s="57" t="n">
        <v>145</v>
      </c>
      <c r="K1017" s="57" t="s">
        <v>30</v>
      </c>
      <c r="L1017" s="57"/>
      <c r="M1017" s="57" t="n">
        <v>0.75</v>
      </c>
      <c r="N1017" s="55" t="n">
        <v>2</v>
      </c>
      <c r="O1017" s="57" t="n">
        <v>70</v>
      </c>
      <c r="P1017" s="58" t="n">
        <f aca="false">IF(N1017="","",N1017*O1017)</f>
        <v>140</v>
      </c>
      <c r="R1017" s="0" t="n">
        <f aca="false">(O1017+25)*1.3</f>
        <v>123.5</v>
      </c>
    </row>
    <row r="1018" customFormat="false" ht="14.9" hidden="false" customHeight="false" outlineLevel="0" collapsed="false">
      <c r="A1018" s="45" t="s">
        <v>306</v>
      </c>
      <c r="B1018" s="0" t="n">
        <v>239543</v>
      </c>
      <c r="C1018" s="5" t="s">
        <v>15</v>
      </c>
      <c r="D1018" s="6" t="s">
        <v>710</v>
      </c>
      <c r="E1018" s="6" t="s">
        <v>1111</v>
      </c>
      <c r="F1018" s="6" t="s">
        <v>568</v>
      </c>
      <c r="G1018" s="6" t="s">
        <v>350</v>
      </c>
      <c r="H1018" s="71" t="s">
        <v>886</v>
      </c>
      <c r="I1018" s="33" t="s">
        <v>1150</v>
      </c>
      <c r="J1018" s="57" t="n">
        <v>145</v>
      </c>
      <c r="K1018" s="57" t="s">
        <v>30</v>
      </c>
      <c r="L1018" s="57"/>
      <c r="M1018" s="57" t="n">
        <v>0.75</v>
      </c>
      <c r="N1018" s="55" t="n">
        <v>6</v>
      </c>
      <c r="O1018" s="57" t="n">
        <v>71.22</v>
      </c>
      <c r="P1018" s="58" t="n">
        <f aca="false">IF(N1018="","",N1018*O1018)</f>
        <v>427.32</v>
      </c>
      <c r="R1018" s="0" t="n">
        <f aca="false">(O1018+25)*1.3</f>
        <v>125.086</v>
      </c>
    </row>
    <row r="1019" customFormat="false" ht="13.8" hidden="false" customHeight="false" outlineLevel="0" collapsed="false">
      <c r="A1019" s="45" t="s">
        <v>306</v>
      </c>
      <c r="B1019" s="0" t="n">
        <v>239544</v>
      </c>
      <c r="C1019" s="5" t="s">
        <v>15</v>
      </c>
      <c r="D1019" s="6" t="s">
        <v>710</v>
      </c>
      <c r="E1019" s="6" t="s">
        <v>1111</v>
      </c>
      <c r="F1019" s="6" t="s">
        <v>568</v>
      </c>
      <c r="G1019" s="6" t="s">
        <v>350</v>
      </c>
      <c r="H1019" s="6" t="s">
        <v>1090</v>
      </c>
      <c r="I1019" s="6" t="s">
        <v>1151</v>
      </c>
      <c r="J1019" s="57" t="n">
        <v>145</v>
      </c>
      <c r="K1019" s="57"/>
      <c r="L1019" s="57"/>
      <c r="M1019" s="57" t="n">
        <v>0.75</v>
      </c>
      <c r="N1019" s="55" t="n">
        <v>12</v>
      </c>
      <c r="O1019" s="57" t="n">
        <v>85</v>
      </c>
      <c r="P1019" s="58" t="n">
        <f aca="false">IF(N1019="","",N1019*O1019)</f>
        <v>1020</v>
      </c>
      <c r="R1019" s="0" t="n">
        <f aca="false">(O1019+25)*1.3</f>
        <v>143</v>
      </c>
    </row>
    <row r="1020" customFormat="false" ht="13.8" hidden="false" customHeight="false" outlineLevel="0" collapsed="false">
      <c r="A1020" s="45" t="s">
        <v>306</v>
      </c>
      <c r="B1020" s="0" t="n">
        <v>239545</v>
      </c>
      <c r="C1020" s="5" t="s">
        <v>15</v>
      </c>
      <c r="D1020" s="6" t="s">
        <v>710</v>
      </c>
      <c r="E1020" s="6" t="s">
        <v>1111</v>
      </c>
      <c r="F1020" s="6" t="s">
        <v>568</v>
      </c>
      <c r="G1020" s="6" t="s">
        <v>350</v>
      </c>
      <c r="H1020" s="6" t="s">
        <v>1090</v>
      </c>
      <c r="I1020" s="6" t="s">
        <v>1152</v>
      </c>
      <c r="J1020" s="57" t="n">
        <v>290</v>
      </c>
      <c r="K1020" s="57"/>
      <c r="L1020" s="57" t="s">
        <v>23</v>
      </c>
      <c r="M1020" s="57" t="n">
        <v>1.5</v>
      </c>
      <c r="N1020" s="55" t="n">
        <v>3</v>
      </c>
      <c r="O1020" s="57" t="n">
        <v>185</v>
      </c>
      <c r="P1020" s="58" t="n">
        <f aca="false">IF(N1020="","",N1020*O1020)</f>
        <v>555</v>
      </c>
      <c r="R1020" s="0" t="n">
        <f aca="false">(O1020+25)*1.3</f>
        <v>273</v>
      </c>
    </row>
    <row r="1021" customFormat="false" ht="13.8" hidden="false" customHeight="false" outlineLevel="0" collapsed="false">
      <c r="A1021" s="45" t="s">
        <v>306</v>
      </c>
      <c r="B1021" s="0" t="n">
        <v>239546</v>
      </c>
      <c r="C1021" s="5" t="s">
        <v>15</v>
      </c>
      <c r="D1021" s="6" t="s">
        <v>710</v>
      </c>
      <c r="E1021" s="6" t="s">
        <v>1111</v>
      </c>
      <c r="F1021" s="6" t="s">
        <v>568</v>
      </c>
      <c r="G1021" s="6" t="s">
        <v>350</v>
      </c>
      <c r="H1021" s="6" t="s">
        <v>1090</v>
      </c>
      <c r="I1021" s="6" t="s">
        <v>1153</v>
      </c>
      <c r="J1021" s="57" t="n">
        <v>145</v>
      </c>
      <c r="K1021" s="57"/>
      <c r="L1021" s="57"/>
      <c r="M1021" s="57" t="n">
        <v>0.75</v>
      </c>
      <c r="N1021" s="55" t="n">
        <v>6</v>
      </c>
      <c r="O1021" s="57" t="n">
        <v>85</v>
      </c>
      <c r="P1021" s="58" t="n">
        <f aca="false">IF(N1021="","",N1021*O1021)</f>
        <v>510</v>
      </c>
      <c r="R1021" s="0" t="n">
        <f aca="false">(O1021+25)*1.3</f>
        <v>143</v>
      </c>
    </row>
    <row r="1022" customFormat="false" ht="13.8" hidden="false" customHeight="false" outlineLevel="0" collapsed="false">
      <c r="A1022" s="45" t="s">
        <v>306</v>
      </c>
      <c r="B1022" s="0" t="n">
        <v>239547</v>
      </c>
      <c r="C1022" s="5" t="s">
        <v>15</v>
      </c>
      <c r="D1022" s="6" t="s">
        <v>710</v>
      </c>
      <c r="E1022" s="6" t="s">
        <v>1111</v>
      </c>
      <c r="F1022" s="6" t="s">
        <v>568</v>
      </c>
      <c r="G1022" s="6" t="s">
        <v>350</v>
      </c>
      <c r="H1022" s="6" t="s">
        <v>1090</v>
      </c>
      <c r="I1022" s="6" t="s">
        <v>1153</v>
      </c>
      <c r="J1022" s="57" t="n">
        <v>290</v>
      </c>
      <c r="K1022" s="57"/>
      <c r="L1022" s="57" t="s">
        <v>23</v>
      </c>
      <c r="M1022" s="57" t="n">
        <v>1.5</v>
      </c>
      <c r="N1022" s="55" t="n">
        <v>3</v>
      </c>
      <c r="O1022" s="57" t="n">
        <v>190</v>
      </c>
      <c r="P1022" s="58" t="n">
        <f aca="false">IF(N1022="","",N1022*O1022)</f>
        <v>570</v>
      </c>
      <c r="R1022" s="0" t="n">
        <f aca="false">(O1022+25)*1.3</f>
        <v>279.5</v>
      </c>
    </row>
    <row r="1023" customFormat="false" ht="14.9" hidden="false" customHeight="false" outlineLevel="0" collapsed="false">
      <c r="A1023" s="45" t="s">
        <v>306</v>
      </c>
      <c r="B1023" s="0" t="n">
        <v>239548</v>
      </c>
      <c r="C1023" s="5" t="s">
        <v>15</v>
      </c>
      <c r="D1023" s="6" t="s">
        <v>710</v>
      </c>
      <c r="E1023" s="6" t="s">
        <v>1111</v>
      </c>
      <c r="F1023" s="6" t="s">
        <v>568</v>
      </c>
      <c r="G1023" s="6" t="s">
        <v>350</v>
      </c>
      <c r="H1023" s="6" t="s">
        <v>994</v>
      </c>
      <c r="I1023" s="39" t="s">
        <v>1154</v>
      </c>
      <c r="J1023" s="57" t="n">
        <v>140</v>
      </c>
      <c r="K1023" s="57"/>
      <c r="L1023" s="57"/>
      <c r="M1023" s="57" t="n">
        <v>0.75</v>
      </c>
      <c r="N1023" s="55" t="n">
        <v>5</v>
      </c>
      <c r="O1023" s="57" t="n">
        <v>81.15</v>
      </c>
      <c r="P1023" s="58" t="n">
        <f aca="false">IF(N1023="","",N1023*O1023)</f>
        <v>405.75</v>
      </c>
      <c r="R1023" s="0" t="n">
        <f aca="false">(O1023+25)*1.3</f>
        <v>137.995</v>
      </c>
    </row>
    <row r="1024" customFormat="false" ht="15.75" hidden="false" customHeight="false" outlineLevel="0" collapsed="false">
      <c r="A1024" s="45" t="s">
        <v>306</v>
      </c>
      <c r="C1024" s="5"/>
      <c r="D1024" s="6"/>
      <c r="E1024" s="6"/>
      <c r="F1024" s="6"/>
      <c r="G1024" s="6"/>
      <c r="H1024" s="6"/>
      <c r="I1024" s="16"/>
      <c r="J1024" s="57"/>
      <c r="K1024" s="57"/>
      <c r="L1024" s="57"/>
      <c r="M1024" s="57" t="n">
        <v>0.75</v>
      </c>
      <c r="N1024" s="55"/>
      <c r="O1024" s="57"/>
      <c r="P1024" s="58" t="str">
        <f aca="false">IF(N1024="","",N1024*O1024)</f>
        <v/>
      </c>
      <c r="R1024" s="0" t="n">
        <f aca="false">(O1024+25)*1.3</f>
        <v>32.5</v>
      </c>
    </row>
    <row r="1025" customFormat="false" ht="13.8" hidden="false" customHeight="false" outlineLevel="0" collapsed="false">
      <c r="A1025" s="45" t="s">
        <v>306</v>
      </c>
      <c r="B1025" s="0" t="n">
        <v>239750</v>
      </c>
      <c r="C1025" s="5" t="s">
        <v>15</v>
      </c>
      <c r="D1025" s="6" t="s">
        <v>710</v>
      </c>
      <c r="E1025" s="6" t="s">
        <v>1155</v>
      </c>
      <c r="F1025" s="6" t="s">
        <v>568</v>
      </c>
      <c r="G1025" s="6" t="s">
        <v>350</v>
      </c>
      <c r="H1025" s="6" t="s">
        <v>17</v>
      </c>
      <c r="I1025" s="39" t="s">
        <v>1156</v>
      </c>
      <c r="J1025" s="57" t="n">
        <v>125</v>
      </c>
      <c r="K1025" s="57" t="s">
        <v>30</v>
      </c>
      <c r="L1025" s="57"/>
      <c r="M1025" s="57" t="n">
        <v>0.75</v>
      </c>
      <c r="N1025" s="55" t="n">
        <v>8</v>
      </c>
      <c r="O1025" s="57" t="n">
        <v>65.77</v>
      </c>
      <c r="P1025" s="58" t="n">
        <f aca="false">IF(N1025="","",N1025*O1025)</f>
        <v>526.16</v>
      </c>
      <c r="R1025" s="0" t="n">
        <f aca="false">(O1025+25)*1.3</f>
        <v>118.001</v>
      </c>
    </row>
    <row r="1026" customFormat="false" ht="13.8" hidden="false" customHeight="false" outlineLevel="0" collapsed="false">
      <c r="A1026" s="45" t="s">
        <v>306</v>
      </c>
      <c r="B1026" s="0" t="n">
        <v>239751</v>
      </c>
      <c r="C1026" s="5" t="s">
        <v>15</v>
      </c>
      <c r="D1026" s="6" t="s">
        <v>710</v>
      </c>
      <c r="E1026" s="6" t="s">
        <v>1155</v>
      </c>
      <c r="F1026" s="6" t="s">
        <v>568</v>
      </c>
      <c r="G1026" s="6" t="s">
        <v>350</v>
      </c>
      <c r="H1026" s="6" t="s">
        <v>1157</v>
      </c>
      <c r="I1026" s="39" t="s">
        <v>1158</v>
      </c>
      <c r="J1026" s="73" t="n">
        <v>115</v>
      </c>
      <c r="K1026" s="73"/>
      <c r="L1026" s="73"/>
      <c r="M1026" s="57" t="n">
        <v>0.75</v>
      </c>
      <c r="N1026" s="55" t="n">
        <v>6</v>
      </c>
      <c r="O1026" s="57" t="n">
        <v>64.15</v>
      </c>
      <c r="P1026" s="58" t="n">
        <f aca="false">IF(N1026="","",N1026*O1026)</f>
        <v>384.9</v>
      </c>
      <c r="R1026" s="0" t="n">
        <f aca="false">(O1026+25)*1.3</f>
        <v>115.895</v>
      </c>
    </row>
    <row r="1027" customFormat="false" ht="13.8" hidden="false" customHeight="false" outlineLevel="0" collapsed="false">
      <c r="A1027" s="45" t="s">
        <v>306</v>
      </c>
      <c r="B1027" s="0" t="n">
        <v>239752</v>
      </c>
      <c r="C1027" s="5" t="s">
        <v>15</v>
      </c>
      <c r="D1027" s="6" t="s">
        <v>710</v>
      </c>
      <c r="E1027" s="6" t="s">
        <v>1155</v>
      </c>
      <c r="F1027" s="6" t="s">
        <v>568</v>
      </c>
      <c r="G1027" s="6" t="s">
        <v>350</v>
      </c>
      <c r="H1027" s="6" t="s">
        <v>1157</v>
      </c>
      <c r="I1027" s="39" t="s">
        <v>1158</v>
      </c>
      <c r="J1027" s="73" t="n">
        <v>230</v>
      </c>
      <c r="K1027" s="73"/>
      <c r="L1027" s="57" t="s">
        <v>23</v>
      </c>
      <c r="M1027" s="57" t="n">
        <v>1.5</v>
      </c>
      <c r="N1027" s="55" t="n">
        <v>3</v>
      </c>
      <c r="O1027" s="57" t="n">
        <v>139</v>
      </c>
      <c r="P1027" s="58" t="n">
        <f aca="false">IF(N1027="","",N1027*O1027)</f>
        <v>417</v>
      </c>
      <c r="R1027" s="0" t="n">
        <f aca="false">(O1027+25)*1.3</f>
        <v>213.2</v>
      </c>
    </row>
    <row r="1028" customFormat="false" ht="15.75" hidden="false" customHeight="false" outlineLevel="0" collapsed="false">
      <c r="A1028" s="45" t="s">
        <v>306</v>
      </c>
      <c r="C1028" s="56"/>
      <c r="D1028" s="16"/>
      <c r="E1028" s="16"/>
      <c r="F1028" s="16"/>
      <c r="G1028" s="16"/>
      <c r="H1028" s="16"/>
      <c r="I1028" s="16"/>
      <c r="J1028" s="57"/>
      <c r="K1028" s="57"/>
      <c r="L1028" s="57"/>
      <c r="M1028" s="57" t="n">
        <v>0.75</v>
      </c>
      <c r="N1028" s="55"/>
      <c r="O1028" s="57"/>
      <c r="P1028" s="58" t="str">
        <f aca="false">IF(N1028="","",N1028*O1028)</f>
        <v/>
      </c>
      <c r="R1028" s="0" t="n">
        <f aca="false">(O1028+25)*1.3</f>
        <v>32.5</v>
      </c>
    </row>
    <row r="1029" customFormat="false" ht="13.8" hidden="false" customHeight="false" outlineLevel="0" collapsed="false">
      <c r="A1029" s="45" t="s">
        <v>306</v>
      </c>
      <c r="B1029" s="0" t="n">
        <v>240000</v>
      </c>
      <c r="C1029" s="5" t="s">
        <v>15</v>
      </c>
      <c r="D1029" s="6" t="s">
        <v>1159</v>
      </c>
      <c r="E1029" s="6" t="s">
        <v>1160</v>
      </c>
      <c r="F1029" s="6" t="s">
        <v>557</v>
      </c>
      <c r="G1029" s="6" t="s">
        <v>558</v>
      </c>
      <c r="H1029" s="6" t="s">
        <v>1161</v>
      </c>
      <c r="I1029" s="39" t="s">
        <v>1162</v>
      </c>
      <c r="J1029" s="57" t="n">
        <v>55</v>
      </c>
      <c r="K1029" s="57"/>
      <c r="L1029" s="57"/>
      <c r="M1029" s="57" t="n">
        <v>0.75</v>
      </c>
      <c r="N1029" s="55" t="n">
        <v>6</v>
      </c>
      <c r="O1029" s="57" t="n">
        <v>19.62</v>
      </c>
      <c r="P1029" s="58" t="n">
        <f aca="false">IF(N1029="","",N1029*O1029)</f>
        <v>117.72</v>
      </c>
      <c r="R1029" s="0" t="n">
        <f aca="false">(O1029+25)*1.3</f>
        <v>58.006</v>
      </c>
    </row>
    <row r="1030" customFormat="false" ht="13.8" hidden="false" customHeight="false" outlineLevel="0" collapsed="false">
      <c r="A1030" s="45" t="s">
        <v>306</v>
      </c>
      <c r="B1030" s="0" t="n">
        <v>240001</v>
      </c>
      <c r="C1030" s="5" t="s">
        <v>15</v>
      </c>
      <c r="D1030" s="6" t="s">
        <v>1159</v>
      </c>
      <c r="E1030" s="6" t="s">
        <v>1160</v>
      </c>
      <c r="F1030" s="6" t="s">
        <v>557</v>
      </c>
      <c r="G1030" s="6" t="s">
        <v>558</v>
      </c>
      <c r="H1030" s="6" t="s">
        <v>1163</v>
      </c>
      <c r="I1030" s="39" t="s">
        <v>1164</v>
      </c>
      <c r="J1030" s="57" t="n">
        <v>85</v>
      </c>
      <c r="K1030" s="57"/>
      <c r="L1030" s="57"/>
      <c r="M1030" s="57" t="n">
        <v>0.75</v>
      </c>
      <c r="N1030" s="55" t="n">
        <v>7</v>
      </c>
      <c r="O1030" s="57" t="n">
        <v>50.38</v>
      </c>
      <c r="P1030" s="58" t="n">
        <f aca="false">IF(N1030="","",N1030*O1030)</f>
        <v>352.66</v>
      </c>
      <c r="R1030" s="0" t="n">
        <f aca="false">(O1030+25)*1.3</f>
        <v>97.994</v>
      </c>
    </row>
    <row r="1031" customFormat="false" ht="13.8" hidden="false" customHeight="false" outlineLevel="0" collapsed="false">
      <c r="A1031" s="45" t="s">
        <v>306</v>
      </c>
      <c r="C1031" s="5"/>
      <c r="D1031" s="6"/>
      <c r="E1031" s="6"/>
      <c r="F1031" s="6"/>
      <c r="G1031" s="6"/>
      <c r="H1031" s="6"/>
      <c r="I1031" s="74"/>
      <c r="J1031" s="57"/>
      <c r="K1031" s="57"/>
      <c r="L1031" s="57"/>
      <c r="M1031" s="57" t="n">
        <v>0.75</v>
      </c>
      <c r="N1031" s="55"/>
      <c r="O1031" s="57"/>
      <c r="P1031" s="58" t="str">
        <f aca="false">IF(N1031="","",N1031*O1031)</f>
        <v/>
      </c>
      <c r="R1031" s="0" t="n">
        <f aca="false">(O1031+25)*1.3</f>
        <v>32.5</v>
      </c>
    </row>
    <row r="1032" customFormat="false" ht="13.8" hidden="false" customHeight="false" outlineLevel="0" collapsed="false">
      <c r="A1032" s="45" t="s">
        <v>306</v>
      </c>
      <c r="B1032" s="0" t="n">
        <v>240250</v>
      </c>
      <c r="C1032" s="5" t="s">
        <v>15</v>
      </c>
      <c r="D1032" s="6" t="s">
        <v>1165</v>
      </c>
      <c r="E1032" s="6"/>
      <c r="F1032" s="6" t="s">
        <v>1166</v>
      </c>
      <c r="G1032" s="6" t="s">
        <v>1167</v>
      </c>
      <c r="H1032" s="6" t="s">
        <v>1168</v>
      </c>
      <c r="I1032" s="39" t="s">
        <v>1169</v>
      </c>
      <c r="J1032" s="57" t="n">
        <v>60</v>
      </c>
      <c r="K1032" s="57" t="s">
        <v>50</v>
      </c>
      <c r="L1032" s="57"/>
      <c r="M1032" s="57" t="n">
        <v>0.75</v>
      </c>
      <c r="N1032" s="55" t="n">
        <v>13</v>
      </c>
      <c r="O1032" s="57" t="n">
        <v>31.15</v>
      </c>
      <c r="P1032" s="58" t="n">
        <f aca="false">IF(N1032="","",N1032*O1032)</f>
        <v>404.95</v>
      </c>
      <c r="R1032" s="0" t="n">
        <f aca="false">(O1032+25)*1.3</f>
        <v>72.995</v>
      </c>
    </row>
    <row r="1033" customFormat="false" ht="13.8" hidden="false" customHeight="false" outlineLevel="0" collapsed="false">
      <c r="A1033" s="45" t="s">
        <v>306</v>
      </c>
      <c r="C1033" s="5"/>
      <c r="D1033" s="6"/>
      <c r="E1033" s="6"/>
      <c r="F1033" s="6"/>
      <c r="G1033" s="6"/>
      <c r="H1033" s="6"/>
      <c r="I1033" s="74"/>
      <c r="J1033" s="57"/>
      <c r="K1033" s="57"/>
      <c r="L1033" s="57"/>
      <c r="M1033" s="57" t="n">
        <v>0.75</v>
      </c>
      <c r="N1033" s="55"/>
      <c r="O1033" s="57"/>
      <c r="P1033" s="58" t="str">
        <f aca="false">IF(N1033="","",N1033*O1033)</f>
        <v/>
      </c>
      <c r="R1033" s="0" t="n">
        <f aca="false">(O1033+25)*1.3</f>
        <v>32.5</v>
      </c>
    </row>
    <row r="1034" customFormat="false" ht="13.8" hidden="false" customHeight="false" outlineLevel="0" collapsed="false">
      <c r="A1034" s="45" t="s">
        <v>306</v>
      </c>
      <c r="B1034" s="0" t="n">
        <v>240500</v>
      </c>
      <c r="C1034" s="5" t="s">
        <v>15</v>
      </c>
      <c r="D1034" s="6" t="s">
        <v>1170</v>
      </c>
      <c r="E1034" s="6"/>
      <c r="F1034" s="6" t="s">
        <v>308</v>
      </c>
      <c r="G1034" s="6" t="s">
        <v>309</v>
      </c>
      <c r="H1034" s="6" t="s">
        <v>1171</v>
      </c>
      <c r="I1034" s="39" t="s">
        <v>1172</v>
      </c>
      <c r="J1034" s="57" t="n">
        <v>45</v>
      </c>
      <c r="K1034" s="57" t="s">
        <v>50</v>
      </c>
      <c r="L1034" s="57"/>
      <c r="M1034" s="57" t="n">
        <v>0.75</v>
      </c>
      <c r="N1034" s="55" t="n">
        <v>18</v>
      </c>
      <c r="O1034" s="57" t="n">
        <v>11.92</v>
      </c>
      <c r="P1034" s="58" t="n">
        <f aca="false">IF(N1034="","",N1034*O1034)</f>
        <v>214.56</v>
      </c>
      <c r="R1034" s="0" t="n">
        <f aca="false">(O1034+25)*1.3</f>
        <v>47.996</v>
      </c>
    </row>
    <row r="1035" customFormat="false" ht="13.8" hidden="false" customHeight="false" outlineLevel="0" collapsed="false">
      <c r="A1035" s="45" t="s">
        <v>306</v>
      </c>
      <c r="B1035" s="0" t="n">
        <v>240501</v>
      </c>
      <c r="C1035" s="5" t="s">
        <v>15</v>
      </c>
      <c r="D1035" s="6" t="s">
        <v>1170</v>
      </c>
      <c r="E1035" s="6"/>
      <c r="F1035" s="6" t="s">
        <v>308</v>
      </c>
      <c r="G1035" s="6" t="s">
        <v>309</v>
      </c>
      <c r="H1035" s="6" t="s">
        <v>1173</v>
      </c>
      <c r="I1035" s="39" t="s">
        <v>1174</v>
      </c>
      <c r="J1035" s="57" t="n">
        <v>50</v>
      </c>
      <c r="K1035" s="57" t="s">
        <v>50</v>
      </c>
      <c r="L1035" s="57"/>
      <c r="M1035" s="57" t="n">
        <v>0.75</v>
      </c>
      <c r="N1035" s="55" t="n">
        <v>17</v>
      </c>
      <c r="O1035" s="57" t="n">
        <v>15.77</v>
      </c>
      <c r="P1035" s="58" t="n">
        <f aca="false">IF(N1035="","",N1035*O1035)</f>
        <v>268.09</v>
      </c>
      <c r="R1035" s="0" t="n">
        <f aca="false">(O1035+25)*1.3</f>
        <v>53.001</v>
      </c>
    </row>
    <row r="1036" customFormat="false" ht="13.8" hidden="false" customHeight="false" outlineLevel="0" collapsed="false">
      <c r="A1036" s="45" t="s">
        <v>306</v>
      </c>
      <c r="B1036" s="0" t="n">
        <v>240502</v>
      </c>
      <c r="C1036" s="5" t="s">
        <v>15</v>
      </c>
      <c r="D1036" s="6" t="s">
        <v>1170</v>
      </c>
      <c r="E1036" s="6"/>
      <c r="F1036" s="6" t="s">
        <v>308</v>
      </c>
      <c r="G1036" s="6" t="s">
        <v>309</v>
      </c>
      <c r="H1036" s="6" t="s">
        <v>1173</v>
      </c>
      <c r="I1036" s="39" t="s">
        <v>1174</v>
      </c>
      <c r="J1036" s="57" t="n">
        <v>100</v>
      </c>
      <c r="K1036" s="57" t="s">
        <v>50</v>
      </c>
      <c r="L1036" s="57" t="s">
        <v>23</v>
      </c>
      <c r="M1036" s="57" t="n">
        <v>1.5</v>
      </c>
      <c r="N1036" s="55" t="n">
        <v>10</v>
      </c>
      <c r="O1036" s="57" t="n">
        <v>54.23</v>
      </c>
      <c r="P1036" s="58" t="n">
        <f aca="false">IF(N1036="","",N1036*O1036)</f>
        <v>542.3</v>
      </c>
      <c r="R1036" s="0" t="n">
        <f aca="false">(O1036+25)*1.3</f>
        <v>102.999</v>
      </c>
    </row>
    <row r="1037" customFormat="false" ht="13.8" hidden="false" customHeight="false" outlineLevel="0" collapsed="false">
      <c r="A1037" s="45" t="s">
        <v>306</v>
      </c>
      <c r="B1037" s="0" t="n">
        <v>240503</v>
      </c>
      <c r="C1037" s="5" t="s">
        <v>15</v>
      </c>
      <c r="D1037" s="6" t="s">
        <v>1170</v>
      </c>
      <c r="E1037" s="6"/>
      <c r="F1037" s="6" t="s">
        <v>308</v>
      </c>
      <c r="G1037" s="6" t="s">
        <v>309</v>
      </c>
      <c r="H1037" s="6" t="s">
        <v>1173</v>
      </c>
      <c r="I1037" s="39" t="s">
        <v>1175</v>
      </c>
      <c r="J1037" s="57" t="n">
        <v>70</v>
      </c>
      <c r="K1037" s="57" t="s">
        <v>50</v>
      </c>
      <c r="L1037" s="57"/>
      <c r="M1037" s="57" t="n">
        <v>0.75</v>
      </c>
      <c r="N1037" s="55" t="n">
        <v>29</v>
      </c>
      <c r="O1037" s="57" t="n">
        <v>27.31</v>
      </c>
      <c r="P1037" s="58" t="n">
        <f aca="false">IF(N1037="","",N1037*O1037)</f>
        <v>791.99</v>
      </c>
      <c r="R1037" s="0" t="n">
        <f aca="false">(O1037+25)*1.3</f>
        <v>68.003</v>
      </c>
    </row>
    <row r="1038" customFormat="false" ht="13.8" hidden="false" customHeight="false" outlineLevel="0" collapsed="false">
      <c r="A1038" s="45" t="s">
        <v>306</v>
      </c>
      <c r="B1038" s="0" t="n">
        <v>240504</v>
      </c>
      <c r="C1038" s="5" t="s">
        <v>15</v>
      </c>
      <c r="D1038" s="6" t="s">
        <v>1170</v>
      </c>
      <c r="E1038" s="6"/>
      <c r="F1038" s="6" t="s">
        <v>1176</v>
      </c>
      <c r="G1038" s="6" t="s">
        <v>1177</v>
      </c>
      <c r="H1038" s="6" t="s">
        <v>1173</v>
      </c>
      <c r="I1038" s="39" t="s">
        <v>1178</v>
      </c>
      <c r="J1038" s="57" t="n">
        <v>95</v>
      </c>
      <c r="K1038" s="57" t="s">
        <v>50</v>
      </c>
      <c r="L1038" s="57" t="s">
        <v>30</v>
      </c>
      <c r="M1038" s="57" t="n">
        <v>0.75</v>
      </c>
      <c r="N1038" s="57" t="n">
        <v>12</v>
      </c>
      <c r="O1038" s="57" t="n">
        <v>46.24</v>
      </c>
      <c r="P1038" s="58" t="n">
        <f aca="false">IF(N1038="","",N1038*O1038)</f>
        <v>554.88</v>
      </c>
      <c r="R1038" s="0" t="n">
        <f aca="false">(O1038+25)*1.3</f>
        <v>92.612</v>
      </c>
    </row>
    <row r="1039" customFormat="false" ht="13.8" hidden="false" customHeight="false" outlineLevel="0" collapsed="false">
      <c r="A1039" s="45" t="s">
        <v>306</v>
      </c>
      <c r="B1039" s="0" t="n">
        <v>240505</v>
      </c>
      <c r="C1039" s="5" t="s">
        <v>15</v>
      </c>
      <c r="D1039" s="6" t="s">
        <v>1170</v>
      </c>
      <c r="E1039" s="6"/>
      <c r="F1039" s="6" t="s">
        <v>1176</v>
      </c>
      <c r="G1039" s="6" t="s">
        <v>1177</v>
      </c>
      <c r="H1039" s="6" t="s">
        <v>1173</v>
      </c>
      <c r="I1039" s="39" t="s">
        <v>1178</v>
      </c>
      <c r="J1039" s="57" t="n">
        <v>195</v>
      </c>
      <c r="K1039" s="57" t="s">
        <v>50</v>
      </c>
      <c r="L1039" s="57" t="s">
        <v>23</v>
      </c>
      <c r="M1039" s="57" t="n">
        <v>1.5</v>
      </c>
      <c r="N1039" s="57" t="n">
        <v>4</v>
      </c>
      <c r="O1039" s="57" t="n">
        <v>131.15</v>
      </c>
      <c r="P1039" s="58" t="n">
        <f aca="false">IF(N1039="","",N1039*O1039)</f>
        <v>524.6</v>
      </c>
      <c r="R1039" s="0" t="n">
        <f aca="false">(O1039+25)*1.3</f>
        <v>202.995</v>
      </c>
    </row>
    <row r="1040" customFormat="false" ht="13.8" hidden="false" customHeight="false" outlineLevel="0" collapsed="false">
      <c r="A1040" s="45" t="s">
        <v>306</v>
      </c>
      <c r="B1040" s="0" t="n">
        <v>240506</v>
      </c>
      <c r="C1040" s="5" t="s">
        <v>15</v>
      </c>
      <c r="D1040" s="6" t="s">
        <v>1170</v>
      </c>
      <c r="E1040" s="6"/>
      <c r="F1040" s="6" t="s">
        <v>524</v>
      </c>
      <c r="G1040" s="6" t="s">
        <v>525</v>
      </c>
      <c r="H1040" s="6" t="s">
        <v>1179</v>
      </c>
      <c r="I1040" s="39" t="s">
        <v>1180</v>
      </c>
      <c r="J1040" s="57" t="n">
        <v>85</v>
      </c>
      <c r="K1040" s="57" t="s">
        <v>50</v>
      </c>
      <c r="L1040" s="57"/>
      <c r="M1040" s="57" t="n">
        <v>0.75</v>
      </c>
      <c r="N1040" s="57" t="n">
        <v>3</v>
      </c>
      <c r="O1040" s="57" t="n">
        <v>50.4</v>
      </c>
      <c r="P1040" s="58" t="n">
        <f aca="false">IF(N1040="","",N1040*O1040)</f>
        <v>151.2</v>
      </c>
      <c r="R1040" s="0" t="n">
        <f aca="false">(O1040+25)*1.3</f>
        <v>98.02</v>
      </c>
    </row>
    <row r="1041" customFormat="false" ht="13.8" hidden="false" customHeight="false" outlineLevel="0" collapsed="false">
      <c r="A1041" s="45" t="s">
        <v>306</v>
      </c>
      <c r="B1041" s="0" t="n">
        <v>240507</v>
      </c>
      <c r="C1041" s="5" t="s">
        <v>15</v>
      </c>
      <c r="D1041" s="6" t="s">
        <v>1170</v>
      </c>
      <c r="E1041" s="6"/>
      <c r="F1041" s="6" t="s">
        <v>524</v>
      </c>
      <c r="G1041" s="6" t="s">
        <v>525</v>
      </c>
      <c r="H1041" s="6" t="s">
        <v>1179</v>
      </c>
      <c r="I1041" s="39" t="s">
        <v>1181</v>
      </c>
      <c r="J1041" s="57" t="n">
        <v>85</v>
      </c>
      <c r="K1041" s="57" t="s">
        <v>50</v>
      </c>
      <c r="L1041" s="57"/>
      <c r="M1041" s="57" t="n">
        <v>0.75</v>
      </c>
      <c r="N1041" s="57" t="n">
        <v>3</v>
      </c>
      <c r="O1041" s="57" t="n">
        <v>50.4</v>
      </c>
      <c r="P1041" s="58" t="n">
        <f aca="false">IF(N1041="","",N1041*O1041)</f>
        <v>151.2</v>
      </c>
      <c r="R1041" s="0" t="n">
        <f aca="false">(O1041+25)*1.3</f>
        <v>98.02</v>
      </c>
    </row>
    <row r="1042" customFormat="false" ht="13.8" hidden="false" customHeight="false" outlineLevel="0" collapsed="false">
      <c r="A1042" s="45" t="s">
        <v>306</v>
      </c>
      <c r="B1042" s="0" t="n">
        <v>240508</v>
      </c>
      <c r="C1042" s="5" t="s">
        <v>15</v>
      </c>
      <c r="D1042" s="6" t="s">
        <v>1170</v>
      </c>
      <c r="E1042" s="6"/>
      <c r="F1042" s="6" t="s">
        <v>524</v>
      </c>
      <c r="G1042" s="6" t="s">
        <v>525</v>
      </c>
      <c r="H1042" s="6" t="s">
        <v>1179</v>
      </c>
      <c r="I1042" s="39" t="s">
        <v>1182</v>
      </c>
      <c r="J1042" s="57" t="n">
        <v>85</v>
      </c>
      <c r="K1042" s="57" t="s">
        <v>50</v>
      </c>
      <c r="L1042" s="57"/>
      <c r="M1042" s="57" t="n">
        <v>0.75</v>
      </c>
      <c r="N1042" s="57" t="n">
        <v>3</v>
      </c>
      <c r="O1042" s="57" t="n">
        <v>50.4</v>
      </c>
      <c r="P1042" s="58" t="n">
        <f aca="false">IF(N1042="","",N1042*O1042)</f>
        <v>151.2</v>
      </c>
      <c r="R1042" s="0" t="n">
        <f aca="false">(O1042+25)*1.3</f>
        <v>98.02</v>
      </c>
    </row>
    <row r="1043" customFormat="false" ht="13.8" hidden="false" customHeight="false" outlineLevel="0" collapsed="false">
      <c r="A1043" s="45" t="s">
        <v>306</v>
      </c>
      <c r="B1043" s="0" t="n">
        <v>240509</v>
      </c>
      <c r="C1043" s="5" t="s">
        <v>15</v>
      </c>
      <c r="D1043" s="6" t="s">
        <v>1170</v>
      </c>
      <c r="E1043" s="6"/>
      <c r="F1043" s="6" t="s">
        <v>308</v>
      </c>
      <c r="G1043" s="6" t="s">
        <v>309</v>
      </c>
      <c r="H1043" s="6" t="s">
        <v>1183</v>
      </c>
      <c r="I1043" s="39" t="s">
        <v>1184</v>
      </c>
      <c r="J1043" s="57" t="n">
        <v>50</v>
      </c>
      <c r="K1043" s="57"/>
      <c r="L1043" s="57"/>
      <c r="M1043" s="57" t="n">
        <v>0.75</v>
      </c>
      <c r="N1043" s="57" t="n">
        <v>3</v>
      </c>
      <c r="O1043" s="57" t="n">
        <v>15.8</v>
      </c>
      <c r="P1043" s="58" t="n">
        <f aca="false">IF(N1043="","",N1043*O1043)</f>
        <v>47.4</v>
      </c>
      <c r="R1043" s="0" t="n">
        <f aca="false">(O1043+25)*1.3</f>
        <v>53.04</v>
      </c>
    </row>
    <row r="1044" customFormat="false" ht="13.8" hidden="false" customHeight="false" outlineLevel="0" collapsed="false">
      <c r="A1044" s="45" t="s">
        <v>306</v>
      </c>
      <c r="B1044" s="0" t="n">
        <v>240510</v>
      </c>
      <c r="C1044" s="5" t="s">
        <v>15</v>
      </c>
      <c r="D1044" s="6" t="s">
        <v>1170</v>
      </c>
      <c r="E1044" s="6"/>
      <c r="F1044" s="6" t="s">
        <v>308</v>
      </c>
      <c r="G1044" s="6" t="s">
        <v>309</v>
      </c>
      <c r="H1044" s="6" t="s">
        <v>1183</v>
      </c>
      <c r="I1044" s="39" t="s">
        <v>1185</v>
      </c>
      <c r="J1044" s="57" t="n">
        <v>95</v>
      </c>
      <c r="K1044" s="57"/>
      <c r="L1044" s="57"/>
      <c r="M1044" s="57" t="n">
        <v>0.75</v>
      </c>
      <c r="N1044" s="57" t="n">
        <v>3</v>
      </c>
      <c r="O1044" s="57" t="n">
        <v>58.08</v>
      </c>
      <c r="P1044" s="58" t="n">
        <f aca="false">IF(N1044="","",N1044*O1044)</f>
        <v>174.24</v>
      </c>
      <c r="R1044" s="0" t="n">
        <f aca="false">(O1044+25)*1.3</f>
        <v>108.004</v>
      </c>
    </row>
    <row r="1045" customFormat="false" ht="13.8" hidden="false" customHeight="false" outlineLevel="0" collapsed="false">
      <c r="A1045" s="45" t="s">
        <v>306</v>
      </c>
      <c r="C1045" s="5"/>
      <c r="D1045" s="6"/>
      <c r="E1045" s="6"/>
      <c r="F1045" s="6"/>
      <c r="G1045" s="6"/>
      <c r="H1045" s="6"/>
      <c r="I1045" s="74"/>
      <c r="J1045" s="57"/>
      <c r="K1045" s="57"/>
      <c r="L1045" s="57"/>
      <c r="M1045" s="57" t="n">
        <v>0.75</v>
      </c>
      <c r="N1045" s="55"/>
      <c r="O1045" s="57"/>
      <c r="P1045" s="58" t="str">
        <f aca="false">IF(N1045="","",N1045*O1045)</f>
        <v/>
      </c>
      <c r="R1045" s="0" t="n">
        <f aca="false">(O1045+25)*1.3</f>
        <v>32.5</v>
      </c>
    </row>
    <row r="1046" customFormat="false" ht="13.8" hidden="false" customHeight="false" outlineLevel="0" collapsed="false">
      <c r="A1046" s="45" t="s">
        <v>306</v>
      </c>
      <c r="B1046" s="0" t="n">
        <v>240750</v>
      </c>
      <c r="C1046" s="5" t="s">
        <v>15</v>
      </c>
      <c r="D1046" s="6" t="s">
        <v>1186</v>
      </c>
      <c r="E1046" s="6"/>
      <c r="F1046" s="6" t="s">
        <v>1187</v>
      </c>
      <c r="G1046" s="6" t="s">
        <v>1188</v>
      </c>
      <c r="H1046" s="6" t="s">
        <v>1189</v>
      </c>
      <c r="I1046" s="39" t="s">
        <v>1190</v>
      </c>
      <c r="J1046" s="57" t="n">
        <v>75</v>
      </c>
      <c r="K1046" s="57" t="s">
        <v>50</v>
      </c>
      <c r="L1046" s="57"/>
      <c r="M1046" s="57" t="n">
        <v>0.75</v>
      </c>
      <c r="N1046" s="55" t="n">
        <v>12</v>
      </c>
      <c r="O1046" s="57" t="n">
        <v>42.69</v>
      </c>
      <c r="P1046" s="58" t="n">
        <f aca="false">IF(N1046="","",N1046*O1046)</f>
        <v>512.28</v>
      </c>
      <c r="R1046" s="0" t="n">
        <f aca="false">(O1046+25)*1.3</f>
        <v>87.997</v>
      </c>
    </row>
    <row r="1047" customFormat="false" ht="13.8" hidden="false" customHeight="false" outlineLevel="0" collapsed="false">
      <c r="A1047" s="45" t="s">
        <v>306</v>
      </c>
      <c r="B1047" s="0" t="n">
        <v>240751</v>
      </c>
      <c r="C1047" s="5" t="s">
        <v>15</v>
      </c>
      <c r="D1047" s="6" t="s">
        <v>1186</v>
      </c>
      <c r="E1047" s="6"/>
      <c r="F1047" s="6" t="s">
        <v>308</v>
      </c>
      <c r="G1047" s="6" t="s">
        <v>309</v>
      </c>
      <c r="H1047" s="6" t="s">
        <v>1189</v>
      </c>
      <c r="I1047" s="39" t="s">
        <v>1191</v>
      </c>
      <c r="J1047" s="57" t="n">
        <v>80</v>
      </c>
      <c r="K1047" s="57" t="s">
        <v>50</v>
      </c>
      <c r="L1047" s="57"/>
      <c r="M1047" s="57" t="n">
        <v>0.75</v>
      </c>
      <c r="N1047" s="55" t="n">
        <v>12</v>
      </c>
      <c r="O1047" s="57" t="n">
        <v>42.69</v>
      </c>
      <c r="P1047" s="58" t="n">
        <f aca="false">IF(N1047="","",N1047*O1047)</f>
        <v>512.28</v>
      </c>
      <c r="R1047" s="0" t="n">
        <f aca="false">(O1047+25)*1.3</f>
        <v>87.997</v>
      </c>
    </row>
    <row r="1048" customFormat="false" ht="15.75" hidden="false" customHeight="false" outlineLevel="0" collapsed="false">
      <c r="A1048" s="45" t="s">
        <v>306</v>
      </c>
      <c r="C1048" s="5"/>
      <c r="D1048" s="6"/>
      <c r="E1048" s="6"/>
      <c r="F1048" s="6"/>
      <c r="G1048" s="6"/>
      <c r="H1048" s="6"/>
      <c r="I1048" s="16"/>
      <c r="J1048" s="57"/>
      <c r="K1048" s="57"/>
      <c r="L1048" s="57"/>
      <c r="M1048" s="57" t="n">
        <v>0.75</v>
      </c>
      <c r="N1048" s="55"/>
      <c r="O1048" s="57"/>
      <c r="P1048" s="58" t="str">
        <f aca="false">IF(N1048="","",N1048*O1048)</f>
        <v/>
      </c>
      <c r="R1048" s="0" t="n">
        <f aca="false">(O1048+25)*1.3</f>
        <v>32.5</v>
      </c>
    </row>
    <row r="1049" customFormat="false" ht="14.9" hidden="false" customHeight="false" outlineLevel="0" collapsed="false">
      <c r="A1049" s="45" t="s">
        <v>306</v>
      </c>
      <c r="B1049" s="0" t="n">
        <v>241000</v>
      </c>
      <c r="C1049" s="5" t="s">
        <v>15</v>
      </c>
      <c r="D1049" s="6" t="s">
        <v>1192</v>
      </c>
      <c r="E1049" s="6"/>
      <c r="F1049" s="6" t="s">
        <v>308</v>
      </c>
      <c r="G1049" s="6" t="s">
        <v>309</v>
      </c>
      <c r="H1049" s="6" t="s">
        <v>1193</v>
      </c>
      <c r="I1049" s="39" t="s">
        <v>1194</v>
      </c>
      <c r="J1049" s="57" t="n">
        <v>55</v>
      </c>
      <c r="K1049" s="57" t="s">
        <v>50</v>
      </c>
      <c r="L1049" s="57"/>
      <c r="M1049" s="57" t="n">
        <v>0.75</v>
      </c>
      <c r="N1049" s="55" t="n">
        <v>7</v>
      </c>
      <c r="O1049" s="57" t="n">
        <v>15.77</v>
      </c>
      <c r="P1049" s="58" t="n">
        <f aca="false">IF(N1049="","",N1049*O1049)</f>
        <v>110.39</v>
      </c>
      <c r="R1049" s="0" t="n">
        <f aca="false">(O1049+25)*1.3</f>
        <v>53.001</v>
      </c>
    </row>
    <row r="1050" customFormat="false" ht="15.75" hidden="false" customHeight="false" outlineLevel="0" collapsed="false">
      <c r="A1050" s="45" t="s">
        <v>306</v>
      </c>
      <c r="C1050" s="5"/>
      <c r="D1050" s="6"/>
      <c r="E1050" s="6"/>
      <c r="F1050" s="6"/>
      <c r="G1050" s="6"/>
      <c r="H1050" s="6"/>
      <c r="I1050" s="16"/>
      <c r="J1050" s="57"/>
      <c r="K1050" s="57"/>
      <c r="L1050" s="57"/>
      <c r="M1050" s="57" t="n">
        <v>0.75</v>
      </c>
      <c r="N1050" s="55"/>
      <c r="O1050" s="57"/>
      <c r="P1050" s="58" t="str">
        <f aca="false">IF(N1050="","",N1050*O1050)</f>
        <v/>
      </c>
      <c r="R1050" s="0" t="n">
        <f aca="false">(O1050+25)*1.3</f>
        <v>32.5</v>
      </c>
    </row>
    <row r="1051" customFormat="false" ht="13.8" hidden="false" customHeight="false" outlineLevel="0" collapsed="false">
      <c r="A1051" s="45" t="s">
        <v>306</v>
      </c>
      <c r="B1051" s="0" t="n">
        <v>241250</v>
      </c>
      <c r="C1051" s="5" t="s">
        <v>15</v>
      </c>
      <c r="D1051" s="6" t="s">
        <v>1195</v>
      </c>
      <c r="E1051" s="6" t="s">
        <v>1196</v>
      </c>
      <c r="F1051" s="6" t="s">
        <v>308</v>
      </c>
      <c r="G1051" s="6" t="s">
        <v>309</v>
      </c>
      <c r="H1051" s="6" t="s">
        <v>1197</v>
      </c>
      <c r="I1051" s="39" t="s">
        <v>1198</v>
      </c>
      <c r="J1051" s="57" t="n">
        <v>105</v>
      </c>
      <c r="K1051" s="57"/>
      <c r="L1051" s="57"/>
      <c r="M1051" s="57" t="n">
        <v>0.75</v>
      </c>
      <c r="N1051" s="55" t="n">
        <v>6</v>
      </c>
      <c r="O1051" s="57" t="n">
        <v>54.3</v>
      </c>
      <c r="P1051" s="58" t="n">
        <f aca="false">IF(N1051="","",N1051*O1051)</f>
        <v>325.8</v>
      </c>
      <c r="R1051" s="0" t="n">
        <f aca="false">(O1051+25)*1.3</f>
        <v>103.09</v>
      </c>
    </row>
    <row r="1052" customFormat="false" ht="13.8" hidden="false" customHeight="false" outlineLevel="0" collapsed="false">
      <c r="A1052" s="45" t="s">
        <v>306</v>
      </c>
      <c r="B1052" s="0" t="n">
        <v>241251</v>
      </c>
      <c r="C1052" s="5" t="s">
        <v>15</v>
      </c>
      <c r="D1052" s="6" t="s">
        <v>1195</v>
      </c>
      <c r="E1052" s="6" t="s">
        <v>1196</v>
      </c>
      <c r="F1052" s="6" t="s">
        <v>308</v>
      </c>
      <c r="G1052" s="6" t="s">
        <v>309</v>
      </c>
      <c r="H1052" s="6" t="s">
        <v>1197</v>
      </c>
      <c r="I1052" s="39" t="s">
        <v>1199</v>
      </c>
      <c r="J1052" s="57" t="n">
        <v>105</v>
      </c>
      <c r="K1052" s="57"/>
      <c r="L1052" s="57"/>
      <c r="M1052" s="57" t="n">
        <v>0.75</v>
      </c>
      <c r="N1052" s="55" t="n">
        <v>6</v>
      </c>
      <c r="O1052" s="57" t="n">
        <v>54.3</v>
      </c>
      <c r="P1052" s="58" t="n">
        <f aca="false">IF(N1052="","",N1052*O1052)</f>
        <v>325.8</v>
      </c>
      <c r="R1052" s="0" t="n">
        <f aca="false">(O1052+25)*1.3</f>
        <v>103.09</v>
      </c>
    </row>
    <row r="1053" customFormat="false" ht="13.8" hidden="false" customHeight="false" outlineLevel="0" collapsed="false">
      <c r="A1053" s="45" t="s">
        <v>306</v>
      </c>
      <c r="B1053" s="0" t="n">
        <v>241252</v>
      </c>
      <c r="C1053" s="5" t="s">
        <v>15</v>
      </c>
      <c r="D1053" s="6" t="s">
        <v>1195</v>
      </c>
      <c r="E1053" s="6" t="s">
        <v>1196</v>
      </c>
      <c r="F1053" s="6" t="s">
        <v>308</v>
      </c>
      <c r="G1053" s="6" t="s">
        <v>309</v>
      </c>
      <c r="H1053" s="6" t="s">
        <v>1197</v>
      </c>
      <c r="I1053" s="39" t="s">
        <v>1200</v>
      </c>
      <c r="J1053" s="57" t="n">
        <v>105</v>
      </c>
      <c r="K1053" s="57"/>
      <c r="L1053" s="57"/>
      <c r="M1053" s="57" t="n">
        <v>0.75</v>
      </c>
      <c r="N1053" s="55" t="n">
        <v>6</v>
      </c>
      <c r="O1053" s="57" t="n">
        <v>54.3</v>
      </c>
      <c r="P1053" s="58" t="n">
        <f aca="false">IF(N1053="","",N1053*O1053)</f>
        <v>325.8</v>
      </c>
      <c r="R1053" s="0" t="n">
        <f aca="false">(O1053+25)*1.3</f>
        <v>103.09</v>
      </c>
    </row>
    <row r="1054" customFormat="false" ht="13.8" hidden="false" customHeight="false" outlineLevel="0" collapsed="false">
      <c r="A1054" s="45" t="s">
        <v>306</v>
      </c>
      <c r="B1054" s="0" t="n">
        <v>241253</v>
      </c>
      <c r="C1054" s="5" t="s">
        <v>15</v>
      </c>
      <c r="D1054" s="6" t="s">
        <v>1195</v>
      </c>
      <c r="E1054" s="6" t="s">
        <v>1196</v>
      </c>
      <c r="F1054" s="6" t="s">
        <v>308</v>
      </c>
      <c r="G1054" s="6" t="s">
        <v>309</v>
      </c>
      <c r="H1054" s="6" t="s">
        <v>1201</v>
      </c>
      <c r="I1054" s="39" t="s">
        <v>1202</v>
      </c>
      <c r="J1054" s="57" t="n">
        <v>105</v>
      </c>
      <c r="K1054" s="57" t="s">
        <v>30</v>
      </c>
      <c r="L1054" s="57"/>
      <c r="M1054" s="57" t="n">
        <v>0.75</v>
      </c>
      <c r="N1054" s="55" t="n">
        <v>10</v>
      </c>
      <c r="O1054" s="57" t="n">
        <v>65.77</v>
      </c>
      <c r="P1054" s="58" t="n">
        <f aca="false">IF(N1054="","",N1054*O1054)</f>
        <v>657.7</v>
      </c>
      <c r="R1054" s="0" t="n">
        <f aca="false">(O1054+25)*1.3</f>
        <v>118.001</v>
      </c>
    </row>
    <row r="1055" customFormat="false" ht="13.8" hidden="false" customHeight="false" outlineLevel="0" collapsed="false">
      <c r="A1055" s="45" t="s">
        <v>306</v>
      </c>
      <c r="B1055" s="0" t="n">
        <v>241254</v>
      </c>
      <c r="C1055" s="5" t="s">
        <v>15</v>
      </c>
      <c r="D1055" s="6" t="s">
        <v>1195</v>
      </c>
      <c r="E1055" s="6" t="s">
        <v>1196</v>
      </c>
      <c r="F1055" s="6" t="s">
        <v>308</v>
      </c>
      <c r="G1055" s="6" t="s">
        <v>309</v>
      </c>
      <c r="H1055" s="6" t="s">
        <v>1203</v>
      </c>
      <c r="I1055" s="39" t="s">
        <v>1204</v>
      </c>
      <c r="J1055" s="57" t="n">
        <v>135</v>
      </c>
      <c r="K1055" s="57" t="s">
        <v>30</v>
      </c>
      <c r="L1055" s="57"/>
      <c r="M1055" s="57" t="n">
        <v>0.75</v>
      </c>
      <c r="N1055" s="55" t="n">
        <v>5</v>
      </c>
      <c r="O1055" s="57" t="n">
        <v>81.15</v>
      </c>
      <c r="P1055" s="58" t="n">
        <f aca="false">IF(N1055="","",N1055*O1055)</f>
        <v>405.75</v>
      </c>
      <c r="R1055" s="0" t="n">
        <f aca="false">(O1055+25)*1.3</f>
        <v>137.995</v>
      </c>
    </row>
    <row r="1056" customFormat="false" ht="13.8" hidden="false" customHeight="false" outlineLevel="0" collapsed="false">
      <c r="A1056" s="45" t="s">
        <v>306</v>
      </c>
      <c r="B1056" s="0" t="n">
        <v>241255</v>
      </c>
      <c r="C1056" s="5" t="s">
        <v>15</v>
      </c>
      <c r="D1056" s="6" t="s">
        <v>1195</v>
      </c>
      <c r="E1056" s="6" t="s">
        <v>1196</v>
      </c>
      <c r="F1056" s="6" t="s">
        <v>308</v>
      </c>
      <c r="G1056" s="6" t="s">
        <v>309</v>
      </c>
      <c r="H1056" s="6" t="s">
        <v>1203</v>
      </c>
      <c r="I1056" s="39" t="s">
        <v>1205</v>
      </c>
      <c r="J1056" s="57" t="n">
        <v>130</v>
      </c>
      <c r="K1056" s="57" t="s">
        <v>30</v>
      </c>
      <c r="L1056" s="57"/>
      <c r="M1056" s="57" t="n">
        <v>0.75</v>
      </c>
      <c r="N1056" s="55" t="n">
        <v>4</v>
      </c>
      <c r="O1056" s="57" t="n">
        <v>72.84</v>
      </c>
      <c r="P1056" s="58" t="n">
        <f aca="false">IF(N1056="","",N1056*O1056)</f>
        <v>291.36</v>
      </c>
      <c r="R1056" s="0" t="n">
        <f aca="false">(O1056+25)*1.3</f>
        <v>127.192</v>
      </c>
    </row>
    <row r="1057" customFormat="false" ht="13.8" hidden="false" customHeight="false" outlineLevel="0" collapsed="false">
      <c r="A1057" s="45" t="s">
        <v>306</v>
      </c>
      <c r="B1057" s="0" t="n">
        <v>241256</v>
      </c>
      <c r="C1057" s="5" t="s">
        <v>15</v>
      </c>
      <c r="D1057" s="6" t="s">
        <v>1195</v>
      </c>
      <c r="E1057" s="6" t="s">
        <v>1196</v>
      </c>
      <c r="F1057" s="6" t="s">
        <v>308</v>
      </c>
      <c r="G1057" s="6" t="s">
        <v>309</v>
      </c>
      <c r="H1057" s="6" t="s">
        <v>1203</v>
      </c>
      <c r="I1057" s="39" t="s">
        <v>1206</v>
      </c>
      <c r="J1057" s="57" t="n">
        <v>130</v>
      </c>
      <c r="K1057" s="57" t="s">
        <v>30</v>
      </c>
      <c r="L1057" s="57"/>
      <c r="M1057" s="57" t="n">
        <v>0.75</v>
      </c>
      <c r="N1057" s="55" t="n">
        <v>6</v>
      </c>
      <c r="O1057" s="57" t="n">
        <v>72.84</v>
      </c>
      <c r="P1057" s="58" t="n">
        <f aca="false">IF(N1057="","",N1057*O1057)</f>
        <v>437.04</v>
      </c>
      <c r="R1057" s="0" t="n">
        <f aca="false">(O1057+25)*1.3</f>
        <v>127.192</v>
      </c>
    </row>
    <row r="1058" customFormat="false" ht="15.75" hidden="false" customHeight="false" outlineLevel="0" collapsed="false">
      <c r="A1058" s="45" t="s">
        <v>306</v>
      </c>
      <c r="C1058" s="5"/>
      <c r="D1058" s="6"/>
      <c r="E1058" s="6"/>
      <c r="F1058" s="6"/>
      <c r="G1058" s="6"/>
      <c r="H1058" s="6"/>
      <c r="I1058" s="16"/>
      <c r="J1058" s="57"/>
      <c r="K1058" s="57"/>
      <c r="L1058" s="57"/>
      <c r="M1058" s="57" t="n">
        <v>0.75</v>
      </c>
      <c r="N1058" s="55"/>
      <c r="O1058" s="57"/>
      <c r="P1058" s="58" t="str">
        <f aca="false">IF(N1058="","",N1058*O1058)</f>
        <v/>
      </c>
      <c r="R1058" s="0" t="n">
        <f aca="false">(O1058+25)*1.3</f>
        <v>32.5</v>
      </c>
    </row>
    <row r="1059" customFormat="false" ht="13.8" hidden="false" customHeight="false" outlineLevel="0" collapsed="false">
      <c r="A1059" s="45" t="s">
        <v>306</v>
      </c>
      <c r="B1059" s="0" t="n">
        <v>241500</v>
      </c>
      <c r="C1059" s="5" t="s">
        <v>15</v>
      </c>
      <c r="D1059" s="6" t="s">
        <v>1195</v>
      </c>
      <c r="E1059" s="6" t="s">
        <v>1207</v>
      </c>
      <c r="F1059" s="6" t="s">
        <v>524</v>
      </c>
      <c r="G1059" s="6" t="s">
        <v>525</v>
      </c>
      <c r="H1059" s="6" t="s">
        <v>1208</v>
      </c>
      <c r="I1059" s="39" t="s">
        <v>1209</v>
      </c>
      <c r="J1059" s="57" t="n">
        <v>95</v>
      </c>
      <c r="K1059" s="57"/>
      <c r="L1059" s="57"/>
      <c r="M1059" s="57" t="n">
        <v>0.75</v>
      </c>
      <c r="N1059" s="55" t="n">
        <v>1</v>
      </c>
      <c r="O1059" s="57" t="n">
        <v>50.38</v>
      </c>
      <c r="P1059" s="58" t="n">
        <f aca="false">IF(N1059="","",N1059*O1059)</f>
        <v>50.38</v>
      </c>
      <c r="R1059" s="0" t="n">
        <f aca="false">(O1059+25)*1.3</f>
        <v>97.994</v>
      </c>
    </row>
    <row r="1060" customFormat="false" ht="13.8" hidden="false" customHeight="false" outlineLevel="0" collapsed="false">
      <c r="A1060" s="45" t="s">
        <v>306</v>
      </c>
      <c r="B1060" s="0" t="n">
        <v>241501</v>
      </c>
      <c r="C1060" s="5" t="s">
        <v>15</v>
      </c>
      <c r="D1060" s="6" t="s">
        <v>1195</v>
      </c>
      <c r="E1060" s="6" t="s">
        <v>1207</v>
      </c>
      <c r="F1060" s="6" t="s">
        <v>524</v>
      </c>
      <c r="G1060" s="6" t="s">
        <v>525</v>
      </c>
      <c r="H1060" s="6" t="s">
        <v>1208</v>
      </c>
      <c r="I1060" s="39" t="s">
        <v>1210</v>
      </c>
      <c r="J1060" s="57" t="n">
        <v>95</v>
      </c>
      <c r="K1060" s="57"/>
      <c r="L1060" s="57"/>
      <c r="M1060" s="57" t="n">
        <v>0.75</v>
      </c>
      <c r="N1060" s="55" t="n">
        <v>11</v>
      </c>
      <c r="O1060" s="57" t="n">
        <v>50.38</v>
      </c>
      <c r="P1060" s="58" t="n">
        <f aca="false">IF(N1060="","",N1060*O1060)</f>
        <v>554.18</v>
      </c>
      <c r="R1060" s="0" t="n">
        <f aca="false">(O1060+25)*1.3</f>
        <v>97.994</v>
      </c>
    </row>
    <row r="1061" customFormat="false" ht="13.8" hidden="false" customHeight="false" outlineLevel="0" collapsed="false">
      <c r="A1061" s="45" t="s">
        <v>306</v>
      </c>
      <c r="B1061" s="0" t="n">
        <v>241502</v>
      </c>
      <c r="C1061" s="5" t="s">
        <v>15</v>
      </c>
      <c r="D1061" s="6" t="s">
        <v>1195</v>
      </c>
      <c r="E1061" s="6" t="s">
        <v>1207</v>
      </c>
      <c r="F1061" s="6" t="s">
        <v>524</v>
      </c>
      <c r="G1061" s="6" t="s">
        <v>525</v>
      </c>
      <c r="H1061" s="6" t="s">
        <v>258</v>
      </c>
      <c r="I1061" s="39" t="s">
        <v>1211</v>
      </c>
      <c r="J1061" s="57" t="n">
        <v>60</v>
      </c>
      <c r="K1061" s="57" t="s">
        <v>50</v>
      </c>
      <c r="L1061" s="57"/>
      <c r="M1061" s="57" t="n">
        <v>0.75</v>
      </c>
      <c r="N1061" s="55" t="n">
        <v>1</v>
      </c>
      <c r="O1061" s="57" t="n">
        <v>23.46</v>
      </c>
      <c r="P1061" s="58" t="n">
        <f aca="false">IF(N1061="","",N1061*O1061)</f>
        <v>23.46</v>
      </c>
      <c r="R1061" s="0" t="n">
        <f aca="false">(O1061+25)*1.3</f>
        <v>62.998</v>
      </c>
    </row>
    <row r="1062" customFormat="false" ht="15.75" hidden="false" customHeight="false" outlineLevel="0" collapsed="false">
      <c r="A1062" s="45" t="s">
        <v>306</v>
      </c>
      <c r="C1062" s="5"/>
      <c r="D1062" s="6"/>
      <c r="E1062" s="6"/>
      <c r="F1062" s="6"/>
      <c r="G1062" s="6"/>
      <c r="H1062" s="6"/>
      <c r="I1062" s="16"/>
      <c r="J1062" s="57"/>
      <c r="K1062" s="57"/>
      <c r="L1062" s="57"/>
      <c r="M1062" s="57" t="n">
        <v>0.75</v>
      </c>
      <c r="N1062" s="55"/>
      <c r="O1062" s="57"/>
      <c r="P1062" s="58" t="str">
        <f aca="false">IF(N1062="","",N1062*O1062)</f>
        <v/>
      </c>
      <c r="R1062" s="0" t="n">
        <f aca="false">(O1062+25)*1.3</f>
        <v>32.5</v>
      </c>
    </row>
    <row r="1063" customFormat="false" ht="13.8" hidden="false" customHeight="false" outlineLevel="0" collapsed="false">
      <c r="A1063" s="45" t="s">
        <v>306</v>
      </c>
      <c r="B1063" s="0" t="n">
        <v>241750</v>
      </c>
      <c r="C1063" s="5" t="s">
        <v>15</v>
      </c>
      <c r="D1063" s="6" t="s">
        <v>1195</v>
      </c>
      <c r="E1063" s="6" t="s">
        <v>1212</v>
      </c>
      <c r="F1063" s="6" t="s">
        <v>524</v>
      </c>
      <c r="G1063" s="6" t="s">
        <v>525</v>
      </c>
      <c r="H1063" s="6" t="s">
        <v>258</v>
      </c>
      <c r="I1063" s="39" t="s">
        <v>1213</v>
      </c>
      <c r="J1063" s="57" t="n">
        <v>125</v>
      </c>
      <c r="K1063" s="57" t="s">
        <v>50</v>
      </c>
      <c r="L1063" s="57"/>
      <c r="M1063" s="57" t="n">
        <v>0.75</v>
      </c>
      <c r="N1063" s="55" t="n">
        <v>3</v>
      </c>
      <c r="O1063" s="57" t="n">
        <v>81.25</v>
      </c>
      <c r="P1063" s="58" t="n">
        <f aca="false">IF(N1063="","",N1063*O1063)</f>
        <v>243.75</v>
      </c>
      <c r="R1063" s="0" t="n">
        <f aca="false">(O1063+25)*1.3</f>
        <v>138.125</v>
      </c>
    </row>
    <row r="1064" customFormat="false" ht="13.8" hidden="false" customHeight="false" outlineLevel="0" collapsed="false">
      <c r="A1064" s="45" t="s">
        <v>306</v>
      </c>
      <c r="B1064" s="0" t="n">
        <v>241751</v>
      </c>
      <c r="C1064" s="5" t="s">
        <v>15</v>
      </c>
      <c r="D1064" s="6" t="s">
        <v>1195</v>
      </c>
      <c r="E1064" s="6" t="s">
        <v>1212</v>
      </c>
      <c r="F1064" s="6" t="s">
        <v>524</v>
      </c>
      <c r="G1064" s="6" t="s">
        <v>525</v>
      </c>
      <c r="H1064" s="6" t="s">
        <v>258</v>
      </c>
      <c r="I1064" s="39" t="s">
        <v>1214</v>
      </c>
      <c r="J1064" s="57" t="n">
        <v>125</v>
      </c>
      <c r="K1064" s="57" t="s">
        <v>50</v>
      </c>
      <c r="L1064" s="57"/>
      <c r="M1064" s="57" t="n">
        <v>0.75</v>
      </c>
      <c r="N1064" s="55" t="n">
        <v>4</v>
      </c>
      <c r="O1064" s="57" t="n">
        <v>81.15</v>
      </c>
      <c r="P1064" s="58" t="n">
        <f aca="false">IF(N1064="","",N1064*O1064)</f>
        <v>324.6</v>
      </c>
      <c r="R1064" s="0" t="n">
        <f aca="false">(O1064+25)*1.3</f>
        <v>137.995</v>
      </c>
    </row>
    <row r="1065" customFormat="false" ht="13.8" hidden="false" customHeight="false" outlineLevel="0" collapsed="false">
      <c r="A1065" s="45" t="s">
        <v>306</v>
      </c>
      <c r="B1065" s="0" t="n">
        <v>241752</v>
      </c>
      <c r="C1065" s="5" t="s">
        <v>15</v>
      </c>
      <c r="D1065" s="6" t="s">
        <v>1195</v>
      </c>
      <c r="E1065" s="6" t="s">
        <v>1212</v>
      </c>
      <c r="F1065" s="6" t="s">
        <v>524</v>
      </c>
      <c r="G1065" s="6" t="s">
        <v>525</v>
      </c>
      <c r="H1065" s="6" t="s">
        <v>258</v>
      </c>
      <c r="I1065" s="39" t="s">
        <v>1215</v>
      </c>
      <c r="J1065" s="57" t="n">
        <v>390</v>
      </c>
      <c r="K1065" s="57" t="s">
        <v>50</v>
      </c>
      <c r="L1065" s="57"/>
      <c r="M1065" s="57" t="n">
        <v>0.75</v>
      </c>
      <c r="N1065" s="55" t="n">
        <v>4</v>
      </c>
      <c r="O1065" s="57" t="n">
        <v>280</v>
      </c>
      <c r="P1065" s="58" t="n">
        <f aca="false">IF(N1065="","",N1065*O1065)</f>
        <v>1120</v>
      </c>
      <c r="R1065" s="0" t="n">
        <f aca="false">(O1065+25)*1.3</f>
        <v>396.5</v>
      </c>
    </row>
    <row r="1066" customFormat="false" ht="13.8" hidden="false" customHeight="false" outlineLevel="0" collapsed="false">
      <c r="A1066" s="45" t="s">
        <v>306</v>
      </c>
      <c r="B1066" s="0" t="n">
        <v>241753</v>
      </c>
      <c r="C1066" s="5" t="s">
        <v>15</v>
      </c>
      <c r="D1066" s="6" t="s">
        <v>1195</v>
      </c>
      <c r="E1066" s="6" t="s">
        <v>1212</v>
      </c>
      <c r="F1066" s="6" t="s">
        <v>524</v>
      </c>
      <c r="G1066" s="6" t="s">
        <v>525</v>
      </c>
      <c r="H1066" s="6" t="s">
        <v>258</v>
      </c>
      <c r="I1066" s="39" t="s">
        <v>1216</v>
      </c>
      <c r="J1066" s="57" t="n">
        <v>450</v>
      </c>
      <c r="K1066" s="57" t="s">
        <v>50</v>
      </c>
      <c r="L1066" s="57"/>
      <c r="M1066" s="57" t="n">
        <v>0.75</v>
      </c>
      <c r="N1066" s="55" t="n">
        <v>2</v>
      </c>
      <c r="O1066" s="57" t="n">
        <v>320</v>
      </c>
      <c r="P1066" s="58" t="n">
        <f aca="false">IF(N1066="","",N1066*O1066)</f>
        <v>640</v>
      </c>
      <c r="R1066" s="0" t="n">
        <f aca="false">(O1066+25)*1.3</f>
        <v>448.5</v>
      </c>
    </row>
    <row r="1067" customFormat="false" ht="13.8" hidden="false" customHeight="false" outlineLevel="0" collapsed="false">
      <c r="A1067" s="45" t="s">
        <v>306</v>
      </c>
      <c r="B1067" s="0" t="n">
        <v>241754</v>
      </c>
      <c r="C1067" s="5" t="s">
        <v>15</v>
      </c>
      <c r="D1067" s="6" t="s">
        <v>1195</v>
      </c>
      <c r="E1067" s="6" t="s">
        <v>1212</v>
      </c>
      <c r="F1067" s="6" t="s">
        <v>524</v>
      </c>
      <c r="G1067" s="6" t="s">
        <v>525</v>
      </c>
      <c r="H1067" s="6" t="s">
        <v>1208</v>
      </c>
      <c r="I1067" s="39" t="s">
        <v>1217</v>
      </c>
      <c r="J1067" s="57" t="n">
        <v>260</v>
      </c>
      <c r="K1067" s="57" t="s">
        <v>30</v>
      </c>
      <c r="L1067" s="57"/>
      <c r="M1067" s="57" t="n">
        <v>0.75</v>
      </c>
      <c r="N1067" s="55" t="n">
        <v>10</v>
      </c>
      <c r="O1067" s="57" t="n">
        <v>146.5</v>
      </c>
      <c r="P1067" s="58" t="n">
        <f aca="false">IF(N1067="","",N1067*O1067)</f>
        <v>1465</v>
      </c>
      <c r="R1067" s="0" t="n">
        <f aca="false">(O1067+25)*1.3</f>
        <v>222.95</v>
      </c>
    </row>
    <row r="1068" customFormat="false" ht="15.75" hidden="false" customHeight="false" outlineLevel="0" collapsed="false">
      <c r="A1068" s="45" t="s">
        <v>306</v>
      </c>
      <c r="C1068" s="5"/>
      <c r="D1068" s="6"/>
      <c r="E1068" s="6"/>
      <c r="F1068" s="6"/>
      <c r="G1068" s="6"/>
      <c r="H1068" s="6"/>
      <c r="I1068" s="75"/>
      <c r="J1068" s="73"/>
      <c r="K1068" s="57"/>
      <c r="L1068" s="57"/>
      <c r="M1068" s="57" t="n">
        <v>0.75</v>
      </c>
      <c r="N1068" s="55"/>
      <c r="O1068" s="57"/>
      <c r="P1068" s="58" t="str">
        <f aca="false">IF(N1068="","",N1068*O1068)</f>
        <v/>
      </c>
      <c r="R1068" s="0" t="n">
        <f aca="false">(O1068+25)*1.3</f>
        <v>32.5</v>
      </c>
    </row>
    <row r="1069" customFormat="false" ht="13.8" hidden="false" customHeight="false" outlineLevel="0" collapsed="false">
      <c r="A1069" s="45" t="s">
        <v>306</v>
      </c>
      <c r="B1069" s="0" t="n">
        <v>242000</v>
      </c>
      <c r="C1069" s="5" t="s">
        <v>15</v>
      </c>
      <c r="D1069" s="6" t="s">
        <v>1195</v>
      </c>
      <c r="E1069" s="6" t="s">
        <v>1218</v>
      </c>
      <c r="F1069" s="6" t="s">
        <v>524</v>
      </c>
      <c r="G1069" s="6" t="s">
        <v>525</v>
      </c>
      <c r="H1069" s="6" t="s">
        <v>1219</v>
      </c>
      <c r="I1069" s="39" t="s">
        <v>1220</v>
      </c>
      <c r="J1069" s="57" t="n">
        <v>115</v>
      </c>
      <c r="K1069" s="57" t="s">
        <v>30</v>
      </c>
      <c r="L1069" s="57"/>
      <c r="M1069" s="57" t="n">
        <v>0.75</v>
      </c>
      <c r="N1069" s="55" t="n">
        <v>6</v>
      </c>
      <c r="O1069" s="57" t="n">
        <v>58.09</v>
      </c>
      <c r="P1069" s="58" t="n">
        <f aca="false">IF(N1069="","",N1069*O1069)</f>
        <v>348.54</v>
      </c>
      <c r="R1069" s="0" t="n">
        <f aca="false">(O1069+25)*1.3</f>
        <v>108.017</v>
      </c>
    </row>
    <row r="1070" customFormat="false" ht="15.75" hidden="false" customHeight="false" outlineLevel="0" collapsed="false">
      <c r="A1070" s="45" t="s">
        <v>306</v>
      </c>
      <c r="C1070" s="5"/>
      <c r="D1070" s="6"/>
      <c r="E1070" s="6"/>
      <c r="F1070" s="6"/>
      <c r="G1070" s="6"/>
      <c r="H1070" s="6"/>
      <c r="I1070" s="16"/>
      <c r="J1070" s="57"/>
      <c r="K1070" s="57"/>
      <c r="L1070" s="57"/>
      <c r="M1070" s="57" t="n">
        <v>0.75</v>
      </c>
      <c r="N1070" s="55"/>
      <c r="O1070" s="57"/>
      <c r="P1070" s="58" t="str">
        <f aca="false">IF(N1070="","",N1070*O1070)</f>
        <v/>
      </c>
      <c r="R1070" s="0" t="n">
        <f aca="false">(O1070+25)*1.3</f>
        <v>32.5</v>
      </c>
    </row>
    <row r="1071" customFormat="false" ht="13.8" hidden="false" customHeight="false" outlineLevel="0" collapsed="false">
      <c r="A1071" s="45" t="s">
        <v>306</v>
      </c>
      <c r="B1071" s="0" t="n">
        <v>242250</v>
      </c>
      <c r="C1071" s="5" t="s">
        <v>15</v>
      </c>
      <c r="D1071" s="6" t="s">
        <v>1195</v>
      </c>
      <c r="E1071" s="6" t="s">
        <v>1221</v>
      </c>
      <c r="F1071" s="6" t="s">
        <v>524</v>
      </c>
      <c r="G1071" s="6" t="s">
        <v>525</v>
      </c>
      <c r="H1071" s="6" t="s">
        <v>1222</v>
      </c>
      <c r="I1071" s="39" t="s">
        <v>1223</v>
      </c>
      <c r="J1071" s="57" t="n">
        <v>75</v>
      </c>
      <c r="K1071" s="57"/>
      <c r="L1071" s="57"/>
      <c r="M1071" s="57" t="n">
        <v>0.75</v>
      </c>
      <c r="N1071" s="55" t="n">
        <v>7</v>
      </c>
      <c r="O1071" s="57" t="n">
        <v>42.69</v>
      </c>
      <c r="P1071" s="58" t="n">
        <f aca="false">IF(N1071="","",N1071*O1071)</f>
        <v>298.83</v>
      </c>
      <c r="R1071" s="0" t="n">
        <f aca="false">(O1071+25)*1.3</f>
        <v>87.997</v>
      </c>
    </row>
    <row r="1072" customFormat="false" ht="15.75" hidden="false" customHeight="false" outlineLevel="0" collapsed="false">
      <c r="A1072" s="45" t="s">
        <v>306</v>
      </c>
      <c r="C1072" s="5"/>
      <c r="D1072" s="16"/>
      <c r="E1072" s="16"/>
      <c r="F1072" s="16"/>
      <c r="G1072" s="16"/>
      <c r="H1072" s="16"/>
      <c r="I1072" s="16"/>
      <c r="J1072" s="57"/>
      <c r="K1072" s="57"/>
      <c r="L1072" s="57"/>
      <c r="M1072" s="57" t="n">
        <v>0.75</v>
      </c>
      <c r="N1072" s="55"/>
      <c r="O1072" s="57"/>
      <c r="P1072" s="58" t="str">
        <f aca="false">IF(N1072="","",N1072*O1072)</f>
        <v/>
      </c>
      <c r="R1072" s="0" t="n">
        <f aca="false">(O1072+25)*1.3</f>
        <v>32.5</v>
      </c>
    </row>
    <row r="1073" customFormat="false" ht="13.8" hidden="false" customHeight="false" outlineLevel="0" collapsed="false">
      <c r="A1073" s="45" t="s">
        <v>306</v>
      </c>
      <c r="B1073" s="0" t="n">
        <v>243000</v>
      </c>
      <c r="C1073" s="5" t="s">
        <v>15</v>
      </c>
      <c r="D1073" s="6" t="s">
        <v>1224</v>
      </c>
      <c r="E1073" s="6" t="s">
        <v>1225</v>
      </c>
      <c r="F1073" s="6" t="s">
        <v>308</v>
      </c>
      <c r="G1073" s="6" t="s">
        <v>309</v>
      </c>
      <c r="H1073" s="6" t="s">
        <v>1226</v>
      </c>
      <c r="I1073" s="39" t="s">
        <v>1227</v>
      </c>
      <c r="J1073" s="57" t="n">
        <v>1350</v>
      </c>
      <c r="K1073" s="57" t="s">
        <v>30</v>
      </c>
      <c r="L1073" s="57"/>
      <c r="M1073" s="57" t="n">
        <v>0.75</v>
      </c>
      <c r="N1073" s="55" t="n">
        <v>3</v>
      </c>
      <c r="O1073" s="57" t="n">
        <v>814</v>
      </c>
      <c r="P1073" s="58" t="n">
        <f aca="false">IF(N1073="","",N1073*O1073)</f>
        <v>2442</v>
      </c>
      <c r="R1073" s="0" t="n">
        <f aca="false">(O1073+25)*1.3</f>
        <v>1090.7</v>
      </c>
    </row>
    <row r="1074" customFormat="false" ht="13.8" hidden="false" customHeight="false" outlineLevel="0" collapsed="false">
      <c r="A1074" s="45" t="s">
        <v>306</v>
      </c>
      <c r="B1074" s="0" t="n">
        <v>243001</v>
      </c>
      <c r="C1074" s="5" t="s">
        <v>15</v>
      </c>
      <c r="D1074" s="6" t="s">
        <v>1224</v>
      </c>
      <c r="E1074" s="6" t="s">
        <v>1225</v>
      </c>
      <c r="F1074" s="6" t="s">
        <v>308</v>
      </c>
      <c r="G1074" s="6" t="s">
        <v>309</v>
      </c>
      <c r="H1074" s="6" t="s">
        <v>1226</v>
      </c>
      <c r="I1074" s="39" t="s">
        <v>1228</v>
      </c>
      <c r="J1074" s="57" t="n">
        <v>1450</v>
      </c>
      <c r="K1074" s="57" t="s">
        <v>30</v>
      </c>
      <c r="L1074" s="57"/>
      <c r="M1074" s="57" t="n">
        <v>0.75</v>
      </c>
      <c r="N1074" s="55" t="n">
        <v>3</v>
      </c>
      <c r="O1074" s="57" t="n">
        <v>814</v>
      </c>
      <c r="P1074" s="58" t="n">
        <f aca="false">IF(N1074="","",N1074*O1074)</f>
        <v>2442</v>
      </c>
      <c r="R1074" s="0" t="n">
        <f aca="false">(O1074+25)*1.3</f>
        <v>1090.7</v>
      </c>
    </row>
    <row r="1075" customFormat="false" ht="13.8" hidden="false" customHeight="false" outlineLevel="0" collapsed="false">
      <c r="A1075" s="45" t="s">
        <v>306</v>
      </c>
      <c r="B1075" s="0" t="n">
        <v>243002</v>
      </c>
      <c r="C1075" s="5" t="s">
        <v>15</v>
      </c>
      <c r="D1075" s="6" t="s">
        <v>1224</v>
      </c>
      <c r="E1075" s="6" t="s">
        <v>1225</v>
      </c>
      <c r="F1075" s="6" t="s">
        <v>308</v>
      </c>
      <c r="G1075" s="6" t="s">
        <v>309</v>
      </c>
      <c r="H1075" s="6" t="s">
        <v>1226</v>
      </c>
      <c r="I1075" s="39" t="s">
        <v>1229</v>
      </c>
      <c r="J1075" s="57" t="n">
        <v>890</v>
      </c>
      <c r="K1075" s="57"/>
      <c r="L1075" s="57"/>
      <c r="M1075" s="57" t="n">
        <v>0.75</v>
      </c>
      <c r="N1075" s="55" t="n">
        <v>3</v>
      </c>
      <c r="O1075" s="57" t="n">
        <v>430.3</v>
      </c>
      <c r="P1075" s="58" t="n">
        <f aca="false">IF(N1075="","",N1075*O1075)</f>
        <v>1290.9</v>
      </c>
      <c r="R1075" s="0" t="n">
        <f aca="false">(O1075+25)*1.3</f>
        <v>591.89</v>
      </c>
    </row>
    <row r="1076" customFormat="false" ht="13.8" hidden="false" customHeight="false" outlineLevel="0" collapsed="false">
      <c r="A1076" s="45" t="s">
        <v>306</v>
      </c>
      <c r="B1076" s="0" t="n">
        <v>243003</v>
      </c>
      <c r="C1076" s="5" t="s">
        <v>15</v>
      </c>
      <c r="D1076" s="6" t="s">
        <v>1224</v>
      </c>
      <c r="E1076" s="6" t="s">
        <v>1225</v>
      </c>
      <c r="F1076" s="6" t="s">
        <v>308</v>
      </c>
      <c r="G1076" s="6" t="s">
        <v>309</v>
      </c>
      <c r="H1076" s="6" t="s">
        <v>1226</v>
      </c>
      <c r="I1076" s="39" t="s">
        <v>1230</v>
      </c>
      <c r="J1076" s="57" t="n">
        <v>1550</v>
      </c>
      <c r="K1076" s="57" t="s">
        <v>1231</v>
      </c>
      <c r="L1076" s="57" t="s">
        <v>30</v>
      </c>
      <c r="M1076" s="57" t="n">
        <v>0.75</v>
      </c>
      <c r="N1076" s="55" t="n">
        <v>3</v>
      </c>
      <c r="O1076" s="57" t="n">
        <v>990</v>
      </c>
      <c r="P1076" s="58" t="n">
        <f aca="false">IF(N1076="","",N1076*O1076)</f>
        <v>2970</v>
      </c>
      <c r="R1076" s="0" t="n">
        <f aca="false">(O1076+25)*1.3</f>
        <v>1319.5</v>
      </c>
    </row>
    <row r="1077" customFormat="false" ht="13.8" hidden="false" customHeight="false" outlineLevel="0" collapsed="false">
      <c r="A1077" s="45" t="s">
        <v>306</v>
      </c>
      <c r="B1077" s="0" t="n">
        <v>243004</v>
      </c>
      <c r="C1077" s="5" t="s">
        <v>15</v>
      </c>
      <c r="D1077" s="6" t="s">
        <v>1224</v>
      </c>
      <c r="E1077" s="6" t="s">
        <v>1225</v>
      </c>
      <c r="F1077" s="6" t="s">
        <v>308</v>
      </c>
      <c r="G1077" s="6" t="s">
        <v>309</v>
      </c>
      <c r="H1077" s="6" t="s">
        <v>1232</v>
      </c>
      <c r="I1077" s="39" t="s">
        <v>1233</v>
      </c>
      <c r="J1077" s="57" t="n">
        <v>790</v>
      </c>
      <c r="K1077" s="57" t="s">
        <v>30</v>
      </c>
      <c r="L1077" s="57"/>
      <c r="M1077" s="57" t="n">
        <v>0.75</v>
      </c>
      <c r="N1077" s="55" t="n">
        <v>3</v>
      </c>
      <c r="O1077" s="57" t="n">
        <v>480</v>
      </c>
      <c r="P1077" s="58" t="n">
        <f aca="false">IF(N1077="","",N1077*O1077)</f>
        <v>1440</v>
      </c>
      <c r="R1077" s="0" t="n">
        <f aca="false">(O1077+25)*1.3</f>
        <v>656.5</v>
      </c>
    </row>
    <row r="1078" customFormat="false" ht="13.8" hidden="false" customHeight="false" outlineLevel="0" collapsed="false">
      <c r="A1078" s="45" t="s">
        <v>306</v>
      </c>
      <c r="B1078" s="0" t="n">
        <v>243005</v>
      </c>
      <c r="C1078" s="5" t="s">
        <v>15</v>
      </c>
      <c r="D1078" s="6" t="s">
        <v>1224</v>
      </c>
      <c r="E1078" s="6" t="s">
        <v>1225</v>
      </c>
      <c r="F1078" s="6" t="s">
        <v>308</v>
      </c>
      <c r="G1078" s="6" t="s">
        <v>309</v>
      </c>
      <c r="H1078" s="6" t="s">
        <v>1232</v>
      </c>
      <c r="I1078" s="39" t="s">
        <v>1234</v>
      </c>
      <c r="J1078" s="57" t="n">
        <v>990</v>
      </c>
      <c r="K1078" s="57"/>
      <c r="L1078" s="57"/>
      <c r="M1078" s="57" t="n">
        <v>0.75</v>
      </c>
      <c r="N1078" s="55" t="n">
        <v>3</v>
      </c>
      <c r="O1078" s="57" t="n">
        <v>550</v>
      </c>
      <c r="P1078" s="58" t="n">
        <f aca="false">IF(N1078="","",N1078*O1078)</f>
        <v>1650</v>
      </c>
      <c r="R1078" s="0" t="n">
        <f aca="false">(O1078+25)*1.3</f>
        <v>747.5</v>
      </c>
    </row>
    <row r="1079" customFormat="false" ht="13.8" hidden="false" customHeight="false" outlineLevel="0" collapsed="false">
      <c r="A1079" s="45" t="s">
        <v>306</v>
      </c>
      <c r="B1079" s="0" t="n">
        <v>243006</v>
      </c>
      <c r="C1079" s="5" t="s">
        <v>15</v>
      </c>
      <c r="D1079" s="6" t="s">
        <v>1224</v>
      </c>
      <c r="E1079" s="6" t="s">
        <v>1225</v>
      </c>
      <c r="F1079" s="6" t="s">
        <v>308</v>
      </c>
      <c r="G1079" s="6" t="s">
        <v>309</v>
      </c>
      <c r="H1079" s="6" t="s">
        <v>1232</v>
      </c>
      <c r="I1079" s="39" t="s">
        <v>1235</v>
      </c>
      <c r="J1079" s="57" t="n">
        <v>850</v>
      </c>
      <c r="K1079" s="57"/>
      <c r="L1079" s="57"/>
      <c r="M1079" s="57" t="n">
        <v>0.75</v>
      </c>
      <c r="N1079" s="55" t="n">
        <v>3</v>
      </c>
      <c r="O1079" s="57" t="n">
        <v>520</v>
      </c>
      <c r="P1079" s="58" t="n">
        <f aca="false">IF(N1079="","",N1079*O1079)</f>
        <v>1560</v>
      </c>
      <c r="R1079" s="0" t="n">
        <f aca="false">(O1079+25)*1.3</f>
        <v>708.5</v>
      </c>
    </row>
    <row r="1080" customFormat="false" ht="15.75" hidden="false" customHeight="false" outlineLevel="0" collapsed="false">
      <c r="A1080" s="45" t="s">
        <v>306</v>
      </c>
      <c r="C1080" s="5"/>
      <c r="D1080" s="6"/>
      <c r="E1080" s="6"/>
      <c r="F1080" s="6"/>
      <c r="G1080" s="6"/>
      <c r="H1080" s="6"/>
      <c r="I1080" s="16"/>
      <c r="J1080" s="57"/>
      <c r="K1080" s="57"/>
      <c r="L1080" s="57"/>
      <c r="M1080" s="57" t="n">
        <v>0.75</v>
      </c>
      <c r="N1080" s="55"/>
      <c r="O1080" s="57"/>
      <c r="P1080" s="58" t="str">
        <f aca="false">IF(N1080="","",N1080*O1080)</f>
        <v/>
      </c>
      <c r="R1080" s="0" t="n">
        <f aca="false">(O1080+25)*1.3</f>
        <v>32.5</v>
      </c>
    </row>
    <row r="1081" customFormat="false" ht="13.8" hidden="false" customHeight="false" outlineLevel="0" collapsed="false">
      <c r="A1081" s="45" t="s">
        <v>306</v>
      </c>
      <c r="B1081" s="0" t="n">
        <v>243250</v>
      </c>
      <c r="C1081" s="5" t="s">
        <v>15</v>
      </c>
      <c r="D1081" s="6" t="s">
        <v>1224</v>
      </c>
      <c r="E1081" s="6" t="s">
        <v>1236</v>
      </c>
      <c r="F1081" s="6" t="s">
        <v>308</v>
      </c>
      <c r="G1081" s="6" t="s">
        <v>309</v>
      </c>
      <c r="H1081" s="6" t="s">
        <v>1237</v>
      </c>
      <c r="I1081" s="39" t="s">
        <v>1238</v>
      </c>
      <c r="J1081" s="57" t="n">
        <v>190</v>
      </c>
      <c r="K1081" s="57"/>
      <c r="L1081" s="57"/>
      <c r="M1081" s="57" t="n">
        <v>0.75</v>
      </c>
      <c r="N1081" s="55" t="n">
        <v>4</v>
      </c>
      <c r="O1081" s="57" t="n">
        <v>81.4</v>
      </c>
      <c r="P1081" s="58" t="n">
        <f aca="false">IF(N1081="","",N1081*O1081)</f>
        <v>325.6</v>
      </c>
      <c r="R1081" s="0" t="n">
        <f aca="false">(O1081+25)*1.3</f>
        <v>138.32</v>
      </c>
    </row>
    <row r="1082" customFormat="false" ht="13.8" hidden="false" customHeight="false" outlineLevel="0" collapsed="false">
      <c r="A1082" s="45" t="s">
        <v>306</v>
      </c>
      <c r="B1082" s="0" t="n">
        <v>243251</v>
      </c>
      <c r="C1082" s="5" t="s">
        <v>15</v>
      </c>
      <c r="D1082" s="6" t="s">
        <v>1224</v>
      </c>
      <c r="E1082" s="6" t="s">
        <v>1236</v>
      </c>
      <c r="F1082" s="6" t="s">
        <v>308</v>
      </c>
      <c r="G1082" s="6" t="s">
        <v>309</v>
      </c>
      <c r="H1082" s="6" t="s">
        <v>1237</v>
      </c>
      <c r="I1082" s="39" t="s">
        <v>1239</v>
      </c>
      <c r="J1082" s="57" t="n">
        <v>230</v>
      </c>
      <c r="K1082" s="57"/>
      <c r="L1082" s="57"/>
      <c r="M1082" s="57" t="n">
        <v>0.75</v>
      </c>
      <c r="N1082" s="55" t="n">
        <v>6</v>
      </c>
      <c r="O1082" s="57" t="n">
        <v>151.1</v>
      </c>
      <c r="P1082" s="58" t="n">
        <f aca="false">IF(N1082="","",N1082*O1082)</f>
        <v>906.6</v>
      </c>
      <c r="R1082" s="0" t="n">
        <f aca="false">(O1082+25)*1.3</f>
        <v>228.93</v>
      </c>
    </row>
    <row r="1083" customFormat="false" ht="13.8" hidden="false" customHeight="false" outlineLevel="0" collapsed="false">
      <c r="A1083" s="45" t="s">
        <v>306</v>
      </c>
      <c r="B1083" s="0" t="n">
        <v>243252</v>
      </c>
      <c r="C1083" s="5" t="s">
        <v>15</v>
      </c>
      <c r="D1083" s="6" t="s">
        <v>1224</v>
      </c>
      <c r="E1083" s="6" t="s">
        <v>1236</v>
      </c>
      <c r="F1083" s="6" t="s">
        <v>308</v>
      </c>
      <c r="G1083" s="6" t="s">
        <v>309</v>
      </c>
      <c r="H1083" s="6" t="s">
        <v>1240</v>
      </c>
      <c r="I1083" s="39" t="s">
        <v>1241</v>
      </c>
      <c r="J1083" s="57" t="n">
        <v>350</v>
      </c>
      <c r="K1083" s="57"/>
      <c r="L1083" s="57"/>
      <c r="M1083" s="57" t="n">
        <v>0.75</v>
      </c>
      <c r="N1083" s="55" t="n">
        <v>4</v>
      </c>
      <c r="O1083" s="57" t="n">
        <v>254</v>
      </c>
      <c r="P1083" s="58" t="n">
        <f aca="false">IF(N1083="","",N1083*O1083)</f>
        <v>1016</v>
      </c>
      <c r="R1083" s="0" t="n">
        <f aca="false">(O1083+25)*1.3</f>
        <v>362.7</v>
      </c>
    </row>
    <row r="1084" customFormat="false" ht="13.8" hidden="false" customHeight="false" outlineLevel="0" collapsed="false">
      <c r="A1084" s="45" t="s">
        <v>306</v>
      </c>
      <c r="B1084" s="0" t="n">
        <v>243253</v>
      </c>
      <c r="C1084" s="5" t="s">
        <v>15</v>
      </c>
      <c r="D1084" s="6" t="s">
        <v>1224</v>
      </c>
      <c r="E1084" s="6" t="s">
        <v>1236</v>
      </c>
      <c r="F1084" s="6" t="s">
        <v>308</v>
      </c>
      <c r="G1084" s="6" t="s">
        <v>309</v>
      </c>
      <c r="H1084" s="6" t="s">
        <v>1240</v>
      </c>
      <c r="I1084" s="39" t="s">
        <v>1239</v>
      </c>
      <c r="J1084" s="57" t="n">
        <v>700</v>
      </c>
      <c r="K1084" s="57"/>
      <c r="L1084" s="57" t="s">
        <v>23</v>
      </c>
      <c r="M1084" s="57" t="n">
        <v>1.5</v>
      </c>
      <c r="N1084" s="55" t="n">
        <v>6</v>
      </c>
      <c r="O1084" s="57" t="n">
        <v>520</v>
      </c>
      <c r="P1084" s="58" t="n">
        <f aca="false">IF(N1084="","",N1084*O1084)</f>
        <v>3120</v>
      </c>
      <c r="R1084" s="0" t="n">
        <f aca="false">(O1084+25)*1.3</f>
        <v>708.5</v>
      </c>
    </row>
    <row r="1085" customFormat="false" ht="13.8" hidden="false" customHeight="false" outlineLevel="0" collapsed="false">
      <c r="A1085" s="45" t="s">
        <v>306</v>
      </c>
      <c r="B1085" s="0" t="n">
        <v>243254</v>
      </c>
      <c r="C1085" s="5" t="s">
        <v>15</v>
      </c>
      <c r="D1085" s="6" t="s">
        <v>1224</v>
      </c>
      <c r="E1085" s="6" t="s">
        <v>1236</v>
      </c>
      <c r="F1085" s="6" t="s">
        <v>308</v>
      </c>
      <c r="G1085" s="6" t="s">
        <v>309</v>
      </c>
      <c r="H1085" s="6" t="s">
        <v>1242</v>
      </c>
      <c r="I1085" s="39" t="s">
        <v>1243</v>
      </c>
      <c r="J1085" s="73" t="n">
        <v>115</v>
      </c>
      <c r="K1085" s="73"/>
      <c r="L1085" s="73"/>
      <c r="M1085" s="57" t="n">
        <v>0.75</v>
      </c>
      <c r="N1085" s="55" t="n">
        <v>12</v>
      </c>
      <c r="O1085" s="57" t="n">
        <v>59.9</v>
      </c>
      <c r="P1085" s="58" t="n">
        <f aca="false">IF(N1085="","",N1085*O1085)</f>
        <v>718.8</v>
      </c>
      <c r="R1085" s="0" t="n">
        <f aca="false">(O1085+25)*1.3</f>
        <v>110.37</v>
      </c>
    </row>
    <row r="1086" customFormat="false" ht="13.8" hidden="false" customHeight="false" outlineLevel="0" collapsed="false">
      <c r="A1086" s="45" t="s">
        <v>306</v>
      </c>
      <c r="B1086" s="0" t="n">
        <v>243255</v>
      </c>
      <c r="C1086" s="5" t="s">
        <v>15</v>
      </c>
      <c r="D1086" s="6" t="s">
        <v>1224</v>
      </c>
      <c r="E1086" s="6" t="s">
        <v>1236</v>
      </c>
      <c r="F1086" s="6" t="s">
        <v>308</v>
      </c>
      <c r="G1086" s="6" t="s">
        <v>309</v>
      </c>
      <c r="H1086" s="6" t="s">
        <v>1244</v>
      </c>
      <c r="I1086" s="39" t="s">
        <v>1245</v>
      </c>
      <c r="J1086" s="73" t="n">
        <v>135</v>
      </c>
      <c r="K1086" s="73"/>
      <c r="L1086" s="73"/>
      <c r="M1086" s="57" t="n">
        <v>0.75</v>
      </c>
      <c r="N1086" s="55" t="n">
        <v>12</v>
      </c>
      <c r="O1086" s="57" t="n">
        <v>78.67</v>
      </c>
      <c r="P1086" s="58" t="n">
        <f aca="false">IF(N1086="","",N1086*O1086)</f>
        <v>944.04</v>
      </c>
      <c r="R1086" s="0" t="n">
        <f aca="false">(O1086+25)*1.3</f>
        <v>134.771</v>
      </c>
    </row>
    <row r="1087" customFormat="false" ht="13.8" hidden="false" customHeight="false" outlineLevel="0" collapsed="false">
      <c r="A1087" s="45" t="s">
        <v>306</v>
      </c>
      <c r="B1087" s="0" t="n">
        <v>243256</v>
      </c>
      <c r="C1087" s="5" t="s">
        <v>15</v>
      </c>
      <c r="D1087" s="6" t="s">
        <v>1224</v>
      </c>
      <c r="E1087" s="6" t="s">
        <v>1236</v>
      </c>
      <c r="F1087" s="6" t="s">
        <v>308</v>
      </c>
      <c r="G1087" s="6" t="s">
        <v>309</v>
      </c>
      <c r="H1087" s="6" t="s">
        <v>1244</v>
      </c>
      <c r="I1087" s="39" t="s">
        <v>1246</v>
      </c>
      <c r="J1087" s="73" t="n">
        <v>135</v>
      </c>
      <c r="K1087" s="73"/>
      <c r="L1087" s="73"/>
      <c r="M1087" s="57" t="n">
        <v>0.75</v>
      </c>
      <c r="N1087" s="55" t="n">
        <v>12</v>
      </c>
      <c r="O1087" s="57" t="n">
        <v>78.76</v>
      </c>
      <c r="P1087" s="58" t="n">
        <f aca="false">IF(N1087="","",N1087*O1087)</f>
        <v>945.12</v>
      </c>
      <c r="R1087" s="0" t="n">
        <f aca="false">(O1087+25)*1.3</f>
        <v>134.888</v>
      </c>
    </row>
    <row r="1088" customFormat="false" ht="13.8" hidden="false" customHeight="false" outlineLevel="0" collapsed="false">
      <c r="A1088" s="45" t="s">
        <v>306</v>
      </c>
      <c r="B1088" s="0" t="n">
        <v>243257</v>
      </c>
      <c r="C1088" s="5" t="s">
        <v>15</v>
      </c>
      <c r="D1088" s="6" t="s">
        <v>1224</v>
      </c>
      <c r="E1088" s="6" t="s">
        <v>1236</v>
      </c>
      <c r="F1088" s="6" t="s">
        <v>308</v>
      </c>
      <c r="G1088" s="6" t="s">
        <v>309</v>
      </c>
      <c r="H1088" s="71" t="s">
        <v>1247</v>
      </c>
      <c r="I1088" s="33" t="s">
        <v>1248</v>
      </c>
      <c r="J1088" s="73" t="n">
        <v>295</v>
      </c>
      <c r="K1088" s="73"/>
      <c r="L1088" s="73"/>
      <c r="M1088" s="57" t="n">
        <v>0.75</v>
      </c>
      <c r="N1088" s="55" t="n">
        <v>6</v>
      </c>
      <c r="O1088" s="57" t="n">
        <v>207</v>
      </c>
      <c r="P1088" s="58" t="n">
        <f aca="false">IF(N1088="","",N1088*O1088)</f>
        <v>1242</v>
      </c>
      <c r="R1088" s="0" t="n">
        <f aca="false">(O1088+25)*1.3</f>
        <v>301.6</v>
      </c>
    </row>
    <row r="1089" customFormat="false" ht="13.8" hidden="false" customHeight="false" outlineLevel="0" collapsed="false">
      <c r="A1089" s="45" t="s">
        <v>306</v>
      </c>
      <c r="B1089" s="0" t="n">
        <v>243258</v>
      </c>
      <c r="C1089" s="5" t="s">
        <v>15</v>
      </c>
      <c r="D1089" s="6" t="s">
        <v>1224</v>
      </c>
      <c r="E1089" s="6" t="s">
        <v>1236</v>
      </c>
      <c r="F1089" s="6" t="s">
        <v>308</v>
      </c>
      <c r="G1089" s="0" t="s">
        <v>309</v>
      </c>
      <c r="H1089" s="0" t="s">
        <v>1249</v>
      </c>
      <c r="I1089" s="0" t="n">
        <v>2014</v>
      </c>
      <c r="J1089" s="0" t="n">
        <v>160</v>
      </c>
      <c r="M1089" s="57" t="n">
        <v>0.75</v>
      </c>
      <c r="N1089" s="67" t="n">
        <v>6</v>
      </c>
      <c r="O1089" s="67" t="n">
        <v>96.9</v>
      </c>
      <c r="P1089" s="58" t="n">
        <f aca="false">IF(N1089="","",N1089*O1089)</f>
        <v>581.4</v>
      </c>
      <c r="R1089" s="0" t="n">
        <f aca="false">(O1089+25)*1.3</f>
        <v>158.47</v>
      </c>
    </row>
    <row r="1090" customFormat="false" ht="13.8" hidden="false" customHeight="false" outlineLevel="0" collapsed="false">
      <c r="A1090" s="45" t="s">
        <v>306</v>
      </c>
      <c r="B1090" s="0" t="n">
        <v>243259</v>
      </c>
      <c r="C1090" s="5" t="s">
        <v>15</v>
      </c>
      <c r="D1090" s="6" t="s">
        <v>1224</v>
      </c>
      <c r="E1090" s="6" t="s">
        <v>1236</v>
      </c>
      <c r="F1090" s="6" t="s">
        <v>308</v>
      </c>
      <c r="G1090" s="0" t="s">
        <v>309</v>
      </c>
      <c r="H1090" s="0" t="s">
        <v>1249</v>
      </c>
      <c r="I1090" s="0" t="n">
        <v>2015</v>
      </c>
      <c r="J1090" s="0" t="n">
        <v>175</v>
      </c>
      <c r="M1090" s="57" t="n">
        <v>0.75</v>
      </c>
      <c r="N1090" s="67" t="n">
        <v>6</v>
      </c>
      <c r="O1090" s="67" t="n">
        <v>109.65</v>
      </c>
      <c r="P1090" s="58" t="n">
        <f aca="false">IF(N1090="","",N1090*O1090)</f>
        <v>657.9</v>
      </c>
      <c r="R1090" s="0" t="n">
        <f aca="false">(O1090+25)*1.3</f>
        <v>175.045</v>
      </c>
    </row>
    <row r="1091" customFormat="false" ht="13.8" hidden="false" customHeight="false" outlineLevel="0" collapsed="false">
      <c r="A1091" s="45" t="s">
        <v>306</v>
      </c>
      <c r="B1091" s="0" t="n">
        <v>243260</v>
      </c>
      <c r="C1091" s="5" t="s">
        <v>15</v>
      </c>
      <c r="D1091" s="6" t="s">
        <v>1224</v>
      </c>
      <c r="E1091" s="6" t="s">
        <v>1236</v>
      </c>
      <c r="F1091" s="6" t="s">
        <v>308</v>
      </c>
      <c r="G1091" s="0" t="s">
        <v>309</v>
      </c>
      <c r="H1091" s="0" t="s">
        <v>1249</v>
      </c>
      <c r="I1091" s="0" t="n">
        <v>2005</v>
      </c>
      <c r="J1091" s="0" t="n">
        <v>540</v>
      </c>
      <c r="L1091" s="0" t="s">
        <v>23</v>
      </c>
      <c r="M1091" s="57" t="n">
        <v>1.5</v>
      </c>
      <c r="N1091" s="67" t="n">
        <v>3</v>
      </c>
      <c r="O1091" s="67" t="n">
        <v>364.55</v>
      </c>
      <c r="P1091" s="58" t="n">
        <f aca="false">IF(N1091="","",N1091*O1091)</f>
        <v>1093.65</v>
      </c>
      <c r="R1091" s="0" t="n">
        <f aca="false">(O1091+25)*1.3</f>
        <v>506.415</v>
      </c>
    </row>
    <row r="1092" customFormat="false" ht="13.8" hidden="false" customHeight="false" outlineLevel="0" collapsed="false">
      <c r="A1092" s="45" t="s">
        <v>306</v>
      </c>
      <c r="B1092" s="0" t="n">
        <v>243261</v>
      </c>
      <c r="C1092" s="5" t="s">
        <v>15</v>
      </c>
      <c r="D1092" s="6" t="s">
        <v>1224</v>
      </c>
      <c r="E1092" s="6" t="s">
        <v>1236</v>
      </c>
      <c r="F1092" s="6" t="s">
        <v>308</v>
      </c>
      <c r="G1092" s="0" t="s">
        <v>309</v>
      </c>
      <c r="H1092" s="0" t="s">
        <v>1249</v>
      </c>
      <c r="I1092" s="0" t="n">
        <v>2006</v>
      </c>
      <c r="J1092" s="0" t="n">
        <v>390</v>
      </c>
      <c r="L1092" s="0" t="s">
        <v>23</v>
      </c>
      <c r="M1092" s="57" t="n">
        <v>1.5</v>
      </c>
      <c r="N1092" s="67" t="n">
        <v>3</v>
      </c>
      <c r="O1092" s="67" t="n">
        <v>254.15</v>
      </c>
      <c r="P1092" s="58" t="n">
        <f aca="false">IF(N1092="","",N1092*O1092)</f>
        <v>762.45</v>
      </c>
      <c r="R1092" s="0" t="n">
        <f aca="false">(O1092+25)*1.3</f>
        <v>362.895</v>
      </c>
    </row>
    <row r="1093" customFormat="false" ht="15.75" hidden="false" customHeight="false" outlineLevel="0" collapsed="false">
      <c r="A1093" s="45" t="s">
        <v>306</v>
      </c>
      <c r="C1093" s="5"/>
      <c r="D1093" s="6"/>
      <c r="E1093" s="6"/>
      <c r="F1093" s="6"/>
      <c r="G1093" s="6"/>
      <c r="H1093" s="6"/>
      <c r="I1093" s="16"/>
      <c r="J1093" s="57"/>
      <c r="K1093" s="57"/>
      <c r="L1093" s="57"/>
      <c r="M1093" s="57" t="n">
        <v>0.75</v>
      </c>
      <c r="N1093" s="55"/>
      <c r="O1093" s="57"/>
      <c r="P1093" s="58" t="str">
        <f aca="false">IF(N1093="","",N1093*O1093)</f>
        <v/>
      </c>
      <c r="R1093" s="0" t="n">
        <f aca="false">(O1093+25)*1.3</f>
        <v>32.5</v>
      </c>
    </row>
    <row r="1094" customFormat="false" ht="13.8" hidden="false" customHeight="false" outlineLevel="0" collapsed="false">
      <c r="A1094" s="45" t="s">
        <v>306</v>
      </c>
      <c r="B1094" s="0" t="n">
        <v>243500</v>
      </c>
      <c r="C1094" s="5" t="s">
        <v>15</v>
      </c>
      <c r="D1094" s="6" t="s">
        <v>1224</v>
      </c>
      <c r="E1094" s="6" t="s">
        <v>1250</v>
      </c>
      <c r="F1094" s="6" t="s">
        <v>308</v>
      </c>
      <c r="G1094" s="6" t="s">
        <v>309</v>
      </c>
      <c r="H1094" s="6" t="s">
        <v>1251</v>
      </c>
      <c r="I1094" s="39" t="s">
        <v>1252</v>
      </c>
      <c r="J1094" s="57" t="n">
        <v>120</v>
      </c>
      <c r="K1094" s="57" t="s">
        <v>30</v>
      </c>
      <c r="L1094" s="57"/>
      <c r="M1094" s="57" t="n">
        <v>0.75</v>
      </c>
      <c r="N1094" s="55" t="n">
        <v>5</v>
      </c>
      <c r="O1094" s="57" t="n">
        <v>54.23</v>
      </c>
      <c r="P1094" s="58" t="n">
        <f aca="false">IF(N1094="","",N1094*O1094)</f>
        <v>271.15</v>
      </c>
      <c r="R1094" s="0" t="n">
        <f aca="false">(O1094+25)*1.3</f>
        <v>102.999</v>
      </c>
    </row>
    <row r="1095" customFormat="false" ht="13.8" hidden="false" customHeight="false" outlineLevel="0" collapsed="false">
      <c r="A1095" s="45" t="s">
        <v>306</v>
      </c>
      <c r="B1095" s="0" t="n">
        <v>243501</v>
      </c>
      <c r="C1095" s="5" t="s">
        <v>15</v>
      </c>
      <c r="D1095" s="6" t="s">
        <v>1224</v>
      </c>
      <c r="E1095" s="6" t="s">
        <v>1250</v>
      </c>
      <c r="F1095" s="6" t="s">
        <v>308</v>
      </c>
      <c r="G1095" s="6" t="s">
        <v>309</v>
      </c>
      <c r="H1095" s="6" t="s">
        <v>1251</v>
      </c>
      <c r="I1095" s="39" t="s">
        <v>1253</v>
      </c>
      <c r="J1095" s="57" t="n">
        <v>120</v>
      </c>
      <c r="K1095" s="57" t="s">
        <v>30</v>
      </c>
      <c r="L1095" s="57"/>
      <c r="M1095" s="57" t="n">
        <v>0.75</v>
      </c>
      <c r="N1095" s="55" t="n">
        <v>4</v>
      </c>
      <c r="O1095" s="57" t="n">
        <v>54.23</v>
      </c>
      <c r="P1095" s="58" t="n">
        <f aca="false">IF(N1095="","",N1095*O1095)</f>
        <v>216.92</v>
      </c>
      <c r="R1095" s="0" t="n">
        <f aca="false">(O1095+25)*1.3</f>
        <v>102.999</v>
      </c>
    </row>
    <row r="1096" customFormat="false" ht="13.8" hidden="false" customHeight="false" outlineLevel="0" collapsed="false">
      <c r="A1096" s="45" t="s">
        <v>306</v>
      </c>
      <c r="B1096" s="0" t="n">
        <v>243502</v>
      </c>
      <c r="C1096" s="5" t="s">
        <v>15</v>
      </c>
      <c r="D1096" s="6" t="s">
        <v>1224</v>
      </c>
      <c r="E1096" s="6" t="s">
        <v>1250</v>
      </c>
      <c r="F1096" s="6" t="s">
        <v>308</v>
      </c>
      <c r="G1096" s="6" t="s">
        <v>309</v>
      </c>
      <c r="H1096" s="6" t="s">
        <v>1251</v>
      </c>
      <c r="I1096" s="39" t="s">
        <v>1254</v>
      </c>
      <c r="J1096" s="57" t="n">
        <v>120</v>
      </c>
      <c r="K1096" s="57"/>
      <c r="L1096" s="57"/>
      <c r="M1096" s="57" t="n">
        <v>0.75</v>
      </c>
      <c r="N1096" s="55" t="n">
        <v>2</v>
      </c>
      <c r="O1096" s="57" t="n">
        <v>65.77</v>
      </c>
      <c r="P1096" s="58" t="n">
        <f aca="false">IF(N1096="","",N1096*O1096)</f>
        <v>131.54</v>
      </c>
      <c r="R1096" s="0" t="n">
        <f aca="false">(O1096+25)*1.3</f>
        <v>118.001</v>
      </c>
    </row>
    <row r="1097" customFormat="false" ht="13.8" hidden="false" customHeight="false" outlineLevel="0" collapsed="false">
      <c r="A1097" s="45" t="s">
        <v>306</v>
      </c>
      <c r="B1097" s="0" t="n">
        <v>243503</v>
      </c>
      <c r="C1097" s="5" t="s">
        <v>15</v>
      </c>
      <c r="D1097" s="6" t="s">
        <v>1224</v>
      </c>
      <c r="E1097" s="6" t="s">
        <v>1250</v>
      </c>
      <c r="F1097" s="6" t="s">
        <v>308</v>
      </c>
      <c r="G1097" s="6" t="s">
        <v>309</v>
      </c>
      <c r="H1097" s="6" t="s">
        <v>1251</v>
      </c>
      <c r="I1097" s="39" t="s">
        <v>1239</v>
      </c>
      <c r="J1097" s="57" t="n">
        <v>120</v>
      </c>
      <c r="K1097" s="57"/>
      <c r="L1097" s="57"/>
      <c r="M1097" s="57" t="n">
        <v>0.75</v>
      </c>
      <c r="N1097" s="55" t="n">
        <v>20</v>
      </c>
      <c r="O1097" s="57" t="n">
        <v>65.77</v>
      </c>
      <c r="P1097" s="58" t="n">
        <f aca="false">IF(N1097="","",N1097*O1097)</f>
        <v>1315.4</v>
      </c>
      <c r="R1097" s="0" t="n">
        <f aca="false">(O1097+25)*1.3</f>
        <v>118.001</v>
      </c>
    </row>
    <row r="1098" customFormat="false" ht="13.8" hidden="false" customHeight="false" outlineLevel="0" collapsed="false">
      <c r="A1098" s="45" t="s">
        <v>306</v>
      </c>
      <c r="B1098" s="0" t="n">
        <v>243504</v>
      </c>
      <c r="C1098" s="5" t="s">
        <v>15</v>
      </c>
      <c r="D1098" s="6" t="s">
        <v>1224</v>
      </c>
      <c r="E1098" s="6" t="s">
        <v>1250</v>
      </c>
      <c r="F1098" s="6" t="s">
        <v>308</v>
      </c>
      <c r="G1098" s="6" t="s">
        <v>309</v>
      </c>
      <c r="H1098" s="6" t="s">
        <v>1251</v>
      </c>
      <c r="I1098" s="39" t="s">
        <v>1255</v>
      </c>
      <c r="J1098" s="73" t="n">
        <v>120</v>
      </c>
      <c r="K1098" s="73"/>
      <c r="L1098" s="73"/>
      <c r="M1098" s="57" t="n">
        <v>0.75</v>
      </c>
      <c r="N1098" s="55" t="n">
        <v>24</v>
      </c>
      <c r="O1098" s="57" t="n">
        <v>65</v>
      </c>
      <c r="P1098" s="58" t="n">
        <f aca="false">IF(N1098="","",N1098*O1098)</f>
        <v>1560</v>
      </c>
      <c r="R1098" s="0" t="n">
        <f aca="false">(O1098+25)*1.3</f>
        <v>117</v>
      </c>
    </row>
    <row r="1099" customFormat="false" ht="13.8" hidden="false" customHeight="false" outlineLevel="0" collapsed="false">
      <c r="A1099" s="45" t="s">
        <v>306</v>
      </c>
      <c r="B1099" s="0" t="n">
        <v>243505</v>
      </c>
      <c r="C1099" s="5" t="s">
        <v>15</v>
      </c>
      <c r="D1099" s="6" t="s">
        <v>1224</v>
      </c>
      <c r="E1099" s="6" t="s">
        <v>1250</v>
      </c>
      <c r="F1099" s="6" t="s">
        <v>308</v>
      </c>
      <c r="G1099" s="6" t="s">
        <v>309</v>
      </c>
      <c r="H1099" s="6" t="s">
        <v>1251</v>
      </c>
      <c r="I1099" s="39" t="s">
        <v>1256</v>
      </c>
      <c r="J1099" s="73" t="n">
        <v>120</v>
      </c>
      <c r="K1099" s="73"/>
      <c r="L1099" s="73"/>
      <c r="M1099" s="57" t="n">
        <v>0.75</v>
      </c>
      <c r="N1099" s="55" t="n">
        <v>12</v>
      </c>
      <c r="O1099" s="57" t="n">
        <v>65</v>
      </c>
      <c r="P1099" s="58" t="n">
        <f aca="false">IF(N1099="","",N1099*O1099)</f>
        <v>780</v>
      </c>
      <c r="R1099" s="0" t="n">
        <f aca="false">(O1099+25)*1.3</f>
        <v>117</v>
      </c>
      <c r="S1099" s="0" t="s">
        <v>402</v>
      </c>
    </row>
    <row r="1100" customFormat="false" ht="13.8" hidden="false" customHeight="false" outlineLevel="0" collapsed="false">
      <c r="A1100" s="45" t="s">
        <v>306</v>
      </c>
      <c r="B1100" s="0" t="n">
        <v>243506</v>
      </c>
      <c r="C1100" s="5" t="s">
        <v>15</v>
      </c>
      <c r="D1100" s="6" t="s">
        <v>1224</v>
      </c>
      <c r="E1100" s="6" t="s">
        <v>1250</v>
      </c>
      <c r="F1100" s="6" t="s">
        <v>308</v>
      </c>
      <c r="G1100" s="6" t="s">
        <v>309</v>
      </c>
      <c r="H1100" s="6" t="s">
        <v>1257</v>
      </c>
      <c r="I1100" s="39" t="s">
        <v>1258</v>
      </c>
      <c r="J1100" s="57" t="n">
        <v>620</v>
      </c>
      <c r="K1100" s="57" t="s">
        <v>30</v>
      </c>
      <c r="L1100" s="57"/>
      <c r="M1100" s="57" t="n">
        <v>0.75</v>
      </c>
      <c r="N1100" s="55" t="n">
        <v>2</v>
      </c>
      <c r="O1100" s="57" t="n">
        <v>450.5</v>
      </c>
      <c r="P1100" s="58" t="n">
        <f aca="false">IF(N1100="","",N1100*O1100)</f>
        <v>901</v>
      </c>
      <c r="R1100" s="0" t="n">
        <f aca="false">(O1100+25)*1.3</f>
        <v>618.15</v>
      </c>
    </row>
    <row r="1101" customFormat="false" ht="13.8" hidden="false" customHeight="false" outlineLevel="0" collapsed="false">
      <c r="A1101" s="45" t="s">
        <v>306</v>
      </c>
      <c r="B1101" s="0" t="n">
        <v>243507</v>
      </c>
      <c r="C1101" s="5" t="s">
        <v>15</v>
      </c>
      <c r="D1101" s="6" t="s">
        <v>1224</v>
      </c>
      <c r="E1101" s="6" t="s">
        <v>1250</v>
      </c>
      <c r="F1101" s="6" t="s">
        <v>308</v>
      </c>
      <c r="G1101" s="6" t="s">
        <v>309</v>
      </c>
      <c r="H1101" s="6" t="s">
        <v>1257</v>
      </c>
      <c r="I1101" s="39" t="s">
        <v>1234</v>
      </c>
      <c r="J1101" s="57" t="n">
        <v>450</v>
      </c>
      <c r="K1101" s="57" t="s">
        <v>30</v>
      </c>
      <c r="L1101" s="57"/>
      <c r="M1101" s="57" t="n">
        <v>0.75</v>
      </c>
      <c r="N1101" s="55" t="n">
        <v>3</v>
      </c>
      <c r="O1101" s="57" t="n">
        <v>290</v>
      </c>
      <c r="P1101" s="58" t="n">
        <f aca="false">IF(N1101="","",N1101*O1101)</f>
        <v>870</v>
      </c>
      <c r="R1101" s="0" t="n">
        <f aca="false">(O1101+25)*1.3</f>
        <v>409.5</v>
      </c>
    </row>
    <row r="1102" customFormat="false" ht="13.8" hidden="false" customHeight="false" outlineLevel="0" collapsed="false">
      <c r="A1102" s="45" t="s">
        <v>306</v>
      </c>
      <c r="B1102" s="0" t="n">
        <v>243508</v>
      </c>
      <c r="C1102" s="5" t="s">
        <v>15</v>
      </c>
      <c r="D1102" s="6" t="s">
        <v>1224</v>
      </c>
      <c r="E1102" s="6" t="s">
        <v>1250</v>
      </c>
      <c r="F1102" s="6" t="s">
        <v>308</v>
      </c>
      <c r="G1102" s="6" t="s">
        <v>309</v>
      </c>
      <c r="H1102" s="6" t="s">
        <v>1257</v>
      </c>
      <c r="I1102" s="39" t="s">
        <v>1259</v>
      </c>
      <c r="J1102" s="57" t="n">
        <v>590</v>
      </c>
      <c r="K1102" s="57" t="s">
        <v>30</v>
      </c>
      <c r="L1102" s="57"/>
      <c r="M1102" s="57" t="n">
        <v>0.75</v>
      </c>
      <c r="N1102" s="55" t="n">
        <v>2</v>
      </c>
      <c r="O1102" s="57" t="n">
        <v>390</v>
      </c>
      <c r="P1102" s="58" t="n">
        <f aca="false">IF(N1102="","",N1102*O1102)</f>
        <v>780</v>
      </c>
      <c r="R1102" s="0" t="n">
        <f aca="false">(O1102+25)*1.3</f>
        <v>539.5</v>
      </c>
    </row>
    <row r="1103" customFormat="false" ht="13.8" hidden="false" customHeight="false" outlineLevel="0" collapsed="false">
      <c r="A1103" s="45" t="s">
        <v>306</v>
      </c>
      <c r="B1103" s="0" t="n">
        <v>243509</v>
      </c>
      <c r="C1103" s="5" t="s">
        <v>15</v>
      </c>
      <c r="D1103" s="6" t="s">
        <v>1224</v>
      </c>
      <c r="E1103" s="6" t="s">
        <v>1250</v>
      </c>
      <c r="F1103" s="6" t="s">
        <v>308</v>
      </c>
      <c r="G1103" s="6" t="s">
        <v>309</v>
      </c>
      <c r="H1103" s="6" t="s">
        <v>1257</v>
      </c>
      <c r="I1103" s="39" t="s">
        <v>1260</v>
      </c>
      <c r="J1103" s="57" t="n">
        <v>390</v>
      </c>
      <c r="K1103" s="57" t="s">
        <v>30</v>
      </c>
      <c r="L1103" s="57"/>
      <c r="M1103" s="57" t="n">
        <v>0.75</v>
      </c>
      <c r="N1103" s="55" t="n">
        <v>3</v>
      </c>
      <c r="O1103" s="57" t="n">
        <v>220</v>
      </c>
      <c r="P1103" s="58" t="n">
        <f aca="false">IF(N1103="","",N1103*O1103)</f>
        <v>660</v>
      </c>
      <c r="R1103" s="0" t="n">
        <f aca="false">(O1103+25)*1.3</f>
        <v>318.5</v>
      </c>
    </row>
    <row r="1104" customFormat="false" ht="13.8" hidden="false" customHeight="false" outlineLevel="0" collapsed="false">
      <c r="A1104" s="45" t="s">
        <v>306</v>
      </c>
      <c r="B1104" s="0" t="n">
        <v>243510</v>
      </c>
      <c r="C1104" s="5" t="s">
        <v>15</v>
      </c>
      <c r="D1104" s="6" t="s">
        <v>1224</v>
      </c>
      <c r="E1104" s="6" t="s">
        <v>1250</v>
      </c>
      <c r="F1104" s="6" t="s">
        <v>308</v>
      </c>
      <c r="G1104" s="6" t="s">
        <v>309</v>
      </c>
      <c r="H1104" s="6" t="s">
        <v>1257</v>
      </c>
      <c r="I1104" s="39" t="s">
        <v>1261</v>
      </c>
      <c r="J1104" s="57" t="n">
        <v>590</v>
      </c>
      <c r="K1104" s="57" t="s">
        <v>30</v>
      </c>
      <c r="L1104" s="57"/>
      <c r="M1104" s="57" t="n">
        <v>0.75</v>
      </c>
      <c r="N1104" s="55" t="n">
        <v>3</v>
      </c>
      <c r="O1104" s="57" t="n">
        <v>290</v>
      </c>
      <c r="P1104" s="58" t="n">
        <f aca="false">IF(N1104="","",N1104*O1104)</f>
        <v>870</v>
      </c>
      <c r="R1104" s="0" t="n">
        <f aca="false">(O1104+25)*1.3</f>
        <v>409.5</v>
      </c>
    </row>
    <row r="1105" customFormat="false" ht="13.8" hidden="false" customHeight="false" outlineLevel="0" collapsed="false">
      <c r="A1105" s="45" t="s">
        <v>306</v>
      </c>
      <c r="B1105" s="0" t="n">
        <v>243511</v>
      </c>
      <c r="C1105" s="5" t="s">
        <v>15</v>
      </c>
      <c r="D1105" s="6" t="s">
        <v>1224</v>
      </c>
      <c r="E1105" s="6" t="s">
        <v>1250</v>
      </c>
      <c r="F1105" s="6" t="s">
        <v>308</v>
      </c>
      <c r="G1105" s="6" t="s">
        <v>309</v>
      </c>
      <c r="H1105" s="6" t="s">
        <v>1257</v>
      </c>
      <c r="I1105" s="39" t="s">
        <v>1235</v>
      </c>
      <c r="J1105" s="57" t="n">
        <v>420</v>
      </c>
      <c r="K1105" s="57" t="s">
        <v>30</v>
      </c>
      <c r="L1105" s="57"/>
      <c r="M1105" s="57" t="n">
        <v>0.75</v>
      </c>
      <c r="N1105" s="55" t="n">
        <v>3</v>
      </c>
      <c r="O1105" s="57" t="n">
        <v>190</v>
      </c>
      <c r="P1105" s="58" t="n">
        <f aca="false">IF(N1105="","",N1105*O1105)</f>
        <v>570</v>
      </c>
      <c r="R1105" s="0" t="n">
        <f aca="false">(O1105+25)*1.3</f>
        <v>279.5</v>
      </c>
    </row>
    <row r="1106" customFormat="false" ht="13.8" hidden="false" customHeight="false" outlineLevel="0" collapsed="false">
      <c r="A1106" s="45" t="s">
        <v>306</v>
      </c>
      <c r="B1106" s="0" t="n">
        <v>243512</v>
      </c>
      <c r="C1106" s="5" t="s">
        <v>15</v>
      </c>
      <c r="D1106" s="6" t="s">
        <v>1224</v>
      </c>
      <c r="E1106" s="6" t="s">
        <v>1250</v>
      </c>
      <c r="F1106" s="6" t="s">
        <v>308</v>
      </c>
      <c r="G1106" s="6" t="s">
        <v>309</v>
      </c>
      <c r="H1106" s="6" t="s">
        <v>1257</v>
      </c>
      <c r="I1106" s="39" t="s">
        <v>1262</v>
      </c>
      <c r="J1106" s="57" t="n">
        <v>590</v>
      </c>
      <c r="K1106" s="57" t="s">
        <v>30</v>
      </c>
      <c r="L1106" s="57"/>
      <c r="M1106" s="57" t="n">
        <v>0.75</v>
      </c>
      <c r="N1106" s="55" t="n">
        <v>3</v>
      </c>
      <c r="O1106" s="57" t="n">
        <v>303.6</v>
      </c>
      <c r="P1106" s="58" t="n">
        <f aca="false">IF(N1106="","",N1106*O1106)</f>
        <v>910.8</v>
      </c>
      <c r="R1106" s="0" t="n">
        <f aca="false">(O1106+25)*1.3</f>
        <v>427.18</v>
      </c>
    </row>
    <row r="1107" customFormat="false" ht="13.8" hidden="false" customHeight="false" outlineLevel="0" collapsed="false">
      <c r="A1107" s="45" t="s">
        <v>306</v>
      </c>
      <c r="B1107" s="0" t="n">
        <v>243513</v>
      </c>
      <c r="C1107" s="5" t="s">
        <v>15</v>
      </c>
      <c r="D1107" s="6" t="s">
        <v>1224</v>
      </c>
      <c r="E1107" s="6" t="s">
        <v>1250</v>
      </c>
      <c r="F1107" s="6" t="s">
        <v>308</v>
      </c>
      <c r="G1107" s="6" t="s">
        <v>309</v>
      </c>
      <c r="H1107" s="6" t="s">
        <v>1257</v>
      </c>
      <c r="I1107" s="39" t="s">
        <v>1263</v>
      </c>
      <c r="J1107" s="57" t="n">
        <v>450</v>
      </c>
      <c r="K1107" s="57" t="s">
        <v>30</v>
      </c>
      <c r="L1107" s="57"/>
      <c r="M1107" s="57" t="n">
        <v>0.75</v>
      </c>
      <c r="N1107" s="55" t="n">
        <v>3</v>
      </c>
      <c r="O1107" s="57" t="n">
        <v>239.3</v>
      </c>
      <c r="P1107" s="58" t="n">
        <f aca="false">IF(N1107="","",N1107*O1107)</f>
        <v>717.9</v>
      </c>
      <c r="R1107" s="0" t="n">
        <f aca="false">(O1107+25)*1.3</f>
        <v>343.59</v>
      </c>
    </row>
    <row r="1108" customFormat="false" ht="13.8" hidden="false" customHeight="false" outlineLevel="0" collapsed="false">
      <c r="A1108" s="45" t="s">
        <v>306</v>
      </c>
      <c r="B1108" s="0" t="n">
        <v>243514</v>
      </c>
      <c r="C1108" s="5" t="s">
        <v>15</v>
      </c>
      <c r="D1108" s="6" t="s">
        <v>1224</v>
      </c>
      <c r="E1108" s="6" t="s">
        <v>1250</v>
      </c>
      <c r="F1108" s="6" t="s">
        <v>308</v>
      </c>
      <c r="G1108" s="6" t="s">
        <v>309</v>
      </c>
      <c r="H1108" s="6" t="s">
        <v>1257</v>
      </c>
      <c r="I1108" s="39" t="s">
        <v>1264</v>
      </c>
      <c r="J1108" s="73" t="n">
        <v>490</v>
      </c>
      <c r="K1108" s="73" t="s">
        <v>1265</v>
      </c>
      <c r="L1108" s="73"/>
      <c r="M1108" s="57" t="n">
        <v>0.75</v>
      </c>
      <c r="N1108" s="55" t="n">
        <v>6</v>
      </c>
      <c r="O1108" s="57" t="n">
        <v>239.3</v>
      </c>
      <c r="P1108" s="58" t="n">
        <f aca="false">IF(N1108="","",N1108*O1108)</f>
        <v>1435.8</v>
      </c>
      <c r="R1108" s="0" t="n">
        <f aca="false">(O1108+25)*1.3</f>
        <v>343.59</v>
      </c>
    </row>
    <row r="1109" customFormat="false" ht="13.8" hidden="false" customHeight="false" outlineLevel="0" collapsed="false">
      <c r="A1109" s="45" t="s">
        <v>306</v>
      </c>
      <c r="B1109" s="0" t="n">
        <v>243515</v>
      </c>
      <c r="C1109" s="5" t="s">
        <v>15</v>
      </c>
      <c r="D1109" s="6" t="s">
        <v>1224</v>
      </c>
      <c r="E1109" s="6" t="s">
        <v>1250</v>
      </c>
      <c r="F1109" s="6" t="s">
        <v>308</v>
      </c>
      <c r="G1109" s="6" t="s">
        <v>309</v>
      </c>
      <c r="H1109" s="6" t="s">
        <v>1257</v>
      </c>
      <c r="I1109" s="39" t="s">
        <v>1266</v>
      </c>
      <c r="J1109" s="73" t="n">
        <v>550</v>
      </c>
      <c r="K1109" s="73"/>
      <c r="L1109" s="73"/>
      <c r="M1109" s="57" t="n">
        <v>0.75</v>
      </c>
      <c r="N1109" s="55" t="n">
        <v>3</v>
      </c>
      <c r="O1109" s="57" t="n">
        <v>280</v>
      </c>
      <c r="P1109" s="58" t="n">
        <f aca="false">IF(N1109="","",N1109*O1109)</f>
        <v>840</v>
      </c>
      <c r="R1109" s="0" t="n">
        <f aca="false">(O1109+25)*1.3</f>
        <v>396.5</v>
      </c>
    </row>
    <row r="1110" customFormat="false" ht="13.8" hidden="false" customHeight="false" outlineLevel="0" collapsed="false">
      <c r="A1110" s="45" t="s">
        <v>306</v>
      </c>
      <c r="B1110" s="0" t="n">
        <v>243525</v>
      </c>
      <c r="C1110" s="5" t="s">
        <v>15</v>
      </c>
      <c r="D1110" s="6" t="s">
        <v>1224</v>
      </c>
      <c r="E1110" s="6" t="s">
        <v>1250</v>
      </c>
      <c r="F1110" s="6" t="s">
        <v>308</v>
      </c>
      <c r="G1110" s="6" t="s">
        <v>309</v>
      </c>
      <c r="H1110" s="6" t="s">
        <v>1257</v>
      </c>
      <c r="I1110" s="39" t="s">
        <v>1267</v>
      </c>
      <c r="J1110" s="73" t="n">
        <v>630</v>
      </c>
      <c r="K1110" s="73"/>
      <c r="L1110" s="73"/>
      <c r="M1110" s="57" t="n">
        <v>0.75</v>
      </c>
      <c r="N1110" s="55" t="n">
        <v>3</v>
      </c>
      <c r="O1110" s="57" t="n">
        <v>345</v>
      </c>
      <c r="P1110" s="58" t="n">
        <f aca="false">IF(N1110="","",N1110*O1110)</f>
        <v>1035</v>
      </c>
      <c r="R1110" s="0" t="n">
        <f aca="false">(O1110+25)*1.3</f>
        <v>481</v>
      </c>
    </row>
    <row r="1111" customFormat="false" ht="13.8" hidden="false" customHeight="false" outlineLevel="0" collapsed="false">
      <c r="A1111" s="45" t="s">
        <v>306</v>
      </c>
      <c r="B1111" s="0" t="n">
        <v>243516</v>
      </c>
      <c r="C1111" s="5" t="s">
        <v>15</v>
      </c>
      <c r="D1111" s="6" t="s">
        <v>1224</v>
      </c>
      <c r="E1111" s="6" t="s">
        <v>1250</v>
      </c>
      <c r="F1111" s="6" t="s">
        <v>308</v>
      </c>
      <c r="G1111" s="6" t="s">
        <v>309</v>
      </c>
      <c r="H1111" s="6" t="s">
        <v>1268</v>
      </c>
      <c r="I1111" s="39" t="s">
        <v>1269</v>
      </c>
      <c r="J1111" s="57" t="n">
        <v>95</v>
      </c>
      <c r="K1111" s="57"/>
      <c r="L1111" s="57"/>
      <c r="M1111" s="57" t="n">
        <v>0.75</v>
      </c>
      <c r="N1111" s="55" t="n">
        <v>1</v>
      </c>
      <c r="O1111" s="57" t="n">
        <v>44.59</v>
      </c>
      <c r="P1111" s="58" t="n">
        <f aca="false">IF(N1111="","",N1111*O1111)</f>
        <v>44.59</v>
      </c>
      <c r="R1111" s="0" t="n">
        <f aca="false">(O1111+25)*1.3</f>
        <v>90.467</v>
      </c>
    </row>
    <row r="1112" customFormat="false" ht="13.8" hidden="false" customHeight="false" outlineLevel="0" collapsed="false">
      <c r="A1112" s="45" t="s">
        <v>306</v>
      </c>
      <c r="B1112" s="0" t="n">
        <v>243517</v>
      </c>
      <c r="C1112" s="5" t="s">
        <v>15</v>
      </c>
      <c r="D1112" s="6" t="s">
        <v>1224</v>
      </c>
      <c r="E1112" s="6" t="s">
        <v>1250</v>
      </c>
      <c r="F1112" s="6" t="s">
        <v>308</v>
      </c>
      <c r="G1112" s="6" t="s">
        <v>309</v>
      </c>
      <c r="H1112" s="6" t="s">
        <v>1268</v>
      </c>
      <c r="I1112" s="39" t="s">
        <v>1252</v>
      </c>
      <c r="J1112" s="57" t="n">
        <v>95</v>
      </c>
      <c r="K1112" s="57"/>
      <c r="L1112" s="57"/>
      <c r="M1112" s="57" t="n">
        <v>0.75</v>
      </c>
      <c r="N1112" s="55" t="n">
        <v>4</v>
      </c>
      <c r="O1112" s="57" t="n">
        <v>44.5</v>
      </c>
      <c r="P1112" s="58" t="n">
        <f aca="false">IF(N1112="","",N1112*O1112)</f>
        <v>178</v>
      </c>
      <c r="R1112" s="0" t="n">
        <f aca="false">(O1112+25)*1.3</f>
        <v>90.35</v>
      </c>
    </row>
    <row r="1113" customFormat="false" ht="13.8" hidden="false" customHeight="false" outlineLevel="0" collapsed="false">
      <c r="A1113" s="45" t="s">
        <v>306</v>
      </c>
      <c r="B1113" s="0" t="n">
        <v>243518</v>
      </c>
      <c r="C1113" s="5" t="s">
        <v>15</v>
      </c>
      <c r="D1113" s="6" t="s">
        <v>1224</v>
      </c>
      <c r="E1113" s="6" t="s">
        <v>1250</v>
      </c>
      <c r="F1113" s="6" t="s">
        <v>308</v>
      </c>
      <c r="G1113" s="6" t="s">
        <v>309</v>
      </c>
      <c r="H1113" s="6" t="s">
        <v>1268</v>
      </c>
      <c r="I1113" s="39" t="s">
        <v>1254</v>
      </c>
      <c r="J1113" s="57" t="n">
        <v>95</v>
      </c>
      <c r="K1113" s="57"/>
      <c r="L1113" s="57"/>
      <c r="M1113" s="57" t="n">
        <v>0.75</v>
      </c>
      <c r="N1113" s="55" t="n">
        <v>12</v>
      </c>
      <c r="O1113" s="57" t="n">
        <v>44.5</v>
      </c>
      <c r="P1113" s="58" t="n">
        <f aca="false">IF(N1113="","",N1113*O1113)</f>
        <v>534</v>
      </c>
      <c r="R1113" s="0" t="n">
        <f aca="false">(O1113+25)*1.3</f>
        <v>90.35</v>
      </c>
    </row>
    <row r="1114" customFormat="false" ht="13.8" hidden="false" customHeight="false" outlineLevel="0" collapsed="false">
      <c r="A1114" s="45" t="s">
        <v>306</v>
      </c>
      <c r="B1114" s="0" t="n">
        <v>243519</v>
      </c>
      <c r="C1114" s="5" t="s">
        <v>15</v>
      </c>
      <c r="D1114" s="6" t="s">
        <v>1224</v>
      </c>
      <c r="E1114" s="6" t="s">
        <v>1250</v>
      </c>
      <c r="F1114" s="6" t="s">
        <v>308</v>
      </c>
      <c r="G1114" s="6" t="s">
        <v>309</v>
      </c>
      <c r="H1114" s="6" t="s">
        <v>1268</v>
      </c>
      <c r="I1114" s="39" t="s">
        <v>1270</v>
      </c>
      <c r="J1114" s="57" t="n">
        <v>95</v>
      </c>
      <c r="K1114" s="57"/>
      <c r="L1114" s="57"/>
      <c r="M1114" s="57" t="n">
        <v>0.75</v>
      </c>
      <c r="N1114" s="55" t="n">
        <v>8</v>
      </c>
      <c r="O1114" s="57" t="n">
        <v>44.5</v>
      </c>
      <c r="P1114" s="58" t="n">
        <f aca="false">IF(N1114="","",N1114*O1114)</f>
        <v>356</v>
      </c>
      <c r="R1114" s="0" t="n">
        <f aca="false">(O1114+25)*1.3</f>
        <v>90.35</v>
      </c>
    </row>
    <row r="1115" customFormat="false" ht="13.8" hidden="false" customHeight="false" outlineLevel="0" collapsed="false">
      <c r="A1115" s="45" t="s">
        <v>306</v>
      </c>
      <c r="B1115" s="0" t="n">
        <v>243520</v>
      </c>
      <c r="C1115" s="5" t="s">
        <v>15</v>
      </c>
      <c r="D1115" s="6" t="s">
        <v>1224</v>
      </c>
      <c r="E1115" s="6" t="s">
        <v>1250</v>
      </c>
      <c r="F1115" s="6" t="s">
        <v>308</v>
      </c>
      <c r="G1115" s="6" t="s">
        <v>309</v>
      </c>
      <c r="H1115" s="6" t="s">
        <v>1268</v>
      </c>
      <c r="I1115" s="39" t="s">
        <v>1255</v>
      </c>
      <c r="J1115" s="73" t="n">
        <v>95</v>
      </c>
      <c r="K1115" s="73"/>
      <c r="L1115" s="73"/>
      <c r="M1115" s="57" t="n">
        <v>0.75</v>
      </c>
      <c r="N1115" s="55" t="n">
        <v>24</v>
      </c>
      <c r="O1115" s="57" t="n">
        <v>44.5</v>
      </c>
      <c r="P1115" s="58" t="n">
        <f aca="false">IF(N1115="","",N1115*O1115)</f>
        <v>1068</v>
      </c>
      <c r="R1115" s="0" t="n">
        <f aca="false">(O1115+25)*1.3</f>
        <v>90.35</v>
      </c>
    </row>
    <row r="1116" customFormat="false" ht="13.8" hidden="false" customHeight="false" outlineLevel="0" collapsed="false">
      <c r="A1116" s="45" t="s">
        <v>306</v>
      </c>
      <c r="B1116" s="0" t="n">
        <v>243521</v>
      </c>
      <c r="C1116" s="5" t="s">
        <v>15</v>
      </c>
      <c r="D1116" s="6" t="s">
        <v>1224</v>
      </c>
      <c r="E1116" s="6" t="s">
        <v>1250</v>
      </c>
      <c r="F1116" s="6" t="s">
        <v>308</v>
      </c>
      <c r="G1116" s="6" t="s">
        <v>309</v>
      </c>
      <c r="H1116" s="6" t="s">
        <v>1268</v>
      </c>
      <c r="I1116" s="39" t="s">
        <v>1256</v>
      </c>
      <c r="J1116" s="73" t="n">
        <v>95</v>
      </c>
      <c r="K1116" s="73"/>
      <c r="L1116" s="73"/>
      <c r="M1116" s="57" t="n">
        <v>0.75</v>
      </c>
      <c r="N1116" s="55" t="n">
        <v>24</v>
      </c>
      <c r="O1116" s="57" t="n">
        <v>47</v>
      </c>
      <c r="P1116" s="58" t="n">
        <f aca="false">IF(N1116="","",N1116*O1116)</f>
        <v>1128</v>
      </c>
      <c r="R1116" s="0" t="n">
        <f aca="false">(O1116+25)*1.3</f>
        <v>93.6</v>
      </c>
      <c r="S1116" s="0" t="s">
        <v>402</v>
      </c>
    </row>
    <row r="1117" customFormat="false" ht="13.8" hidden="false" customHeight="false" outlineLevel="0" collapsed="false">
      <c r="A1117" s="45" t="s">
        <v>306</v>
      </c>
      <c r="B1117" s="0" t="n">
        <v>243522</v>
      </c>
      <c r="C1117" s="5" t="s">
        <v>15</v>
      </c>
      <c r="D1117" s="6" t="s">
        <v>1224</v>
      </c>
      <c r="E1117" s="6" t="s">
        <v>1250</v>
      </c>
      <c r="F1117" s="6" t="s">
        <v>308</v>
      </c>
      <c r="G1117" s="6" t="s">
        <v>309</v>
      </c>
      <c r="H1117" s="6" t="s">
        <v>1271</v>
      </c>
      <c r="I1117" s="39" t="s">
        <v>1272</v>
      </c>
      <c r="J1117" s="57" t="n">
        <v>120</v>
      </c>
      <c r="K1117" s="57"/>
      <c r="L1117" s="57"/>
      <c r="M1117" s="57" t="n">
        <v>0.75</v>
      </c>
      <c r="N1117" s="55" t="n">
        <v>11</v>
      </c>
      <c r="O1117" s="57" t="n">
        <v>65.77</v>
      </c>
      <c r="P1117" s="58" t="n">
        <f aca="false">IF(N1117="","",N1117*O1117)</f>
        <v>723.47</v>
      </c>
      <c r="R1117" s="0" t="n">
        <f aca="false">(O1117+25)*1.3</f>
        <v>118.001</v>
      </c>
    </row>
    <row r="1118" customFormat="false" ht="13.8" hidden="false" customHeight="false" outlineLevel="0" collapsed="false">
      <c r="A1118" s="45" t="s">
        <v>306</v>
      </c>
      <c r="B1118" s="0" t="n">
        <v>243523</v>
      </c>
      <c r="C1118" s="5" t="s">
        <v>15</v>
      </c>
      <c r="D1118" s="6" t="s">
        <v>1224</v>
      </c>
      <c r="E1118" s="6" t="s">
        <v>1250</v>
      </c>
      <c r="F1118" s="6" t="s">
        <v>308</v>
      </c>
      <c r="G1118" s="6" t="s">
        <v>309</v>
      </c>
      <c r="H1118" s="6" t="s">
        <v>1271</v>
      </c>
      <c r="I1118" s="39" t="s">
        <v>1262</v>
      </c>
      <c r="J1118" s="57" t="n">
        <v>115</v>
      </c>
      <c r="K1118" s="57"/>
      <c r="L1118" s="57"/>
      <c r="M1118" s="57" t="n">
        <v>0.75</v>
      </c>
      <c r="N1118" s="55" t="n">
        <v>11</v>
      </c>
      <c r="O1118" s="57" t="n">
        <v>61.92</v>
      </c>
      <c r="P1118" s="58" t="n">
        <f aca="false">IF(N1118="","",N1118*O1118)</f>
        <v>681.12</v>
      </c>
      <c r="R1118" s="0" t="n">
        <f aca="false">(O1118+25)*1.3</f>
        <v>112.996</v>
      </c>
    </row>
    <row r="1119" customFormat="false" ht="13.8" hidden="false" customHeight="false" outlineLevel="0" collapsed="false">
      <c r="A1119" s="45" t="s">
        <v>306</v>
      </c>
      <c r="B1119" s="0" t="n">
        <v>243524</v>
      </c>
      <c r="C1119" s="5" t="s">
        <v>15</v>
      </c>
      <c r="D1119" s="6" t="s">
        <v>1224</v>
      </c>
      <c r="E1119" s="6" t="s">
        <v>1250</v>
      </c>
      <c r="F1119" s="6" t="s">
        <v>308</v>
      </c>
      <c r="G1119" s="6" t="s">
        <v>309</v>
      </c>
      <c r="H1119" s="6" t="s">
        <v>1271</v>
      </c>
      <c r="I1119" s="39" t="s">
        <v>1262</v>
      </c>
      <c r="J1119" s="57" t="n">
        <v>230</v>
      </c>
      <c r="K1119" s="57"/>
      <c r="L1119" s="57" t="s">
        <v>23</v>
      </c>
      <c r="M1119" s="57" t="n">
        <v>1.5</v>
      </c>
      <c r="N1119" s="55" t="n">
        <v>3</v>
      </c>
      <c r="O1119" s="57" t="n">
        <v>150.38</v>
      </c>
      <c r="P1119" s="58" t="n">
        <f aca="false">IF(N1119="","",N1119*O1119)</f>
        <v>451.14</v>
      </c>
      <c r="R1119" s="0" t="n">
        <f aca="false">(O1119+25)*1.3</f>
        <v>227.994</v>
      </c>
    </row>
    <row r="1120" customFormat="false" ht="15.75" hidden="false" customHeight="false" outlineLevel="0" collapsed="false">
      <c r="A1120" s="45" t="s">
        <v>306</v>
      </c>
      <c r="C1120" s="5"/>
      <c r="D1120" s="6"/>
      <c r="E1120" s="6"/>
      <c r="F1120" s="6"/>
      <c r="G1120" s="6"/>
      <c r="H1120" s="6"/>
      <c r="I1120" s="16"/>
      <c r="J1120" s="57"/>
      <c r="K1120" s="57"/>
      <c r="L1120" s="57"/>
      <c r="M1120" s="57" t="n">
        <v>0.75</v>
      </c>
      <c r="N1120" s="55"/>
      <c r="O1120" s="57"/>
      <c r="P1120" s="58" t="str">
        <f aca="false">IF(N1120="","",N1120*O1120)</f>
        <v/>
      </c>
      <c r="R1120" s="0" t="n">
        <f aca="false">(O1120+25)*1.3</f>
        <v>32.5</v>
      </c>
    </row>
    <row r="1121" customFormat="false" ht="13.8" hidden="false" customHeight="false" outlineLevel="0" collapsed="false">
      <c r="A1121" s="45" t="s">
        <v>306</v>
      </c>
      <c r="B1121" s="0" t="n">
        <v>243750</v>
      </c>
      <c r="C1121" s="5" t="s">
        <v>15</v>
      </c>
      <c r="D1121" s="6" t="s">
        <v>1224</v>
      </c>
      <c r="E1121" s="6" t="s">
        <v>1273</v>
      </c>
      <c r="F1121" s="6" t="s">
        <v>308</v>
      </c>
      <c r="G1121" s="6" t="s">
        <v>309</v>
      </c>
      <c r="H1121" s="6" t="s">
        <v>1274</v>
      </c>
      <c r="I1121" s="39" t="s">
        <v>1227</v>
      </c>
      <c r="J1121" s="57" t="n">
        <v>110</v>
      </c>
      <c r="K1121" s="57" t="s">
        <v>30</v>
      </c>
      <c r="L1121" s="57"/>
      <c r="M1121" s="57" t="n">
        <v>0.75</v>
      </c>
      <c r="N1121" s="55" t="n">
        <v>12</v>
      </c>
      <c r="O1121" s="57" t="n">
        <v>49.9</v>
      </c>
      <c r="P1121" s="58" t="n">
        <f aca="false">IF(N1121="","",N1121*O1121)</f>
        <v>598.8</v>
      </c>
      <c r="R1121" s="0" t="n">
        <f aca="false">(O1121+25)*1.3</f>
        <v>97.37</v>
      </c>
    </row>
    <row r="1122" customFormat="false" ht="13.8" hidden="false" customHeight="false" outlineLevel="0" collapsed="false">
      <c r="A1122" s="45" t="s">
        <v>306</v>
      </c>
      <c r="B1122" s="0" t="n">
        <v>243751</v>
      </c>
      <c r="C1122" s="5" t="s">
        <v>15</v>
      </c>
      <c r="D1122" s="6" t="s">
        <v>1224</v>
      </c>
      <c r="E1122" s="6" t="s">
        <v>1273</v>
      </c>
      <c r="F1122" s="6" t="s">
        <v>308</v>
      </c>
      <c r="G1122" s="6" t="s">
        <v>309</v>
      </c>
      <c r="H1122" s="6" t="s">
        <v>1274</v>
      </c>
      <c r="I1122" s="39" t="s">
        <v>1228</v>
      </c>
      <c r="J1122" s="57" t="n">
        <v>110</v>
      </c>
      <c r="K1122" s="57" t="s">
        <v>30</v>
      </c>
      <c r="L1122" s="57"/>
      <c r="M1122" s="57" t="n">
        <v>0.75</v>
      </c>
      <c r="N1122" s="55" t="n">
        <v>9</v>
      </c>
      <c r="O1122" s="57" t="n">
        <v>49.9</v>
      </c>
      <c r="P1122" s="58" t="n">
        <f aca="false">IF(N1122="","",N1122*O1122)</f>
        <v>449.1</v>
      </c>
      <c r="R1122" s="0" t="n">
        <f aca="false">(O1122+25)*1.3</f>
        <v>97.37</v>
      </c>
    </row>
    <row r="1123" customFormat="false" ht="13.8" hidden="false" customHeight="false" outlineLevel="0" collapsed="false">
      <c r="A1123" s="45" t="s">
        <v>306</v>
      </c>
      <c r="B1123" s="0" t="n">
        <v>243752</v>
      </c>
      <c r="C1123" s="5" t="s">
        <v>15</v>
      </c>
      <c r="D1123" s="6" t="s">
        <v>1224</v>
      </c>
      <c r="E1123" s="6" t="s">
        <v>1273</v>
      </c>
      <c r="F1123" s="6" t="s">
        <v>308</v>
      </c>
      <c r="G1123" s="6" t="s">
        <v>309</v>
      </c>
      <c r="H1123" s="6" t="s">
        <v>1274</v>
      </c>
      <c r="I1123" s="39" t="s">
        <v>1229</v>
      </c>
      <c r="J1123" s="57" t="n">
        <v>95</v>
      </c>
      <c r="K1123" s="57"/>
      <c r="L1123" s="57"/>
      <c r="M1123" s="57" t="n">
        <v>0.75</v>
      </c>
      <c r="N1123" s="55" t="n">
        <v>19</v>
      </c>
      <c r="O1123" s="57" t="n">
        <v>39.9</v>
      </c>
      <c r="P1123" s="58" t="n">
        <f aca="false">IF(N1123="","",N1123*O1123)</f>
        <v>758.1</v>
      </c>
      <c r="R1123" s="0" t="n">
        <f aca="false">(O1123+25)*1.3</f>
        <v>84.37</v>
      </c>
    </row>
    <row r="1124" customFormat="false" ht="13.8" hidden="false" customHeight="false" outlineLevel="0" collapsed="false">
      <c r="A1124" s="45" t="s">
        <v>306</v>
      </c>
      <c r="B1124" s="0" t="n">
        <v>243753</v>
      </c>
      <c r="C1124" s="5" t="s">
        <v>15</v>
      </c>
      <c r="D1124" s="6" t="s">
        <v>1224</v>
      </c>
      <c r="E1124" s="6" t="s">
        <v>1273</v>
      </c>
      <c r="F1124" s="6" t="s">
        <v>308</v>
      </c>
      <c r="G1124" s="6" t="s">
        <v>309</v>
      </c>
      <c r="H1124" s="6" t="s">
        <v>1274</v>
      </c>
      <c r="I1124" s="39" t="s">
        <v>1275</v>
      </c>
      <c r="J1124" s="57" t="n">
        <v>95</v>
      </c>
      <c r="K1124" s="57"/>
      <c r="L1124" s="57"/>
      <c r="M1124" s="57" t="n">
        <v>0.75</v>
      </c>
      <c r="N1124" s="55" t="n">
        <v>11</v>
      </c>
      <c r="O1124" s="57" t="n">
        <v>50.38</v>
      </c>
      <c r="P1124" s="58" t="n">
        <f aca="false">IF(N1124="","",N1124*O1124)</f>
        <v>554.18</v>
      </c>
      <c r="R1124" s="0" t="n">
        <f aca="false">(O1124+25)*1.3</f>
        <v>97.994</v>
      </c>
    </row>
    <row r="1125" customFormat="false" ht="13.8" hidden="false" customHeight="false" outlineLevel="0" collapsed="false">
      <c r="A1125" s="45" t="s">
        <v>306</v>
      </c>
      <c r="B1125" s="0" t="n">
        <v>243754</v>
      </c>
      <c r="C1125" s="5" t="s">
        <v>15</v>
      </c>
      <c r="D1125" s="6" t="s">
        <v>1224</v>
      </c>
      <c r="E1125" s="6" t="s">
        <v>1273</v>
      </c>
      <c r="F1125" s="6" t="s">
        <v>308</v>
      </c>
      <c r="G1125" s="6" t="s">
        <v>309</v>
      </c>
      <c r="H1125" s="6" t="s">
        <v>1276</v>
      </c>
      <c r="I1125" s="39" t="s">
        <v>1259</v>
      </c>
      <c r="J1125" s="57" t="n">
        <v>100</v>
      </c>
      <c r="K1125" s="57"/>
      <c r="L1125" s="57"/>
      <c r="M1125" s="57" t="n">
        <v>0.75</v>
      </c>
      <c r="N1125" s="55" t="n">
        <v>11</v>
      </c>
      <c r="O1125" s="57" t="n">
        <v>50.38</v>
      </c>
      <c r="P1125" s="58" t="n">
        <f aca="false">IF(N1125="","",N1125*O1125)</f>
        <v>554.18</v>
      </c>
      <c r="R1125" s="0" t="n">
        <f aca="false">(O1125+25)*1.3</f>
        <v>97.994</v>
      </c>
    </row>
    <row r="1126" customFormat="false" ht="13.8" hidden="false" customHeight="false" outlineLevel="0" collapsed="false">
      <c r="A1126" s="45" t="s">
        <v>306</v>
      </c>
      <c r="B1126" s="0" t="n">
        <v>243755</v>
      </c>
      <c r="C1126" s="5" t="s">
        <v>15</v>
      </c>
      <c r="D1126" s="6" t="s">
        <v>1224</v>
      </c>
      <c r="E1126" s="6" t="s">
        <v>1273</v>
      </c>
      <c r="F1126" s="6" t="s">
        <v>308</v>
      </c>
      <c r="G1126" s="6" t="s">
        <v>309</v>
      </c>
      <c r="H1126" s="71" t="s">
        <v>1277</v>
      </c>
      <c r="I1126" s="33" t="s">
        <v>1266</v>
      </c>
      <c r="J1126" s="57" t="n">
        <v>145</v>
      </c>
      <c r="K1126" s="57"/>
      <c r="L1126" s="57"/>
      <c r="M1126" s="57" t="n">
        <v>0.75</v>
      </c>
      <c r="N1126" s="55" t="n">
        <v>12</v>
      </c>
      <c r="O1126" s="57" t="n">
        <v>59</v>
      </c>
      <c r="P1126" s="58" t="n">
        <f aca="false">IF(N1126="","",N1126*O1126)</f>
        <v>708</v>
      </c>
      <c r="R1126" s="0" t="n">
        <f aca="false">(O1126+25)*1.3</f>
        <v>109.2</v>
      </c>
    </row>
    <row r="1127" customFormat="false" ht="15.75" hidden="false" customHeight="false" outlineLevel="0" collapsed="false">
      <c r="A1127" s="45" t="s">
        <v>306</v>
      </c>
      <c r="C1127" s="5"/>
      <c r="D1127" s="6"/>
      <c r="E1127" s="6"/>
      <c r="F1127" s="6"/>
      <c r="G1127" s="6"/>
      <c r="H1127" s="6"/>
      <c r="I1127" s="75"/>
      <c r="J1127" s="73"/>
      <c r="K1127" s="73"/>
      <c r="L1127" s="57"/>
      <c r="M1127" s="57" t="n">
        <v>0.75</v>
      </c>
      <c r="N1127" s="55"/>
      <c r="O1127" s="57"/>
      <c r="P1127" s="58" t="str">
        <f aca="false">IF(N1127="","",N1127*O1127)</f>
        <v/>
      </c>
      <c r="R1127" s="0" t="n">
        <f aca="false">(O1127+25)*1.3</f>
        <v>32.5</v>
      </c>
    </row>
    <row r="1128" customFormat="false" ht="13.8" hidden="false" customHeight="false" outlineLevel="0" collapsed="false">
      <c r="A1128" s="45" t="s">
        <v>306</v>
      </c>
      <c r="B1128" s="0" t="n">
        <v>244000</v>
      </c>
      <c r="C1128" s="5" t="s">
        <v>15</v>
      </c>
      <c r="D1128" s="6" t="s">
        <v>1224</v>
      </c>
      <c r="E1128" s="6" t="s">
        <v>1278</v>
      </c>
      <c r="F1128" s="6" t="s">
        <v>308</v>
      </c>
      <c r="G1128" s="6" t="s">
        <v>309</v>
      </c>
      <c r="H1128" s="6" t="s">
        <v>1279</v>
      </c>
      <c r="I1128" s="39" t="s">
        <v>1280</v>
      </c>
      <c r="J1128" s="57" t="n">
        <v>180</v>
      </c>
      <c r="K1128" s="57"/>
      <c r="L1128" s="57"/>
      <c r="M1128" s="57" t="n">
        <v>0.75</v>
      </c>
      <c r="N1128" s="55" t="n">
        <v>4</v>
      </c>
      <c r="O1128" s="57" t="n">
        <v>115.17</v>
      </c>
      <c r="P1128" s="58" t="n">
        <f aca="false">IF(N1128="","",N1128*O1128)</f>
        <v>460.68</v>
      </c>
      <c r="R1128" s="0" t="n">
        <f aca="false">(O1128+25)*1.3</f>
        <v>182.221</v>
      </c>
    </row>
    <row r="1129" customFormat="false" ht="13.8" hidden="false" customHeight="false" outlineLevel="0" collapsed="false">
      <c r="A1129" s="45" t="s">
        <v>306</v>
      </c>
      <c r="B1129" s="0" t="n">
        <v>244001</v>
      </c>
      <c r="C1129" s="5" t="s">
        <v>15</v>
      </c>
      <c r="D1129" s="6" t="s">
        <v>1224</v>
      </c>
      <c r="E1129" s="6" t="s">
        <v>1278</v>
      </c>
      <c r="F1129" s="6" t="s">
        <v>308</v>
      </c>
      <c r="G1129" s="6" t="s">
        <v>309</v>
      </c>
      <c r="H1129" s="6" t="s">
        <v>1279</v>
      </c>
      <c r="I1129" s="39" t="s">
        <v>1281</v>
      </c>
      <c r="J1129" s="57" t="n">
        <v>175</v>
      </c>
      <c r="K1129" s="57"/>
      <c r="L1129" s="57"/>
      <c r="M1129" s="57" t="n">
        <v>0.75</v>
      </c>
      <c r="N1129" s="55" t="n">
        <v>6</v>
      </c>
      <c r="O1129" s="57" t="n">
        <v>111</v>
      </c>
      <c r="P1129" s="58" t="n">
        <f aca="false">IF(N1129="","",N1129*O1129)</f>
        <v>666</v>
      </c>
      <c r="R1129" s="0" t="n">
        <f aca="false">(O1129+25)*1.3</f>
        <v>176.8</v>
      </c>
    </row>
    <row r="1130" customFormat="false" ht="13.8" hidden="false" customHeight="false" outlineLevel="0" collapsed="false">
      <c r="A1130" s="45" t="s">
        <v>306</v>
      </c>
      <c r="B1130" s="0" t="n">
        <v>244002</v>
      </c>
      <c r="C1130" s="5" t="s">
        <v>15</v>
      </c>
      <c r="D1130" s="6" t="s">
        <v>1224</v>
      </c>
      <c r="E1130" s="6" t="s">
        <v>1278</v>
      </c>
      <c r="F1130" s="6" t="s">
        <v>308</v>
      </c>
      <c r="G1130" s="6" t="s">
        <v>309</v>
      </c>
      <c r="H1130" s="6" t="s">
        <v>1279</v>
      </c>
      <c r="I1130" s="39" t="s">
        <v>1282</v>
      </c>
      <c r="J1130" s="57" t="n">
        <v>195</v>
      </c>
      <c r="K1130" s="57"/>
      <c r="L1130" s="57"/>
      <c r="M1130" s="57" t="n">
        <v>0.75</v>
      </c>
      <c r="N1130" s="55" t="n">
        <v>5</v>
      </c>
      <c r="O1130" s="57" t="n">
        <v>127.3</v>
      </c>
      <c r="P1130" s="58" t="n">
        <f aca="false">IF(N1130="","",N1130*O1130)</f>
        <v>636.5</v>
      </c>
      <c r="R1130" s="0" t="n">
        <f aca="false">(O1130+25)*1.3</f>
        <v>197.99</v>
      </c>
    </row>
    <row r="1131" customFormat="false" ht="13.8" hidden="false" customHeight="false" outlineLevel="0" collapsed="false">
      <c r="A1131" s="45" t="s">
        <v>306</v>
      </c>
      <c r="B1131" s="0" t="n">
        <v>244003</v>
      </c>
      <c r="C1131" s="5" t="s">
        <v>15</v>
      </c>
      <c r="D1131" s="6" t="s">
        <v>1224</v>
      </c>
      <c r="E1131" s="6" t="s">
        <v>1278</v>
      </c>
      <c r="F1131" s="6" t="s">
        <v>308</v>
      </c>
      <c r="G1131" s="6" t="s">
        <v>309</v>
      </c>
      <c r="H1131" s="6" t="s">
        <v>1279</v>
      </c>
      <c r="I1131" s="39" t="s">
        <v>1283</v>
      </c>
      <c r="J1131" s="57" t="n">
        <v>195</v>
      </c>
      <c r="K1131" s="57"/>
      <c r="L1131" s="57"/>
      <c r="M1131" s="57" t="n">
        <v>0.75</v>
      </c>
      <c r="N1131" s="55" t="n">
        <v>4</v>
      </c>
      <c r="O1131" s="57" t="n">
        <v>127.3</v>
      </c>
      <c r="P1131" s="58" t="n">
        <f aca="false">IF(N1131="","",N1131*O1131)</f>
        <v>509.2</v>
      </c>
      <c r="R1131" s="0" t="n">
        <f aca="false">(O1131+25)*1.3</f>
        <v>197.99</v>
      </c>
    </row>
    <row r="1132" customFormat="false" ht="13.8" hidden="false" customHeight="false" outlineLevel="0" collapsed="false">
      <c r="A1132" s="45" t="s">
        <v>306</v>
      </c>
      <c r="B1132" s="0" t="n">
        <v>244004</v>
      </c>
      <c r="C1132" s="5" t="s">
        <v>15</v>
      </c>
      <c r="D1132" s="6" t="s">
        <v>1224</v>
      </c>
      <c r="E1132" s="6" t="s">
        <v>1278</v>
      </c>
      <c r="F1132" s="6" t="s">
        <v>308</v>
      </c>
      <c r="G1132" s="6" t="s">
        <v>309</v>
      </c>
      <c r="H1132" s="6" t="s">
        <v>1279</v>
      </c>
      <c r="I1132" s="39" t="s">
        <v>1284</v>
      </c>
      <c r="J1132" s="57" t="n">
        <v>185</v>
      </c>
      <c r="K1132" s="57"/>
      <c r="L1132" s="57"/>
      <c r="M1132" s="57" t="n">
        <v>0.75</v>
      </c>
      <c r="N1132" s="55" t="n">
        <v>4</v>
      </c>
      <c r="O1132" s="57" t="n">
        <v>109.5</v>
      </c>
      <c r="P1132" s="58" t="n">
        <f aca="false">IF(N1132="","",N1132*O1132)</f>
        <v>438</v>
      </c>
      <c r="R1132" s="0" t="n">
        <f aca="false">(O1132+25)*1.3</f>
        <v>174.85</v>
      </c>
    </row>
    <row r="1133" customFormat="false" ht="13.8" hidden="false" customHeight="false" outlineLevel="0" collapsed="false">
      <c r="A1133" s="45" t="s">
        <v>306</v>
      </c>
      <c r="B1133" s="0" t="n">
        <v>244005</v>
      </c>
      <c r="C1133" s="5" t="s">
        <v>15</v>
      </c>
      <c r="D1133" s="6" t="s">
        <v>1224</v>
      </c>
      <c r="E1133" s="6" t="s">
        <v>1278</v>
      </c>
      <c r="F1133" s="6" t="s">
        <v>308</v>
      </c>
      <c r="G1133" s="6" t="s">
        <v>309</v>
      </c>
      <c r="H1133" s="6" t="s">
        <v>1279</v>
      </c>
      <c r="I1133" s="39" t="s">
        <v>1227</v>
      </c>
      <c r="J1133" s="57" t="n">
        <v>390</v>
      </c>
      <c r="K1133" s="57"/>
      <c r="L1133" s="57" t="s">
        <v>1231</v>
      </c>
      <c r="M1133" s="57" t="n">
        <v>0.75</v>
      </c>
      <c r="N1133" s="55" t="n">
        <v>2</v>
      </c>
      <c r="O1133" s="57" t="n">
        <v>261</v>
      </c>
      <c r="P1133" s="58" t="n">
        <f aca="false">IF(N1133="","",N1133*O1133)</f>
        <v>522</v>
      </c>
      <c r="R1133" s="0" t="n">
        <f aca="false">(O1133+25)*1.3</f>
        <v>371.8</v>
      </c>
    </row>
    <row r="1134" customFormat="false" ht="13.8" hidden="false" customHeight="false" outlineLevel="0" collapsed="false">
      <c r="A1134" s="45" t="s">
        <v>306</v>
      </c>
      <c r="B1134" s="0" t="n">
        <v>244006</v>
      </c>
      <c r="C1134" s="5" t="s">
        <v>15</v>
      </c>
      <c r="D1134" s="6" t="s">
        <v>1224</v>
      </c>
      <c r="E1134" s="6" t="s">
        <v>1278</v>
      </c>
      <c r="F1134" s="6" t="s">
        <v>308</v>
      </c>
      <c r="G1134" s="6" t="s">
        <v>309</v>
      </c>
      <c r="H1134" s="6" t="s">
        <v>1279</v>
      </c>
      <c r="I1134" s="39" t="s">
        <v>1228</v>
      </c>
      <c r="J1134" s="57" t="n">
        <v>390</v>
      </c>
      <c r="K1134" s="57" t="s">
        <v>1285</v>
      </c>
      <c r="L1134" s="57" t="s">
        <v>1231</v>
      </c>
      <c r="M1134" s="57" t="n">
        <v>0.75</v>
      </c>
      <c r="N1134" s="55" t="n">
        <v>4</v>
      </c>
      <c r="O1134" s="57" t="n">
        <v>261</v>
      </c>
      <c r="P1134" s="58" t="n">
        <f aca="false">IF(N1134="","",N1134*O1134)</f>
        <v>1044</v>
      </c>
      <c r="R1134" s="0" t="n">
        <f aca="false">(O1134+25)*1.3</f>
        <v>371.8</v>
      </c>
    </row>
    <row r="1135" customFormat="false" ht="13.8" hidden="false" customHeight="false" outlineLevel="0" collapsed="false">
      <c r="A1135" s="45" t="s">
        <v>306</v>
      </c>
      <c r="B1135" s="0" t="n">
        <v>244007</v>
      </c>
      <c r="C1135" s="5" t="s">
        <v>15</v>
      </c>
      <c r="D1135" s="6" t="s">
        <v>1224</v>
      </c>
      <c r="E1135" s="6" t="s">
        <v>1278</v>
      </c>
      <c r="F1135" s="6" t="s">
        <v>308</v>
      </c>
      <c r="G1135" s="6" t="s">
        <v>309</v>
      </c>
      <c r="H1135" s="6" t="s">
        <v>1279</v>
      </c>
      <c r="I1135" s="39" t="s">
        <v>1229</v>
      </c>
      <c r="J1135" s="57" t="n">
        <v>190</v>
      </c>
      <c r="K1135" s="57" t="s">
        <v>50</v>
      </c>
      <c r="L1135" s="57"/>
      <c r="M1135" s="57" t="n">
        <v>0.75</v>
      </c>
      <c r="N1135" s="55" t="n">
        <v>5</v>
      </c>
      <c r="O1135" s="57" t="n">
        <v>84.9</v>
      </c>
      <c r="P1135" s="58" t="n">
        <f aca="false">IF(N1135="","",N1135*O1135)</f>
        <v>424.5</v>
      </c>
      <c r="R1135" s="0" t="n">
        <f aca="false">(O1135+25)*1.3</f>
        <v>142.87</v>
      </c>
    </row>
    <row r="1136" customFormat="false" ht="13.8" hidden="false" customHeight="false" outlineLevel="0" collapsed="false">
      <c r="A1136" s="45" t="s">
        <v>306</v>
      </c>
      <c r="B1136" s="0" t="n">
        <v>244008</v>
      </c>
      <c r="C1136" s="5" t="s">
        <v>15</v>
      </c>
      <c r="D1136" s="6" t="s">
        <v>1224</v>
      </c>
      <c r="E1136" s="6" t="s">
        <v>1278</v>
      </c>
      <c r="F1136" s="6" t="s">
        <v>308</v>
      </c>
      <c r="G1136" s="6" t="s">
        <v>309</v>
      </c>
      <c r="H1136" s="6" t="s">
        <v>1279</v>
      </c>
      <c r="I1136" s="39" t="s">
        <v>1286</v>
      </c>
      <c r="J1136" s="57" t="n">
        <v>190</v>
      </c>
      <c r="K1136" s="57" t="s">
        <v>50</v>
      </c>
      <c r="L1136" s="57"/>
      <c r="M1136" s="57" t="n">
        <v>0.75</v>
      </c>
      <c r="N1136" s="55" t="n">
        <v>9</v>
      </c>
      <c r="O1136" s="57" t="n">
        <v>115</v>
      </c>
      <c r="P1136" s="58" t="n">
        <f aca="false">IF(N1136="","",N1136*O1136)</f>
        <v>1035</v>
      </c>
      <c r="R1136" s="0" t="n">
        <f aca="false">(O1136+25)*1.3</f>
        <v>182</v>
      </c>
    </row>
    <row r="1137" customFormat="false" ht="13.8" hidden="false" customHeight="false" outlineLevel="0" collapsed="false">
      <c r="A1137" s="45" t="s">
        <v>306</v>
      </c>
      <c r="B1137" s="0" t="n">
        <v>244009</v>
      </c>
      <c r="C1137" s="5" t="s">
        <v>15</v>
      </c>
      <c r="D1137" s="6" t="s">
        <v>1224</v>
      </c>
      <c r="E1137" s="6" t="s">
        <v>1278</v>
      </c>
      <c r="F1137" s="6" t="s">
        <v>308</v>
      </c>
      <c r="G1137" s="6" t="s">
        <v>309</v>
      </c>
      <c r="H1137" s="6" t="s">
        <v>1279</v>
      </c>
      <c r="I1137" s="39" t="s">
        <v>1287</v>
      </c>
      <c r="J1137" s="57" t="n">
        <v>190</v>
      </c>
      <c r="K1137" s="57" t="s">
        <v>50</v>
      </c>
      <c r="L1137" s="57"/>
      <c r="M1137" s="57" t="n">
        <v>0.75</v>
      </c>
      <c r="N1137" s="55" t="n">
        <v>3</v>
      </c>
      <c r="O1137" s="57" t="n">
        <v>115</v>
      </c>
      <c r="P1137" s="58" t="n">
        <f aca="false">IF(N1137="","",N1137*O1137)</f>
        <v>345</v>
      </c>
      <c r="R1137" s="0" t="n">
        <f aca="false">(O1137+25)*1.3</f>
        <v>182</v>
      </c>
    </row>
    <row r="1138" customFormat="false" ht="13.8" hidden="false" customHeight="false" outlineLevel="0" collapsed="false">
      <c r="A1138" s="45" t="s">
        <v>306</v>
      </c>
      <c r="B1138" s="0" t="n">
        <v>244010</v>
      </c>
      <c r="C1138" s="5" t="s">
        <v>15</v>
      </c>
      <c r="D1138" s="6" t="s">
        <v>1224</v>
      </c>
      <c r="E1138" s="6" t="s">
        <v>1278</v>
      </c>
      <c r="F1138" s="6" t="s">
        <v>308</v>
      </c>
      <c r="G1138" s="6" t="s">
        <v>309</v>
      </c>
      <c r="H1138" s="6" t="s">
        <v>1279</v>
      </c>
      <c r="I1138" s="39" t="s">
        <v>1275</v>
      </c>
      <c r="J1138" s="57" t="n">
        <v>190</v>
      </c>
      <c r="K1138" s="57" t="s">
        <v>50</v>
      </c>
      <c r="L1138" s="57"/>
      <c r="M1138" s="57" t="n">
        <v>0.75</v>
      </c>
      <c r="N1138" s="55" t="n">
        <v>5</v>
      </c>
      <c r="O1138" s="57" t="n">
        <v>87.6</v>
      </c>
      <c r="P1138" s="58" t="n">
        <f aca="false">IF(N1138="","",N1138*O1138)</f>
        <v>438</v>
      </c>
      <c r="R1138" s="0" t="n">
        <f aca="false">(O1138+25)*1.3</f>
        <v>146.38</v>
      </c>
    </row>
    <row r="1139" customFormat="false" ht="13.8" hidden="false" customHeight="false" outlineLevel="0" collapsed="false">
      <c r="A1139" s="45" t="s">
        <v>306</v>
      </c>
      <c r="B1139" s="0" t="n">
        <v>244011</v>
      </c>
      <c r="C1139" s="5" t="s">
        <v>15</v>
      </c>
      <c r="D1139" s="6" t="s">
        <v>1224</v>
      </c>
      <c r="E1139" s="6" t="s">
        <v>1278</v>
      </c>
      <c r="F1139" s="6" t="s">
        <v>308</v>
      </c>
      <c r="G1139" s="6" t="s">
        <v>309</v>
      </c>
      <c r="H1139" s="6" t="s">
        <v>1279</v>
      </c>
      <c r="I1139" s="39" t="s">
        <v>1288</v>
      </c>
      <c r="J1139" s="57" t="n">
        <v>250</v>
      </c>
      <c r="K1139" s="57" t="s">
        <v>50</v>
      </c>
      <c r="L1139" s="57"/>
      <c r="M1139" s="57" t="n">
        <v>0.75</v>
      </c>
      <c r="N1139" s="55" t="n">
        <v>9</v>
      </c>
      <c r="O1139" s="57" t="n">
        <v>177.3</v>
      </c>
      <c r="P1139" s="58" t="n">
        <f aca="false">IF(N1139="","",N1139*O1139)</f>
        <v>1595.7</v>
      </c>
      <c r="R1139" s="0" t="n">
        <f aca="false">(O1139+25)*1.3</f>
        <v>262.99</v>
      </c>
    </row>
    <row r="1140" customFormat="false" ht="13.8" hidden="false" customHeight="false" outlineLevel="0" collapsed="false">
      <c r="A1140" s="45" t="s">
        <v>306</v>
      </c>
      <c r="B1140" s="0" t="n">
        <v>244012</v>
      </c>
      <c r="C1140" s="5" t="s">
        <v>15</v>
      </c>
      <c r="D1140" s="6" t="s">
        <v>1224</v>
      </c>
      <c r="E1140" s="6" t="s">
        <v>1278</v>
      </c>
      <c r="F1140" s="6" t="s">
        <v>308</v>
      </c>
      <c r="G1140" s="6" t="s">
        <v>309</v>
      </c>
      <c r="H1140" s="6" t="s">
        <v>1279</v>
      </c>
      <c r="I1140" s="39" t="s">
        <v>1230</v>
      </c>
      <c r="J1140" s="73" t="n">
        <v>195</v>
      </c>
      <c r="K1140" s="73"/>
      <c r="L1140" s="73"/>
      <c r="M1140" s="57" t="n">
        <v>0.75</v>
      </c>
      <c r="N1140" s="55" t="n">
        <v>6</v>
      </c>
      <c r="O1140" s="57" t="n">
        <v>126.3</v>
      </c>
      <c r="P1140" s="58" t="n">
        <f aca="false">IF(N1140="","",N1140*O1140)</f>
        <v>757.8</v>
      </c>
      <c r="R1140" s="0" t="n">
        <f aca="false">(O1140+25)*1.3</f>
        <v>196.69</v>
      </c>
    </row>
    <row r="1141" customFormat="false" ht="13.8" hidden="false" customHeight="false" outlineLevel="0" collapsed="false">
      <c r="A1141" s="45" t="s">
        <v>306</v>
      </c>
      <c r="B1141" s="0" t="n">
        <v>244013</v>
      </c>
      <c r="C1141" s="5" t="s">
        <v>15</v>
      </c>
      <c r="D1141" s="6" t="s">
        <v>1224</v>
      </c>
      <c r="E1141" s="6" t="s">
        <v>1278</v>
      </c>
      <c r="F1141" s="6" t="s">
        <v>308</v>
      </c>
      <c r="G1141" s="6" t="s">
        <v>309</v>
      </c>
      <c r="H1141" s="6" t="s">
        <v>1279</v>
      </c>
      <c r="I1141" s="39" t="s">
        <v>1289</v>
      </c>
      <c r="J1141" s="73" t="n">
        <v>175</v>
      </c>
      <c r="K1141" s="73"/>
      <c r="L1141" s="73"/>
      <c r="M1141" s="57" t="n">
        <v>0.75</v>
      </c>
      <c r="N1141" s="55" t="n">
        <v>6</v>
      </c>
      <c r="O1141" s="57" t="n">
        <v>105.4</v>
      </c>
      <c r="P1141" s="58" t="n">
        <f aca="false">IF(N1141="","",N1141*O1141)</f>
        <v>632.4</v>
      </c>
      <c r="R1141" s="0" t="n">
        <f aca="false">(O1141+25)*1.3</f>
        <v>169.52</v>
      </c>
    </row>
    <row r="1142" customFormat="false" ht="13.8" hidden="false" customHeight="false" outlineLevel="0" collapsed="false">
      <c r="A1142" s="45" t="s">
        <v>306</v>
      </c>
      <c r="B1142" s="0" t="n">
        <v>244014</v>
      </c>
      <c r="C1142" s="5" t="s">
        <v>15</v>
      </c>
      <c r="D1142" s="6" t="s">
        <v>1224</v>
      </c>
      <c r="E1142" s="6" t="s">
        <v>1278</v>
      </c>
      <c r="F1142" s="6" t="s">
        <v>308</v>
      </c>
      <c r="G1142" s="6" t="s">
        <v>309</v>
      </c>
      <c r="H1142" s="6" t="s">
        <v>1279</v>
      </c>
      <c r="I1142" s="39" t="s">
        <v>1290</v>
      </c>
      <c r="J1142" s="73" t="n">
        <v>185</v>
      </c>
      <c r="K1142" s="73"/>
      <c r="L1142" s="73"/>
      <c r="M1142" s="57" t="n">
        <v>0.75</v>
      </c>
      <c r="N1142" s="55" t="n">
        <v>24</v>
      </c>
      <c r="O1142" s="57" t="n">
        <v>89</v>
      </c>
      <c r="P1142" s="58" t="n">
        <f aca="false">IF(N1142="","",N1142*O1142)</f>
        <v>2136</v>
      </c>
      <c r="R1142" s="0" t="n">
        <f aca="false">(O1142+25)*1.3</f>
        <v>148.2</v>
      </c>
      <c r="S1142" s="0" t="s">
        <v>402</v>
      </c>
    </row>
    <row r="1143" customFormat="false" ht="13.8" hidden="false" customHeight="false" outlineLevel="0" collapsed="false">
      <c r="A1143" s="45" t="s">
        <v>306</v>
      </c>
      <c r="B1143" s="0" t="n">
        <v>244015</v>
      </c>
      <c r="C1143" s="5" t="s">
        <v>15</v>
      </c>
      <c r="D1143" s="6" t="s">
        <v>1224</v>
      </c>
      <c r="E1143" s="6" t="s">
        <v>1278</v>
      </c>
      <c r="F1143" s="6" t="s">
        <v>308</v>
      </c>
      <c r="G1143" s="6" t="s">
        <v>309</v>
      </c>
      <c r="H1143" s="6" t="s">
        <v>1279</v>
      </c>
      <c r="I1143" s="39" t="s">
        <v>1291</v>
      </c>
      <c r="J1143" s="73" t="n">
        <v>185</v>
      </c>
      <c r="K1143" s="73"/>
      <c r="L1143" s="73"/>
      <c r="M1143" s="57" t="n">
        <v>0.75</v>
      </c>
      <c r="N1143" s="55" t="n">
        <v>24</v>
      </c>
      <c r="O1143" s="57" t="n">
        <v>90</v>
      </c>
      <c r="P1143" s="58" t="n">
        <f aca="false">IF(N1143="","",N1143*O1143)</f>
        <v>2160</v>
      </c>
      <c r="R1143" s="0" t="n">
        <f aca="false">(O1143+25)*1.3</f>
        <v>149.5</v>
      </c>
      <c r="S1143" s="0" t="s">
        <v>402</v>
      </c>
    </row>
    <row r="1144" customFormat="false" ht="13.8" hidden="false" customHeight="false" outlineLevel="0" collapsed="false">
      <c r="A1144" s="45" t="s">
        <v>306</v>
      </c>
      <c r="B1144" s="0" t="n">
        <v>244031</v>
      </c>
      <c r="C1144" s="5" t="s">
        <v>15</v>
      </c>
      <c r="D1144" s="6" t="s">
        <v>1224</v>
      </c>
      <c r="E1144" s="6" t="s">
        <v>1278</v>
      </c>
      <c r="F1144" s="6" t="s">
        <v>308</v>
      </c>
      <c r="G1144" s="6" t="s">
        <v>309</v>
      </c>
      <c r="H1144" s="6" t="s">
        <v>1279</v>
      </c>
      <c r="I1144" s="39" t="s">
        <v>1292</v>
      </c>
      <c r="J1144" s="73" t="n">
        <v>210</v>
      </c>
      <c r="K1144" s="73"/>
      <c r="L1144" s="73"/>
      <c r="M1144" s="57" t="n">
        <v>0.75</v>
      </c>
      <c r="N1144" s="55" t="n">
        <v>18</v>
      </c>
      <c r="O1144" s="57" t="n">
        <v>104</v>
      </c>
      <c r="P1144" s="58" t="n">
        <f aca="false">IF(N1144="","",N1144*O1144)</f>
        <v>1872</v>
      </c>
      <c r="R1144" s="0" t="n">
        <f aca="false">(O1144+25)*1.3</f>
        <v>167.7</v>
      </c>
    </row>
    <row r="1145" customFormat="false" ht="13.8" hidden="false" customHeight="false" outlineLevel="0" collapsed="false">
      <c r="A1145" s="45" t="s">
        <v>306</v>
      </c>
      <c r="B1145" s="0" t="n">
        <v>244016</v>
      </c>
      <c r="C1145" s="5" t="s">
        <v>15</v>
      </c>
      <c r="D1145" s="6" t="s">
        <v>1224</v>
      </c>
      <c r="E1145" s="6" t="s">
        <v>1278</v>
      </c>
      <c r="F1145" s="6" t="s">
        <v>308</v>
      </c>
      <c r="G1145" s="6" t="s">
        <v>309</v>
      </c>
      <c r="H1145" s="6" t="s">
        <v>1279</v>
      </c>
      <c r="I1145" s="6" t="s">
        <v>1290</v>
      </c>
      <c r="J1145" s="57" t="n">
        <v>390</v>
      </c>
      <c r="K1145" s="57"/>
      <c r="L1145" s="57" t="s">
        <v>23</v>
      </c>
      <c r="M1145" s="57" t="n">
        <v>1.5</v>
      </c>
      <c r="N1145" s="55" t="n">
        <v>3</v>
      </c>
      <c r="O1145" s="57" t="n">
        <v>80</v>
      </c>
      <c r="P1145" s="58" t="n">
        <f aca="false">IF(N1145="","",N1145*O1145)</f>
        <v>240</v>
      </c>
      <c r="R1145" s="0" t="n">
        <f aca="false">(O1145+25)*1.3</f>
        <v>136.5</v>
      </c>
      <c r="S1145" s="0" t="s">
        <v>402</v>
      </c>
    </row>
    <row r="1146" customFormat="false" ht="13.8" hidden="false" customHeight="false" outlineLevel="0" collapsed="false">
      <c r="A1146" s="45" t="s">
        <v>306</v>
      </c>
      <c r="B1146" s="0" t="n">
        <v>244032</v>
      </c>
      <c r="C1146" s="5" t="s">
        <v>15</v>
      </c>
      <c r="D1146" s="6" t="s">
        <v>1224</v>
      </c>
      <c r="E1146" s="6" t="s">
        <v>1278</v>
      </c>
      <c r="F1146" s="6" t="s">
        <v>308</v>
      </c>
      <c r="G1146" s="6" t="s">
        <v>309</v>
      </c>
      <c r="H1146" s="6" t="s">
        <v>1279</v>
      </c>
      <c r="I1146" s="6" t="s">
        <v>1292</v>
      </c>
      <c r="J1146" s="57" t="n">
        <v>420</v>
      </c>
      <c r="K1146" s="57"/>
      <c r="L1146" s="57" t="s">
        <v>23</v>
      </c>
      <c r="M1146" s="57" t="n">
        <v>1.5</v>
      </c>
      <c r="N1146" s="55" t="n">
        <v>6</v>
      </c>
      <c r="O1146" s="57" t="n">
        <v>208</v>
      </c>
      <c r="P1146" s="58" t="n">
        <f aca="false">IF(N1146="","",N1146*O1146)</f>
        <v>1248</v>
      </c>
      <c r="R1146" s="0" t="n">
        <f aca="false">(O1146+25)*1.3</f>
        <v>302.9</v>
      </c>
    </row>
    <row r="1147" customFormat="false" ht="13.8" hidden="false" customHeight="false" outlineLevel="0" collapsed="false">
      <c r="A1147" s="45" t="s">
        <v>306</v>
      </c>
      <c r="B1147" s="0" t="n">
        <v>244017</v>
      </c>
      <c r="C1147" s="5" t="s">
        <v>15</v>
      </c>
      <c r="D1147" s="6" t="s">
        <v>1224</v>
      </c>
      <c r="E1147" s="6" t="s">
        <v>1278</v>
      </c>
      <c r="F1147" s="6" t="s">
        <v>308</v>
      </c>
      <c r="G1147" s="6" t="s">
        <v>309</v>
      </c>
      <c r="H1147" s="6" t="s">
        <v>1293</v>
      </c>
      <c r="I1147" s="39" t="s">
        <v>1294</v>
      </c>
      <c r="J1147" s="57" t="n">
        <v>110</v>
      </c>
      <c r="K1147" s="57"/>
      <c r="L1147" s="57"/>
      <c r="M1147" s="57" t="n">
        <v>0.75</v>
      </c>
      <c r="N1147" s="55" t="n">
        <v>11</v>
      </c>
      <c r="O1147" s="57" t="n">
        <v>50.38</v>
      </c>
      <c r="P1147" s="58" t="n">
        <f aca="false">IF(N1147="","",N1147*O1147)</f>
        <v>554.18</v>
      </c>
      <c r="R1147" s="0" t="n">
        <f aca="false">(O1147+25)*1.3</f>
        <v>97.994</v>
      </c>
    </row>
    <row r="1148" customFormat="false" ht="13.8" hidden="false" customHeight="false" outlineLevel="0" collapsed="false">
      <c r="A1148" s="45" t="s">
        <v>306</v>
      </c>
      <c r="B1148" s="0" t="n">
        <v>244018</v>
      </c>
      <c r="C1148" s="5" t="s">
        <v>15</v>
      </c>
      <c r="D1148" s="6" t="s">
        <v>1224</v>
      </c>
      <c r="E1148" s="6" t="s">
        <v>1278</v>
      </c>
      <c r="F1148" s="6" t="s">
        <v>308</v>
      </c>
      <c r="G1148" s="6" t="s">
        <v>309</v>
      </c>
      <c r="H1148" s="6" t="s">
        <v>1293</v>
      </c>
      <c r="I1148" s="39" t="s">
        <v>1295</v>
      </c>
      <c r="J1148" s="57" t="n">
        <v>110</v>
      </c>
      <c r="K1148" s="57"/>
      <c r="L1148" s="57"/>
      <c r="M1148" s="57" t="n">
        <v>0.75</v>
      </c>
      <c r="N1148" s="55" t="n">
        <v>11</v>
      </c>
      <c r="O1148" s="57" t="n">
        <v>50.38</v>
      </c>
      <c r="P1148" s="58" t="n">
        <f aca="false">IF(N1148="","",N1148*O1148)</f>
        <v>554.18</v>
      </c>
      <c r="R1148" s="0" t="n">
        <f aca="false">(O1148+25)*1.3</f>
        <v>97.994</v>
      </c>
    </row>
    <row r="1149" customFormat="false" ht="13.8" hidden="false" customHeight="false" outlineLevel="0" collapsed="false">
      <c r="A1149" s="45" t="s">
        <v>306</v>
      </c>
      <c r="B1149" s="0" t="n">
        <v>244019</v>
      </c>
      <c r="C1149" s="5" t="s">
        <v>15</v>
      </c>
      <c r="D1149" s="6" t="s">
        <v>1224</v>
      </c>
      <c r="E1149" s="6" t="s">
        <v>1278</v>
      </c>
      <c r="F1149" s="6" t="s">
        <v>308</v>
      </c>
      <c r="G1149" s="6" t="s">
        <v>309</v>
      </c>
      <c r="H1149" s="6" t="s">
        <v>1293</v>
      </c>
      <c r="I1149" s="39" t="s">
        <v>1296</v>
      </c>
      <c r="J1149" s="57" t="n">
        <v>110</v>
      </c>
      <c r="K1149" s="57"/>
      <c r="L1149" s="57"/>
      <c r="M1149" s="57" t="n">
        <v>0.75</v>
      </c>
      <c r="N1149" s="55" t="n">
        <v>12</v>
      </c>
      <c r="O1149" s="57" t="n">
        <v>59.38</v>
      </c>
      <c r="P1149" s="58" t="n">
        <f aca="false">IF(N1149="","",N1149*O1149)</f>
        <v>712.56</v>
      </c>
      <c r="R1149" s="0" t="n">
        <f aca="false">(O1149+25)*1.3</f>
        <v>109.694</v>
      </c>
    </row>
    <row r="1150" customFormat="false" ht="13.8" hidden="false" customHeight="false" outlineLevel="0" collapsed="false">
      <c r="A1150" s="45" t="s">
        <v>306</v>
      </c>
      <c r="B1150" s="0" t="n">
        <v>244020</v>
      </c>
      <c r="C1150" s="5" t="s">
        <v>15</v>
      </c>
      <c r="D1150" s="6" t="s">
        <v>1224</v>
      </c>
      <c r="E1150" s="6" t="s">
        <v>1278</v>
      </c>
      <c r="F1150" s="6" t="s">
        <v>308</v>
      </c>
      <c r="G1150" s="6" t="s">
        <v>309</v>
      </c>
      <c r="H1150" s="6" t="s">
        <v>1297</v>
      </c>
      <c r="I1150" s="39" t="s">
        <v>1298</v>
      </c>
      <c r="J1150" s="57" t="n">
        <v>75</v>
      </c>
      <c r="K1150" s="57"/>
      <c r="L1150" s="57"/>
      <c r="M1150" s="57" t="n">
        <v>0.75</v>
      </c>
      <c r="N1150" s="55" t="n">
        <v>5</v>
      </c>
      <c r="O1150" s="57" t="n">
        <v>29.3</v>
      </c>
      <c r="P1150" s="58" t="n">
        <f aca="false">IF(N1150="","",N1150*O1150)</f>
        <v>146.5</v>
      </c>
      <c r="R1150" s="0" t="n">
        <f aca="false">(O1150+25)*1.3</f>
        <v>70.59</v>
      </c>
    </row>
    <row r="1151" customFormat="false" ht="13.8" hidden="false" customHeight="false" outlineLevel="0" collapsed="false">
      <c r="A1151" s="45" t="s">
        <v>306</v>
      </c>
      <c r="B1151" s="0" t="n">
        <v>244021</v>
      </c>
      <c r="C1151" s="5" t="s">
        <v>15</v>
      </c>
      <c r="D1151" s="6" t="s">
        <v>1224</v>
      </c>
      <c r="E1151" s="6" t="s">
        <v>1278</v>
      </c>
      <c r="F1151" s="6" t="s">
        <v>308</v>
      </c>
      <c r="G1151" s="6" t="s">
        <v>309</v>
      </c>
      <c r="H1151" s="6" t="s">
        <v>1297</v>
      </c>
      <c r="I1151" s="39" t="s">
        <v>1254</v>
      </c>
      <c r="J1151" s="57" t="n">
        <v>95</v>
      </c>
      <c r="K1151" s="57"/>
      <c r="L1151" s="57"/>
      <c r="M1151" s="57" t="n">
        <v>0.75</v>
      </c>
      <c r="N1151" s="55" t="n">
        <v>10</v>
      </c>
      <c r="O1151" s="57" t="n">
        <v>49.9</v>
      </c>
      <c r="P1151" s="58" t="n">
        <f aca="false">IF(N1151="","",N1151*O1151)</f>
        <v>499</v>
      </c>
      <c r="R1151" s="0" t="n">
        <f aca="false">(O1151+25)*1.3</f>
        <v>97.37</v>
      </c>
    </row>
    <row r="1152" customFormat="false" ht="13.8" hidden="false" customHeight="false" outlineLevel="0" collapsed="false">
      <c r="A1152" s="45" t="s">
        <v>306</v>
      </c>
      <c r="B1152" s="0" t="n">
        <v>244022</v>
      </c>
      <c r="C1152" s="5" t="s">
        <v>15</v>
      </c>
      <c r="D1152" s="6" t="s">
        <v>1224</v>
      </c>
      <c r="E1152" s="6" t="s">
        <v>1278</v>
      </c>
      <c r="F1152" s="6" t="s">
        <v>308</v>
      </c>
      <c r="G1152" s="6" t="s">
        <v>309</v>
      </c>
      <c r="H1152" s="6" t="s">
        <v>1297</v>
      </c>
      <c r="I1152" s="39" t="s">
        <v>1270</v>
      </c>
      <c r="J1152" s="57" t="n">
        <v>105</v>
      </c>
      <c r="K1152" s="57"/>
      <c r="L1152" s="57"/>
      <c r="M1152" s="57" t="n">
        <v>0.75</v>
      </c>
      <c r="N1152" s="55" t="n">
        <v>6</v>
      </c>
      <c r="O1152" s="57" t="n">
        <v>53.4</v>
      </c>
      <c r="P1152" s="58" t="n">
        <f aca="false">IF(N1152="","",N1152*O1152)</f>
        <v>320.4</v>
      </c>
      <c r="R1152" s="0" t="n">
        <f aca="false">(O1152+25)*1.3</f>
        <v>101.92</v>
      </c>
    </row>
    <row r="1153" customFormat="false" ht="13.8" hidden="false" customHeight="false" outlineLevel="0" collapsed="false">
      <c r="A1153" s="45" t="s">
        <v>306</v>
      </c>
      <c r="B1153" s="0" t="n">
        <v>244023</v>
      </c>
      <c r="C1153" s="5" t="s">
        <v>15</v>
      </c>
      <c r="D1153" s="6" t="s">
        <v>1224</v>
      </c>
      <c r="E1153" s="6" t="s">
        <v>1278</v>
      </c>
      <c r="F1153" s="6" t="s">
        <v>308</v>
      </c>
      <c r="G1153" s="6" t="s">
        <v>309</v>
      </c>
      <c r="H1153" s="6" t="s">
        <v>1297</v>
      </c>
      <c r="I1153" s="39" t="s">
        <v>1298</v>
      </c>
      <c r="J1153" s="57" t="n">
        <v>210</v>
      </c>
      <c r="K1153" s="57"/>
      <c r="L1153" s="57" t="s">
        <v>23</v>
      </c>
      <c r="M1153" s="57" t="n">
        <v>1.5</v>
      </c>
      <c r="N1153" s="55" t="n">
        <v>2</v>
      </c>
      <c r="O1153" s="57" t="n">
        <v>129.4</v>
      </c>
      <c r="P1153" s="58" t="n">
        <f aca="false">IF(N1153="","",N1153*O1153)</f>
        <v>258.8</v>
      </c>
      <c r="R1153" s="0" t="n">
        <f aca="false">(O1153+25)*1.3</f>
        <v>200.72</v>
      </c>
    </row>
    <row r="1154" customFormat="false" ht="13.8" hidden="false" customHeight="false" outlineLevel="0" collapsed="false">
      <c r="A1154" s="45" t="s">
        <v>306</v>
      </c>
      <c r="B1154" s="0" t="n">
        <v>244024</v>
      </c>
      <c r="C1154" s="5" t="s">
        <v>15</v>
      </c>
      <c r="D1154" s="6" t="s">
        <v>1224</v>
      </c>
      <c r="E1154" s="6" t="s">
        <v>1278</v>
      </c>
      <c r="F1154" s="6" t="s">
        <v>308</v>
      </c>
      <c r="G1154" s="6" t="s">
        <v>309</v>
      </c>
      <c r="H1154" s="6" t="s">
        <v>1299</v>
      </c>
      <c r="I1154" s="39" t="s">
        <v>1228</v>
      </c>
      <c r="J1154" s="57" t="n">
        <v>135</v>
      </c>
      <c r="K1154" s="57"/>
      <c r="L1154" s="57"/>
      <c r="M1154" s="57" t="n">
        <v>0.75</v>
      </c>
      <c r="N1154" s="55" t="n">
        <v>5</v>
      </c>
      <c r="O1154" s="57" t="n">
        <v>66.5</v>
      </c>
      <c r="P1154" s="58" t="n">
        <f aca="false">IF(N1154="","",N1154*O1154)</f>
        <v>332.5</v>
      </c>
      <c r="R1154" s="0" t="n">
        <f aca="false">(O1154+25)*1.3</f>
        <v>118.95</v>
      </c>
    </row>
    <row r="1155" customFormat="false" ht="13.8" hidden="false" customHeight="false" outlineLevel="0" collapsed="false">
      <c r="A1155" s="45" t="s">
        <v>306</v>
      </c>
      <c r="B1155" s="0" t="n">
        <v>244025</v>
      </c>
      <c r="C1155" s="5" t="s">
        <v>15</v>
      </c>
      <c r="D1155" s="6" t="s">
        <v>1224</v>
      </c>
      <c r="E1155" s="6" t="s">
        <v>1278</v>
      </c>
      <c r="F1155" s="6" t="s">
        <v>308</v>
      </c>
      <c r="G1155" s="6" t="s">
        <v>309</v>
      </c>
      <c r="H1155" s="6" t="s">
        <v>1299</v>
      </c>
      <c r="I1155" s="39" t="s">
        <v>1275</v>
      </c>
      <c r="J1155" s="57" t="n">
        <v>135</v>
      </c>
      <c r="K1155" s="57"/>
      <c r="L1155" s="57"/>
      <c r="M1155" s="57" t="n">
        <v>0.75</v>
      </c>
      <c r="N1155" s="55" t="n">
        <v>14</v>
      </c>
      <c r="O1155" s="57" t="n">
        <v>66.5</v>
      </c>
      <c r="P1155" s="58" t="n">
        <f aca="false">IF(N1155="","",N1155*O1155)</f>
        <v>931</v>
      </c>
      <c r="R1155" s="0" t="n">
        <f aca="false">(O1155+25)*1.3</f>
        <v>118.95</v>
      </c>
    </row>
    <row r="1156" customFormat="false" ht="13.8" hidden="false" customHeight="false" outlineLevel="0" collapsed="false">
      <c r="A1156" s="45" t="s">
        <v>306</v>
      </c>
      <c r="B1156" s="0" t="n">
        <v>244026</v>
      </c>
      <c r="C1156" s="5" t="s">
        <v>15</v>
      </c>
      <c r="D1156" s="6" t="s">
        <v>1224</v>
      </c>
      <c r="E1156" s="6" t="s">
        <v>1278</v>
      </c>
      <c r="F1156" s="6" t="s">
        <v>308</v>
      </c>
      <c r="G1156" s="6" t="s">
        <v>309</v>
      </c>
      <c r="H1156" s="6" t="s">
        <v>1300</v>
      </c>
      <c r="I1156" s="39" t="s">
        <v>1301</v>
      </c>
      <c r="J1156" s="57" t="n">
        <v>190</v>
      </c>
      <c r="K1156" s="57" t="s">
        <v>30</v>
      </c>
      <c r="L1156" s="57"/>
      <c r="M1156" s="57" t="n">
        <v>0.75</v>
      </c>
      <c r="N1156" s="55" t="n">
        <v>1</v>
      </c>
      <c r="O1156" s="57" t="n">
        <v>100.38</v>
      </c>
      <c r="P1156" s="58" t="n">
        <f aca="false">IF(N1156="","",N1156*O1156)</f>
        <v>100.38</v>
      </c>
      <c r="R1156" s="0" t="n">
        <f aca="false">(O1156+25)*1.3</f>
        <v>162.994</v>
      </c>
    </row>
    <row r="1157" customFormat="false" ht="14.9" hidden="false" customHeight="false" outlineLevel="0" collapsed="false">
      <c r="A1157" s="45" t="s">
        <v>306</v>
      </c>
      <c r="B1157" s="0" t="n">
        <v>244027</v>
      </c>
      <c r="C1157" s="5" t="s">
        <v>15</v>
      </c>
      <c r="D1157" s="6" t="s">
        <v>1224</v>
      </c>
      <c r="E1157" s="6" t="s">
        <v>1278</v>
      </c>
      <c r="F1157" s="6" t="s">
        <v>308</v>
      </c>
      <c r="G1157" s="6" t="s">
        <v>309</v>
      </c>
      <c r="H1157" s="6" t="s">
        <v>1300</v>
      </c>
      <c r="I1157" s="6" t="s">
        <v>1302</v>
      </c>
      <c r="J1157" s="57" t="n">
        <v>140</v>
      </c>
      <c r="K1157" s="57" t="s">
        <v>30</v>
      </c>
      <c r="L1157" s="57"/>
      <c r="M1157" s="57" t="n">
        <v>0.75</v>
      </c>
      <c r="N1157" s="55" t="n">
        <v>5</v>
      </c>
      <c r="O1157" s="57" t="n">
        <v>77.1</v>
      </c>
      <c r="P1157" s="58" t="n">
        <f aca="false">IF(N1157="","",N1157*O1157)</f>
        <v>385.5</v>
      </c>
      <c r="R1157" s="0" t="n">
        <f aca="false">(O1157+25)*1.3</f>
        <v>132.73</v>
      </c>
    </row>
    <row r="1158" customFormat="false" ht="13.8" hidden="false" customHeight="false" outlineLevel="0" collapsed="false">
      <c r="A1158" s="45" t="s">
        <v>306</v>
      </c>
      <c r="B1158" s="0" t="n">
        <v>244028</v>
      </c>
      <c r="C1158" s="5" t="s">
        <v>15</v>
      </c>
      <c r="D1158" s="6" t="s">
        <v>1224</v>
      </c>
      <c r="E1158" s="6" t="s">
        <v>1278</v>
      </c>
      <c r="F1158" s="6" t="s">
        <v>308</v>
      </c>
      <c r="G1158" s="6" t="s">
        <v>309</v>
      </c>
      <c r="H1158" s="6" t="s">
        <v>1300</v>
      </c>
      <c r="I1158" s="39" t="s">
        <v>1256</v>
      </c>
      <c r="J1158" s="57" t="n">
        <v>175</v>
      </c>
      <c r="K1158" s="57" t="s">
        <v>30</v>
      </c>
      <c r="L1158" s="57"/>
      <c r="M1158" s="57" t="n">
        <v>0.75</v>
      </c>
      <c r="N1158" s="55" t="n">
        <v>6</v>
      </c>
      <c r="O1158" s="57" t="n">
        <v>105</v>
      </c>
      <c r="P1158" s="58" t="n">
        <f aca="false">IF(N1158="","",N1158*O1158)</f>
        <v>630</v>
      </c>
      <c r="R1158" s="0" t="n">
        <f aca="false">(O1158+25)*1.3</f>
        <v>169</v>
      </c>
      <c r="S1158" s="0" t="s">
        <v>402</v>
      </c>
    </row>
    <row r="1159" customFormat="false" ht="13.8" hidden="false" customHeight="false" outlineLevel="0" collapsed="false">
      <c r="A1159" s="45" t="s">
        <v>306</v>
      </c>
      <c r="B1159" s="0" t="n">
        <v>244029</v>
      </c>
      <c r="C1159" s="5" t="s">
        <v>15</v>
      </c>
      <c r="D1159" s="6" t="s">
        <v>1224</v>
      </c>
      <c r="E1159" s="6" t="s">
        <v>1278</v>
      </c>
      <c r="F1159" s="6" t="s">
        <v>308</v>
      </c>
      <c r="G1159" s="6" t="s">
        <v>309</v>
      </c>
      <c r="H1159" s="6" t="s">
        <v>1303</v>
      </c>
      <c r="I1159" s="39" t="s">
        <v>1253</v>
      </c>
      <c r="J1159" s="57" t="n">
        <v>115</v>
      </c>
      <c r="K1159" s="57"/>
      <c r="L1159" s="57"/>
      <c r="M1159" s="57" t="n">
        <v>0.75</v>
      </c>
      <c r="N1159" s="55" t="n">
        <v>12</v>
      </c>
      <c r="O1159" s="57" t="n">
        <v>58.08</v>
      </c>
      <c r="P1159" s="58" t="n">
        <f aca="false">IF(N1159="","",N1159*O1159)</f>
        <v>696.96</v>
      </c>
      <c r="R1159" s="0" t="n">
        <f aca="false">(O1159+25)*1.3</f>
        <v>108.004</v>
      </c>
    </row>
    <row r="1160" customFormat="false" ht="13.8" hidden="false" customHeight="false" outlineLevel="0" collapsed="false">
      <c r="A1160" s="45" t="s">
        <v>306</v>
      </c>
      <c r="B1160" s="0" t="n">
        <v>244030</v>
      </c>
      <c r="C1160" s="5" t="s">
        <v>15</v>
      </c>
      <c r="D1160" s="6" t="s">
        <v>1224</v>
      </c>
      <c r="E1160" s="6" t="s">
        <v>1278</v>
      </c>
      <c r="F1160" s="6" t="s">
        <v>308</v>
      </c>
      <c r="G1160" s="6" t="s">
        <v>309</v>
      </c>
      <c r="H1160" s="6" t="s">
        <v>1303</v>
      </c>
      <c r="I1160" s="39" t="s">
        <v>1304</v>
      </c>
      <c r="J1160" s="57" t="n">
        <v>130</v>
      </c>
      <c r="K1160" s="57"/>
      <c r="L1160" s="57"/>
      <c r="M1160" s="57" t="n">
        <v>0.75</v>
      </c>
      <c r="N1160" s="55" t="n">
        <v>6</v>
      </c>
      <c r="O1160" s="57" t="n">
        <v>65</v>
      </c>
      <c r="P1160" s="58" t="n">
        <f aca="false">IF(N1160="","",N1160*O1160)</f>
        <v>390</v>
      </c>
      <c r="R1160" s="0" t="n">
        <f aca="false">(O1160+25)*1.3</f>
        <v>117</v>
      </c>
    </row>
    <row r="1161" customFormat="false" ht="15.75" hidden="false" customHeight="false" outlineLevel="0" collapsed="false">
      <c r="A1161" s="45" t="s">
        <v>306</v>
      </c>
      <c r="C1161" s="5"/>
      <c r="D1161" s="6"/>
      <c r="E1161" s="6"/>
      <c r="F1161" s="6"/>
      <c r="G1161" s="6"/>
      <c r="H1161" s="6"/>
      <c r="I1161" s="16"/>
      <c r="J1161" s="57"/>
      <c r="K1161" s="57"/>
      <c r="L1161" s="57"/>
      <c r="M1161" s="57" t="n">
        <v>0.75</v>
      </c>
      <c r="N1161" s="55"/>
      <c r="O1161" s="57"/>
      <c r="P1161" s="58" t="str">
        <f aca="false">IF(N1161="","",N1161*O1161)</f>
        <v/>
      </c>
      <c r="R1161" s="0" t="n">
        <f aca="false">(O1161+25)*1.3</f>
        <v>32.5</v>
      </c>
    </row>
    <row r="1162" customFormat="false" ht="14.9" hidden="false" customHeight="false" outlineLevel="0" collapsed="false">
      <c r="A1162" s="45" t="s">
        <v>306</v>
      </c>
      <c r="B1162" s="0" t="n">
        <v>244250</v>
      </c>
      <c r="C1162" s="5" t="s">
        <v>15</v>
      </c>
      <c r="D1162" s="6" t="s">
        <v>1224</v>
      </c>
      <c r="E1162" s="6" t="s">
        <v>1305</v>
      </c>
      <c r="F1162" s="6" t="s">
        <v>308</v>
      </c>
      <c r="G1162" s="6" t="s">
        <v>309</v>
      </c>
      <c r="H1162" s="6" t="s">
        <v>1306</v>
      </c>
      <c r="I1162" s="33" t="s">
        <v>1307</v>
      </c>
      <c r="J1162" s="57" t="n">
        <v>165</v>
      </c>
      <c r="K1162" s="57"/>
      <c r="L1162" s="57" t="s">
        <v>23</v>
      </c>
      <c r="M1162" s="57" t="n">
        <v>1.5</v>
      </c>
      <c r="N1162" s="55" t="n">
        <v>2</v>
      </c>
      <c r="O1162" s="57" t="n">
        <v>85</v>
      </c>
      <c r="P1162" s="58" t="n">
        <f aca="false">IF(N1162="","",N1162*O1162)</f>
        <v>170</v>
      </c>
      <c r="R1162" s="0" t="n">
        <f aca="false">(O1162+25)*1.3</f>
        <v>143</v>
      </c>
    </row>
    <row r="1163" customFormat="false" ht="14.9" hidden="false" customHeight="false" outlineLevel="0" collapsed="false">
      <c r="A1163" s="45" t="s">
        <v>306</v>
      </c>
      <c r="B1163" s="0" t="n">
        <v>244251</v>
      </c>
      <c r="C1163" s="5" t="s">
        <v>15</v>
      </c>
      <c r="D1163" s="6" t="s">
        <v>1224</v>
      </c>
      <c r="E1163" s="6" t="s">
        <v>1305</v>
      </c>
      <c r="F1163" s="6" t="s">
        <v>308</v>
      </c>
      <c r="G1163" s="6" t="s">
        <v>309</v>
      </c>
      <c r="H1163" s="6" t="s">
        <v>1306</v>
      </c>
      <c r="I1163" s="33" t="s">
        <v>1308</v>
      </c>
      <c r="J1163" s="57" t="n">
        <v>165</v>
      </c>
      <c r="K1163" s="57"/>
      <c r="L1163" s="57" t="s">
        <v>23</v>
      </c>
      <c r="M1163" s="57" t="n">
        <v>1.5</v>
      </c>
      <c r="N1163" s="55" t="n">
        <v>3</v>
      </c>
      <c r="O1163" s="57" t="n">
        <v>85</v>
      </c>
      <c r="P1163" s="58" t="n">
        <f aca="false">IF(N1163="","",N1163*O1163)</f>
        <v>255</v>
      </c>
      <c r="R1163" s="0" t="n">
        <f aca="false">(O1163+25)*1.3</f>
        <v>143</v>
      </c>
    </row>
    <row r="1164" customFormat="false" ht="14.9" hidden="false" customHeight="false" outlineLevel="0" collapsed="false">
      <c r="A1164" s="45" t="s">
        <v>306</v>
      </c>
      <c r="B1164" s="0" t="n">
        <v>244252</v>
      </c>
      <c r="C1164" s="5" t="s">
        <v>15</v>
      </c>
      <c r="D1164" s="6" t="s">
        <v>1224</v>
      </c>
      <c r="E1164" s="6" t="s">
        <v>1305</v>
      </c>
      <c r="F1164" s="6" t="s">
        <v>308</v>
      </c>
      <c r="G1164" s="6" t="s">
        <v>309</v>
      </c>
      <c r="H1164" s="6" t="s">
        <v>1306</v>
      </c>
      <c r="I1164" s="33" t="s">
        <v>1309</v>
      </c>
      <c r="J1164" s="57" t="n">
        <v>165</v>
      </c>
      <c r="K1164" s="57"/>
      <c r="L1164" s="57" t="s">
        <v>23</v>
      </c>
      <c r="M1164" s="57" t="n">
        <v>1.5</v>
      </c>
      <c r="N1164" s="55" t="n">
        <v>3</v>
      </c>
      <c r="O1164" s="57" t="n">
        <v>85</v>
      </c>
      <c r="P1164" s="58" t="n">
        <f aca="false">IF(N1164="","",N1164*O1164)</f>
        <v>255</v>
      </c>
      <c r="R1164" s="0" t="n">
        <f aca="false">(O1164+25)*1.3</f>
        <v>143</v>
      </c>
    </row>
    <row r="1165" customFormat="false" ht="13.8" hidden="false" customHeight="false" outlineLevel="0" collapsed="false">
      <c r="A1165" s="45" t="s">
        <v>306</v>
      </c>
      <c r="B1165" s="0" t="n">
        <v>244253</v>
      </c>
      <c r="C1165" s="5" t="s">
        <v>15</v>
      </c>
      <c r="D1165" s="6" t="s">
        <v>1224</v>
      </c>
      <c r="E1165" s="6" t="s">
        <v>1305</v>
      </c>
      <c r="F1165" s="6" t="s">
        <v>308</v>
      </c>
      <c r="G1165" s="6" t="s">
        <v>309</v>
      </c>
      <c r="H1165" s="6" t="s">
        <v>1306</v>
      </c>
      <c r="I1165" s="39" t="s">
        <v>1298</v>
      </c>
      <c r="J1165" s="57" t="n">
        <v>125</v>
      </c>
      <c r="K1165" s="57"/>
      <c r="L1165" s="57"/>
      <c r="M1165" s="57" t="n">
        <v>0.75</v>
      </c>
      <c r="N1165" s="55" t="n">
        <v>3</v>
      </c>
      <c r="O1165" s="57" t="n">
        <v>52.5</v>
      </c>
      <c r="P1165" s="58" t="n">
        <f aca="false">IF(N1165="","",N1165*O1165)</f>
        <v>157.5</v>
      </c>
      <c r="R1165" s="0" t="n">
        <f aca="false">(O1165+25)*1.3</f>
        <v>100.75</v>
      </c>
    </row>
    <row r="1166" customFormat="false" ht="13.8" hidden="false" customHeight="false" outlineLevel="0" collapsed="false">
      <c r="A1166" s="45" t="s">
        <v>306</v>
      </c>
      <c r="B1166" s="0" t="n">
        <v>244254</v>
      </c>
      <c r="C1166" s="5" t="s">
        <v>15</v>
      </c>
      <c r="D1166" s="6" t="s">
        <v>1224</v>
      </c>
      <c r="E1166" s="6" t="s">
        <v>1305</v>
      </c>
      <c r="F1166" s="6" t="s">
        <v>308</v>
      </c>
      <c r="G1166" s="6" t="s">
        <v>309</v>
      </c>
      <c r="H1166" s="6" t="s">
        <v>1306</v>
      </c>
      <c r="I1166" s="39" t="s">
        <v>1241</v>
      </c>
      <c r="J1166" s="57" t="n">
        <v>125</v>
      </c>
      <c r="K1166" s="57"/>
      <c r="L1166" s="57"/>
      <c r="M1166" s="57" t="n">
        <v>0.75</v>
      </c>
      <c r="N1166" s="55" t="n">
        <v>6</v>
      </c>
      <c r="O1166" s="57" t="n">
        <v>65</v>
      </c>
      <c r="P1166" s="58" t="n">
        <f aca="false">IF(N1166="","",N1166*O1166)</f>
        <v>390</v>
      </c>
      <c r="R1166" s="0" t="n">
        <f aca="false">(O1166+25)*1.3</f>
        <v>117</v>
      </c>
    </row>
    <row r="1167" customFormat="false" ht="13.8" hidden="false" customHeight="false" outlineLevel="0" collapsed="false">
      <c r="A1167" s="45" t="s">
        <v>306</v>
      </c>
      <c r="B1167" s="0" t="n">
        <v>244255</v>
      </c>
      <c r="C1167" s="5" t="s">
        <v>15</v>
      </c>
      <c r="D1167" s="6" t="s">
        <v>1224</v>
      </c>
      <c r="E1167" s="6" t="s">
        <v>1305</v>
      </c>
      <c r="F1167" s="6" t="s">
        <v>308</v>
      </c>
      <c r="G1167" s="6" t="s">
        <v>309</v>
      </c>
      <c r="H1167" s="6" t="s">
        <v>1306</v>
      </c>
      <c r="I1167" s="39" t="s">
        <v>1270</v>
      </c>
      <c r="J1167" s="57" t="n">
        <v>150</v>
      </c>
      <c r="K1167" s="57"/>
      <c r="L1167" s="57"/>
      <c r="M1167" s="57" t="n">
        <v>0.75</v>
      </c>
      <c r="N1167" s="55" t="n">
        <v>4</v>
      </c>
      <c r="O1167" s="57" t="n">
        <v>100.38</v>
      </c>
      <c r="P1167" s="58" t="n">
        <f aca="false">IF(N1167="","",N1167*O1167)</f>
        <v>401.52</v>
      </c>
      <c r="R1167" s="0" t="n">
        <f aca="false">(O1167+25)*1.3</f>
        <v>162.994</v>
      </c>
    </row>
    <row r="1168" customFormat="false" ht="13.8" hidden="false" customHeight="false" outlineLevel="0" collapsed="false">
      <c r="A1168" s="45" t="s">
        <v>306</v>
      </c>
      <c r="B1168" s="0" t="n">
        <v>244256</v>
      </c>
      <c r="C1168" s="5" t="s">
        <v>15</v>
      </c>
      <c r="D1168" s="6" t="s">
        <v>1224</v>
      </c>
      <c r="E1168" s="6" t="s">
        <v>1305</v>
      </c>
      <c r="F1168" s="6" t="s">
        <v>308</v>
      </c>
      <c r="G1168" s="6" t="s">
        <v>309</v>
      </c>
      <c r="H1168" s="6" t="s">
        <v>1306</v>
      </c>
      <c r="I1168" s="39" t="s">
        <v>1310</v>
      </c>
      <c r="J1168" s="57" t="n">
        <v>140</v>
      </c>
      <c r="K1168" s="57"/>
      <c r="L1168" s="57"/>
      <c r="M1168" s="57" t="n">
        <v>0.75</v>
      </c>
      <c r="N1168" s="55" t="n">
        <v>5</v>
      </c>
      <c r="O1168" s="57" t="n">
        <v>84.6</v>
      </c>
      <c r="P1168" s="58" t="n">
        <f aca="false">IF(N1168="","",N1168*O1168)</f>
        <v>423</v>
      </c>
      <c r="R1168" s="0" t="n">
        <f aca="false">(O1168+25)*1.3</f>
        <v>142.48</v>
      </c>
    </row>
    <row r="1169" customFormat="false" ht="13.8" hidden="false" customHeight="false" outlineLevel="0" collapsed="false">
      <c r="A1169" s="45" t="s">
        <v>306</v>
      </c>
      <c r="B1169" s="0" t="n">
        <v>244257</v>
      </c>
      <c r="C1169" s="5" t="s">
        <v>15</v>
      </c>
      <c r="D1169" s="6" t="s">
        <v>1224</v>
      </c>
      <c r="E1169" s="6" t="s">
        <v>1305</v>
      </c>
      <c r="F1169" s="6" t="s">
        <v>308</v>
      </c>
      <c r="G1169" s="6" t="s">
        <v>309</v>
      </c>
      <c r="H1169" s="6" t="s">
        <v>1306</v>
      </c>
      <c r="I1169" s="39" t="s">
        <v>1304</v>
      </c>
      <c r="J1169" s="57" t="n">
        <v>160</v>
      </c>
      <c r="K1169" s="57"/>
      <c r="L1169" s="57"/>
      <c r="M1169" s="57" t="n">
        <v>0.75</v>
      </c>
      <c r="N1169" s="55" t="n">
        <v>6</v>
      </c>
      <c r="O1169" s="57" t="n">
        <v>108.1</v>
      </c>
      <c r="P1169" s="58" t="n">
        <f aca="false">IF(N1169="","",N1169*O1169)</f>
        <v>648.6</v>
      </c>
      <c r="R1169" s="0" t="n">
        <f aca="false">(O1169+25)*1.3</f>
        <v>173.03</v>
      </c>
    </row>
    <row r="1170" customFormat="false" ht="13.8" hidden="false" customHeight="false" outlineLevel="0" collapsed="false">
      <c r="A1170" s="45" t="s">
        <v>306</v>
      </c>
      <c r="B1170" s="0" t="n">
        <v>244258</v>
      </c>
      <c r="C1170" s="5" t="s">
        <v>15</v>
      </c>
      <c r="D1170" s="6" t="s">
        <v>1224</v>
      </c>
      <c r="E1170" s="6" t="s">
        <v>1305</v>
      </c>
      <c r="F1170" s="6" t="s">
        <v>308</v>
      </c>
      <c r="G1170" s="6" t="s">
        <v>309</v>
      </c>
      <c r="H1170" s="6" t="s">
        <v>1306</v>
      </c>
      <c r="I1170" s="39" t="s">
        <v>1256</v>
      </c>
      <c r="J1170" s="57" t="n">
        <v>195</v>
      </c>
      <c r="K1170" s="57"/>
      <c r="L1170" s="57"/>
      <c r="M1170" s="57" t="n">
        <v>0.75</v>
      </c>
      <c r="N1170" s="55" t="n">
        <v>6</v>
      </c>
      <c r="O1170" s="57" t="n">
        <v>124</v>
      </c>
      <c r="P1170" s="58" t="n">
        <f aca="false">IF(N1170="","",N1170*O1170)</f>
        <v>744</v>
      </c>
      <c r="R1170" s="0" t="n">
        <f aca="false">(O1170+25)*1.3</f>
        <v>193.7</v>
      </c>
      <c r="S1170" s="0" t="s">
        <v>402</v>
      </c>
    </row>
    <row r="1171" customFormat="false" ht="13.8" hidden="false" customHeight="false" outlineLevel="0" collapsed="false">
      <c r="A1171" s="45" t="s">
        <v>306</v>
      </c>
      <c r="B1171" s="0" t="n">
        <v>244259</v>
      </c>
      <c r="C1171" s="5" t="s">
        <v>15</v>
      </c>
      <c r="D1171" s="6" t="s">
        <v>1224</v>
      </c>
      <c r="E1171" s="6" t="s">
        <v>1305</v>
      </c>
      <c r="F1171" s="6" t="s">
        <v>308</v>
      </c>
      <c r="G1171" s="6" t="s">
        <v>309</v>
      </c>
      <c r="H1171" s="6" t="s">
        <v>1306</v>
      </c>
      <c r="I1171" s="39" t="s">
        <v>1311</v>
      </c>
      <c r="J1171" s="57" t="n">
        <v>185</v>
      </c>
      <c r="K1171" s="57"/>
      <c r="L1171" s="57"/>
      <c r="M1171" s="57" t="n">
        <v>0.75</v>
      </c>
      <c r="N1171" s="55" t="n">
        <v>12</v>
      </c>
      <c r="O1171" s="57" t="n">
        <v>115</v>
      </c>
      <c r="P1171" s="58" t="n">
        <f aca="false">IF(N1171="","",N1171*O1171)</f>
        <v>1380</v>
      </c>
      <c r="R1171" s="0" t="n">
        <f aca="false">(O1171+25)*1.3</f>
        <v>182</v>
      </c>
      <c r="S1171" s="0" t="s">
        <v>402</v>
      </c>
    </row>
    <row r="1172" customFormat="false" ht="13.8" hidden="false" customHeight="false" outlineLevel="0" collapsed="false">
      <c r="A1172" s="45" t="s">
        <v>306</v>
      </c>
      <c r="C1172" s="5"/>
      <c r="D1172" s="6"/>
      <c r="E1172" s="6"/>
      <c r="F1172" s="6"/>
      <c r="G1172" s="6"/>
      <c r="H1172" s="6"/>
      <c r="I1172" s="74"/>
      <c r="J1172" s="57"/>
      <c r="K1172" s="57"/>
      <c r="L1172" s="57"/>
      <c r="M1172" s="57" t="n">
        <v>0.75</v>
      </c>
      <c r="N1172" s="55"/>
      <c r="O1172" s="57"/>
      <c r="P1172" s="58"/>
    </row>
    <row r="1173" customFormat="false" ht="13.8" hidden="false" customHeight="false" outlineLevel="0" collapsed="false">
      <c r="A1173" s="45" t="s">
        <v>306</v>
      </c>
      <c r="B1173" s="0" t="n">
        <v>244500</v>
      </c>
      <c r="C1173" s="5" t="s">
        <v>15</v>
      </c>
      <c r="D1173" s="6" t="s">
        <v>1224</v>
      </c>
      <c r="E1173" s="6" t="s">
        <v>1312</v>
      </c>
      <c r="F1173" s="6" t="s">
        <v>308</v>
      </c>
      <c r="G1173" s="6" t="s">
        <v>309</v>
      </c>
      <c r="H1173" s="6" t="s">
        <v>1313</v>
      </c>
      <c r="I1173" s="39" t="s">
        <v>1314</v>
      </c>
      <c r="J1173" s="57" t="n">
        <v>75</v>
      </c>
      <c r="K1173" s="57"/>
      <c r="L1173" s="57"/>
      <c r="M1173" s="57" t="n">
        <v>0.75</v>
      </c>
      <c r="N1173" s="55" t="n">
        <v>4</v>
      </c>
      <c r="O1173" s="57" t="n">
        <v>32.8</v>
      </c>
      <c r="P1173" s="58" t="n">
        <f aca="false">IF(N1173="","",N1173*O1173)</f>
        <v>131.2</v>
      </c>
      <c r="R1173" s="0" t="n">
        <f aca="false">(O1173+25)*1.3</f>
        <v>75.14</v>
      </c>
    </row>
    <row r="1174" customFormat="false" ht="13.8" hidden="false" customHeight="false" outlineLevel="0" collapsed="false">
      <c r="A1174" s="45" t="s">
        <v>306</v>
      </c>
      <c r="B1174" s="0" t="n">
        <v>244501</v>
      </c>
      <c r="C1174" s="5" t="s">
        <v>15</v>
      </c>
      <c r="D1174" s="6" t="s">
        <v>1224</v>
      </c>
      <c r="E1174" s="6" t="s">
        <v>1312</v>
      </c>
      <c r="F1174" s="6" t="s">
        <v>308</v>
      </c>
      <c r="G1174" s="6" t="s">
        <v>309</v>
      </c>
      <c r="H1174" s="6" t="s">
        <v>1313</v>
      </c>
      <c r="I1174" s="39" t="s">
        <v>1315</v>
      </c>
      <c r="J1174" s="57" t="n">
        <v>230</v>
      </c>
      <c r="K1174" s="57" t="s">
        <v>30</v>
      </c>
      <c r="L1174" s="57" t="s">
        <v>23</v>
      </c>
      <c r="M1174" s="57" t="n">
        <v>1.5</v>
      </c>
      <c r="N1174" s="55" t="n">
        <v>3</v>
      </c>
      <c r="O1174" s="57" t="n">
        <v>145.6</v>
      </c>
      <c r="P1174" s="58" t="n">
        <f aca="false">IF(N1174="","",N1174*O1174)</f>
        <v>436.8</v>
      </c>
      <c r="R1174" s="0" t="n">
        <f aca="false">(O1174+25)*1.3</f>
        <v>221.78</v>
      </c>
    </row>
    <row r="1175" customFormat="false" ht="13.8" hidden="false" customHeight="false" outlineLevel="0" collapsed="false">
      <c r="A1175" s="45" t="s">
        <v>306</v>
      </c>
      <c r="B1175" s="0" t="n">
        <v>244502</v>
      </c>
      <c r="C1175" s="5" t="s">
        <v>15</v>
      </c>
      <c r="D1175" s="6" t="s">
        <v>1224</v>
      </c>
      <c r="E1175" s="6" t="s">
        <v>1312</v>
      </c>
      <c r="F1175" s="6" t="s">
        <v>308</v>
      </c>
      <c r="G1175" s="6" t="s">
        <v>309</v>
      </c>
      <c r="H1175" s="6" t="s">
        <v>1313</v>
      </c>
      <c r="I1175" s="39" t="s">
        <v>1316</v>
      </c>
      <c r="J1175" s="57" t="n">
        <v>230</v>
      </c>
      <c r="K1175" s="57" t="s">
        <v>30</v>
      </c>
      <c r="L1175" s="57" t="s">
        <v>23</v>
      </c>
      <c r="M1175" s="57" t="n">
        <v>1.5</v>
      </c>
      <c r="N1175" s="55" t="n">
        <v>2</v>
      </c>
      <c r="O1175" s="57" t="n">
        <v>145.5</v>
      </c>
      <c r="P1175" s="58" t="n">
        <f aca="false">IF(N1175="","",N1175*O1175)</f>
        <v>291</v>
      </c>
      <c r="R1175" s="0" t="n">
        <f aca="false">(O1175+25)*1.3</f>
        <v>221.65</v>
      </c>
    </row>
    <row r="1176" customFormat="false" ht="13.8" hidden="false" customHeight="false" outlineLevel="0" collapsed="false">
      <c r="A1176" s="45" t="s">
        <v>306</v>
      </c>
      <c r="B1176" s="0" t="n">
        <v>244503</v>
      </c>
      <c r="C1176" s="5" t="s">
        <v>15</v>
      </c>
      <c r="D1176" s="6" t="s">
        <v>1224</v>
      </c>
      <c r="E1176" s="6" t="s">
        <v>1312</v>
      </c>
      <c r="F1176" s="6" t="s">
        <v>308</v>
      </c>
      <c r="G1176" s="6" t="s">
        <v>309</v>
      </c>
      <c r="H1176" s="6" t="s">
        <v>1313</v>
      </c>
      <c r="I1176" s="39" t="s">
        <v>1317</v>
      </c>
      <c r="J1176" s="57" t="n">
        <v>140</v>
      </c>
      <c r="K1176" s="57"/>
      <c r="L1176" s="57" t="s">
        <v>23</v>
      </c>
      <c r="M1176" s="57" t="n">
        <v>1.5</v>
      </c>
      <c r="N1176" s="55" t="n">
        <v>3</v>
      </c>
      <c r="O1176" s="57" t="n">
        <v>72.7</v>
      </c>
      <c r="P1176" s="58" t="n">
        <f aca="false">IF(N1176="","",N1176*O1176)</f>
        <v>218.1</v>
      </c>
      <c r="R1176" s="0" t="n">
        <f aca="false">(O1176+25)*1.3</f>
        <v>127.01</v>
      </c>
    </row>
    <row r="1177" customFormat="false" ht="13.8" hidden="false" customHeight="false" outlineLevel="0" collapsed="false">
      <c r="A1177" s="45" t="s">
        <v>306</v>
      </c>
      <c r="B1177" s="0" t="n">
        <v>244504</v>
      </c>
      <c r="C1177" s="5" t="s">
        <v>15</v>
      </c>
      <c r="D1177" s="6" t="s">
        <v>1224</v>
      </c>
      <c r="E1177" s="6" t="s">
        <v>1312</v>
      </c>
      <c r="F1177" s="6" t="s">
        <v>308</v>
      </c>
      <c r="G1177" s="6" t="s">
        <v>309</v>
      </c>
      <c r="H1177" s="6" t="s">
        <v>1313</v>
      </c>
      <c r="I1177" s="39" t="s">
        <v>1318</v>
      </c>
      <c r="J1177" s="57" t="n">
        <v>160</v>
      </c>
      <c r="K1177" s="57"/>
      <c r="L1177" s="57" t="s">
        <v>23</v>
      </c>
      <c r="M1177" s="57" t="n">
        <v>1.5</v>
      </c>
      <c r="N1177" s="55" t="n">
        <v>3</v>
      </c>
      <c r="O1177" s="57" t="n">
        <v>85.1</v>
      </c>
      <c r="P1177" s="58" t="n">
        <f aca="false">IF(N1177="","",N1177*O1177)</f>
        <v>255.3</v>
      </c>
      <c r="R1177" s="0" t="n">
        <f aca="false">(O1177+25)*1.3</f>
        <v>143.13</v>
      </c>
    </row>
    <row r="1178" customFormat="false" ht="13.8" hidden="false" customHeight="false" outlineLevel="0" collapsed="false">
      <c r="A1178" s="45" t="s">
        <v>306</v>
      </c>
      <c r="B1178" s="0" t="n">
        <v>244505</v>
      </c>
      <c r="C1178" s="5" t="s">
        <v>15</v>
      </c>
      <c r="D1178" s="6" t="s">
        <v>1224</v>
      </c>
      <c r="E1178" s="6" t="s">
        <v>1312</v>
      </c>
      <c r="F1178" s="6" t="s">
        <v>308</v>
      </c>
      <c r="G1178" s="6" t="s">
        <v>309</v>
      </c>
      <c r="H1178" s="6" t="s">
        <v>1319</v>
      </c>
      <c r="I1178" s="39" t="s">
        <v>1228</v>
      </c>
      <c r="J1178" s="57" t="n">
        <v>150</v>
      </c>
      <c r="K1178" s="57"/>
      <c r="L1178" s="57"/>
      <c r="M1178" s="57" t="n">
        <v>0.75</v>
      </c>
      <c r="N1178" s="55" t="n">
        <v>2</v>
      </c>
      <c r="O1178" s="57" t="n">
        <v>92.69</v>
      </c>
      <c r="P1178" s="58" t="n">
        <f aca="false">IF(N1178="","",N1178*O1178)</f>
        <v>185.38</v>
      </c>
      <c r="R1178" s="0" t="n">
        <f aca="false">(O1178+25)*1.3</f>
        <v>152.997</v>
      </c>
    </row>
    <row r="1179" customFormat="false" ht="13.8" hidden="false" customHeight="false" outlineLevel="0" collapsed="false">
      <c r="A1179" s="45" t="s">
        <v>306</v>
      </c>
      <c r="B1179" s="0" t="n">
        <v>244506</v>
      </c>
      <c r="C1179" s="5" t="s">
        <v>15</v>
      </c>
      <c r="D1179" s="6" t="s">
        <v>1224</v>
      </c>
      <c r="E1179" s="6" t="s">
        <v>1312</v>
      </c>
      <c r="F1179" s="6" t="s">
        <v>308</v>
      </c>
      <c r="G1179" s="6" t="s">
        <v>309</v>
      </c>
      <c r="H1179" s="6" t="s">
        <v>1319</v>
      </c>
      <c r="I1179" s="39" t="s">
        <v>1289</v>
      </c>
      <c r="J1179" s="57" t="n">
        <v>150</v>
      </c>
      <c r="K1179" s="57"/>
      <c r="L1179" s="57"/>
      <c r="M1179" s="57" t="n">
        <v>0.75</v>
      </c>
      <c r="N1179" s="55" t="n">
        <v>3</v>
      </c>
      <c r="O1179" s="57" t="n">
        <v>85.19</v>
      </c>
      <c r="P1179" s="58" t="n">
        <f aca="false">IF(N1179="","",N1179*O1179)</f>
        <v>255.57</v>
      </c>
      <c r="R1179" s="0" t="n">
        <f aca="false">(O1179+25)*1.3</f>
        <v>143.247</v>
      </c>
    </row>
    <row r="1180" customFormat="false" ht="13.8" hidden="false" customHeight="false" outlineLevel="0" collapsed="false">
      <c r="A1180" s="45" t="s">
        <v>306</v>
      </c>
      <c r="B1180" s="0" t="n">
        <v>244507</v>
      </c>
      <c r="C1180" s="5" t="s">
        <v>15</v>
      </c>
      <c r="D1180" s="6" t="s">
        <v>1224</v>
      </c>
      <c r="E1180" s="6" t="s">
        <v>1312</v>
      </c>
      <c r="F1180" s="6" t="s">
        <v>308</v>
      </c>
      <c r="G1180" s="6" t="s">
        <v>309</v>
      </c>
      <c r="H1180" s="6" t="s">
        <v>1320</v>
      </c>
      <c r="I1180" s="39" t="s">
        <v>1321</v>
      </c>
      <c r="J1180" s="57" t="n">
        <v>350</v>
      </c>
      <c r="K1180" s="57"/>
      <c r="L1180" s="57"/>
      <c r="M1180" s="57" t="n">
        <v>0.75</v>
      </c>
      <c r="N1180" s="55" t="n">
        <v>5</v>
      </c>
      <c r="O1180" s="57" t="n">
        <v>220</v>
      </c>
      <c r="P1180" s="58" t="n">
        <f aca="false">IF(N1180="","",N1180*O1180)</f>
        <v>1100</v>
      </c>
      <c r="R1180" s="0" t="n">
        <f aca="false">(O1180+25)*1.3</f>
        <v>318.5</v>
      </c>
    </row>
    <row r="1181" customFormat="false" ht="13.8" hidden="false" customHeight="false" outlineLevel="0" collapsed="false">
      <c r="A1181" s="45" t="s">
        <v>306</v>
      </c>
      <c r="B1181" s="0" t="n">
        <v>244508</v>
      </c>
      <c r="C1181" s="5" t="s">
        <v>15</v>
      </c>
      <c r="D1181" s="6" t="s">
        <v>1224</v>
      </c>
      <c r="E1181" s="6" t="s">
        <v>1312</v>
      </c>
      <c r="F1181" s="6" t="s">
        <v>308</v>
      </c>
      <c r="G1181" s="6" t="s">
        <v>309</v>
      </c>
      <c r="H1181" s="6" t="s">
        <v>1320</v>
      </c>
      <c r="I1181" s="39" t="s">
        <v>1322</v>
      </c>
      <c r="J1181" s="57" t="n">
        <v>320</v>
      </c>
      <c r="K1181" s="57"/>
      <c r="L1181" s="57"/>
      <c r="M1181" s="57" t="n">
        <v>0.75</v>
      </c>
      <c r="N1181" s="55" t="n">
        <v>3</v>
      </c>
      <c r="O1181" s="57" t="n">
        <v>220</v>
      </c>
      <c r="P1181" s="58" t="n">
        <f aca="false">IF(N1181="","",N1181*O1181)</f>
        <v>660</v>
      </c>
      <c r="R1181" s="0" t="n">
        <f aca="false">(O1181+25)*1.3</f>
        <v>318.5</v>
      </c>
    </row>
    <row r="1182" customFormat="false" ht="13.8" hidden="false" customHeight="false" outlineLevel="0" collapsed="false">
      <c r="A1182" s="45" t="s">
        <v>306</v>
      </c>
      <c r="B1182" s="0" t="n">
        <v>244509</v>
      </c>
      <c r="C1182" s="5" t="s">
        <v>15</v>
      </c>
      <c r="D1182" s="6" t="s">
        <v>1224</v>
      </c>
      <c r="E1182" s="6" t="s">
        <v>1312</v>
      </c>
      <c r="F1182" s="6" t="s">
        <v>308</v>
      </c>
      <c r="G1182" s="6" t="s">
        <v>309</v>
      </c>
      <c r="H1182" s="71" t="s">
        <v>1323</v>
      </c>
      <c r="I1182" s="39" t="s">
        <v>1324</v>
      </c>
      <c r="J1182" s="57" t="n">
        <v>125</v>
      </c>
      <c r="K1182" s="57"/>
      <c r="L1182" s="57"/>
      <c r="M1182" s="57" t="n">
        <v>0.75</v>
      </c>
      <c r="N1182" s="55" t="n">
        <v>12</v>
      </c>
      <c r="O1182" s="57" t="n">
        <v>65</v>
      </c>
      <c r="P1182" s="58" t="n">
        <f aca="false">IF(N1182="","",N1182*O1182)</f>
        <v>780</v>
      </c>
      <c r="R1182" s="0" t="n">
        <f aca="false">(O1182+25)*1.3</f>
        <v>117</v>
      </c>
    </row>
    <row r="1183" customFormat="false" ht="13.8" hidden="false" customHeight="false" outlineLevel="0" collapsed="false">
      <c r="A1183" s="45" t="s">
        <v>306</v>
      </c>
      <c r="B1183" s="0" t="n">
        <v>244510</v>
      </c>
      <c r="C1183" s="5" t="s">
        <v>15</v>
      </c>
      <c r="D1183" s="6" t="s">
        <v>1224</v>
      </c>
      <c r="E1183" s="6" t="s">
        <v>1312</v>
      </c>
      <c r="F1183" s="6" t="s">
        <v>308</v>
      </c>
      <c r="G1183" s="6" t="s">
        <v>309</v>
      </c>
      <c r="H1183" s="71" t="s">
        <v>1323</v>
      </c>
      <c r="I1183" s="39" t="s">
        <v>1324</v>
      </c>
      <c r="J1183" s="57" t="n">
        <v>250</v>
      </c>
      <c r="K1183" s="57"/>
      <c r="L1183" s="57"/>
      <c r="M1183" s="57" t="n">
        <v>1.5</v>
      </c>
      <c r="N1183" s="55" t="n">
        <v>6</v>
      </c>
      <c r="O1183" s="57" t="n">
        <v>130</v>
      </c>
      <c r="P1183" s="58" t="n">
        <f aca="false">IF(N1183="","",N1183*O1183)</f>
        <v>780</v>
      </c>
      <c r="R1183" s="0" t="n">
        <f aca="false">(O1183+25)*1.3</f>
        <v>201.5</v>
      </c>
    </row>
    <row r="1184" customFormat="false" ht="15.75" hidden="false" customHeight="false" outlineLevel="0" collapsed="false">
      <c r="A1184" s="45" t="s">
        <v>306</v>
      </c>
      <c r="C1184" s="5"/>
      <c r="D1184" s="6"/>
      <c r="E1184" s="6"/>
      <c r="F1184" s="6"/>
      <c r="G1184" s="6"/>
      <c r="H1184" s="6"/>
      <c r="I1184" s="75"/>
      <c r="J1184" s="73"/>
      <c r="K1184" s="73"/>
      <c r="L1184" s="57"/>
      <c r="M1184" s="57" t="n">
        <v>0.75</v>
      </c>
      <c r="N1184" s="55"/>
      <c r="O1184" s="57"/>
      <c r="P1184" s="58" t="str">
        <f aca="false">IF(N1184="","",N1184*O1184)</f>
        <v/>
      </c>
      <c r="R1184" s="0" t="n">
        <f aca="false">(O1184+25)*1.3</f>
        <v>32.5</v>
      </c>
    </row>
    <row r="1185" customFormat="false" ht="13.8" hidden="false" customHeight="false" outlineLevel="0" collapsed="false">
      <c r="A1185" s="45" t="s">
        <v>306</v>
      </c>
      <c r="B1185" s="0" t="n">
        <v>244750</v>
      </c>
      <c r="C1185" s="5" t="s">
        <v>15</v>
      </c>
      <c r="D1185" s="6" t="s">
        <v>1224</v>
      </c>
      <c r="E1185" s="6" t="s">
        <v>1325</v>
      </c>
      <c r="F1185" s="6" t="s">
        <v>308</v>
      </c>
      <c r="G1185" s="6" t="s">
        <v>309</v>
      </c>
      <c r="H1185" s="6" t="s">
        <v>1326</v>
      </c>
      <c r="I1185" s="39" t="s">
        <v>1280</v>
      </c>
      <c r="J1185" s="57" t="n">
        <v>220</v>
      </c>
      <c r="K1185" s="57" t="s">
        <v>30</v>
      </c>
      <c r="L1185" s="57"/>
      <c r="M1185" s="57" t="n">
        <v>0.75</v>
      </c>
      <c r="N1185" s="55" t="n">
        <v>4</v>
      </c>
      <c r="O1185" s="57" t="n">
        <v>154</v>
      </c>
      <c r="P1185" s="58" t="n">
        <f aca="false">IF(N1185="","",N1185*O1185)</f>
        <v>616</v>
      </c>
      <c r="R1185" s="0" t="n">
        <f aca="false">(O1185+25)*1.3</f>
        <v>232.7</v>
      </c>
    </row>
    <row r="1186" customFormat="false" ht="14.9" hidden="false" customHeight="false" outlineLevel="0" collapsed="false">
      <c r="A1186" s="45" t="s">
        <v>306</v>
      </c>
      <c r="B1186" s="0" t="n">
        <v>244751</v>
      </c>
      <c r="C1186" s="5" t="s">
        <v>15</v>
      </c>
      <c r="D1186" s="6" t="s">
        <v>1224</v>
      </c>
      <c r="E1186" s="6" t="s">
        <v>1325</v>
      </c>
      <c r="F1186" s="6" t="s">
        <v>308</v>
      </c>
      <c r="G1186" s="6" t="s">
        <v>309</v>
      </c>
      <c r="H1186" s="6" t="s">
        <v>1327</v>
      </c>
      <c r="I1186" s="6" t="s">
        <v>1328</v>
      </c>
      <c r="J1186" s="57" t="n">
        <v>530</v>
      </c>
      <c r="K1186" s="57" t="s">
        <v>30</v>
      </c>
      <c r="L1186" s="57"/>
      <c r="M1186" s="57" t="n">
        <v>0.75</v>
      </c>
      <c r="N1186" s="55" t="n">
        <v>6</v>
      </c>
      <c r="O1186" s="57" t="n">
        <v>366</v>
      </c>
      <c r="P1186" s="58" t="n">
        <f aca="false">IF(N1186="","",N1186*O1186)</f>
        <v>2196</v>
      </c>
      <c r="R1186" s="0" t="n">
        <f aca="false">(O1186+25)*1.3</f>
        <v>508.3</v>
      </c>
    </row>
    <row r="1187" customFormat="false" ht="14.9" hidden="false" customHeight="false" outlineLevel="0" collapsed="false">
      <c r="A1187" s="45" t="s">
        <v>306</v>
      </c>
      <c r="B1187" s="0" t="n">
        <v>244752</v>
      </c>
      <c r="C1187" s="5" t="s">
        <v>15</v>
      </c>
      <c r="D1187" s="6" t="s">
        <v>1224</v>
      </c>
      <c r="E1187" s="6" t="s">
        <v>1325</v>
      </c>
      <c r="F1187" s="6" t="s">
        <v>308</v>
      </c>
      <c r="G1187" s="6" t="s">
        <v>309</v>
      </c>
      <c r="H1187" s="6" t="s">
        <v>1327</v>
      </c>
      <c r="I1187" s="6" t="s">
        <v>1329</v>
      </c>
      <c r="J1187" s="57" t="n">
        <v>580</v>
      </c>
      <c r="K1187" s="57"/>
      <c r="L1187" s="57"/>
      <c r="M1187" s="57" t="n">
        <v>0.75</v>
      </c>
      <c r="N1187" s="55" t="n">
        <v>3</v>
      </c>
      <c r="O1187" s="57" t="n">
        <v>390</v>
      </c>
      <c r="P1187" s="58" t="n">
        <f aca="false">IF(N1187="","",N1187*O1187)</f>
        <v>1170</v>
      </c>
      <c r="R1187" s="0" t="n">
        <f aca="false">(O1187+25)*1.3</f>
        <v>539.5</v>
      </c>
    </row>
    <row r="1188" customFormat="false" ht="15.75" hidden="false" customHeight="false" outlineLevel="0" collapsed="false">
      <c r="A1188" s="45" t="s">
        <v>306</v>
      </c>
      <c r="C1188" s="5"/>
      <c r="D1188" s="6"/>
      <c r="E1188" s="6"/>
      <c r="F1188" s="6"/>
      <c r="G1188" s="6"/>
      <c r="H1188" s="6"/>
      <c r="I1188" s="16"/>
      <c r="J1188" s="57"/>
      <c r="K1188" s="57"/>
      <c r="L1188" s="57"/>
      <c r="M1188" s="57" t="n">
        <v>0.75</v>
      </c>
      <c r="N1188" s="55"/>
      <c r="O1188" s="57"/>
      <c r="P1188" s="58" t="str">
        <f aca="false">IF(N1188="","",N1188*O1188)</f>
        <v/>
      </c>
      <c r="R1188" s="0" t="n">
        <f aca="false">(O1188+25)*1.3</f>
        <v>32.5</v>
      </c>
    </row>
    <row r="1189" customFormat="false" ht="13.8" hidden="false" customHeight="false" outlineLevel="0" collapsed="false">
      <c r="A1189" s="45" t="s">
        <v>306</v>
      </c>
      <c r="B1189" s="0" t="n">
        <v>245000</v>
      </c>
      <c r="C1189" s="5" t="s">
        <v>15</v>
      </c>
      <c r="D1189" s="6" t="s">
        <v>1224</v>
      </c>
      <c r="E1189" s="6" t="s">
        <v>1330</v>
      </c>
      <c r="F1189" s="6" t="s">
        <v>308</v>
      </c>
      <c r="G1189" s="6" t="s">
        <v>309</v>
      </c>
      <c r="H1189" s="6" t="s">
        <v>361</v>
      </c>
      <c r="I1189" s="39" t="s">
        <v>1331</v>
      </c>
      <c r="J1189" s="57" t="n">
        <v>240</v>
      </c>
      <c r="K1189" s="57" t="s">
        <v>30</v>
      </c>
      <c r="L1189" s="57"/>
      <c r="M1189" s="57" t="n">
        <v>0.75</v>
      </c>
      <c r="N1189" s="55" t="n">
        <v>5</v>
      </c>
      <c r="O1189" s="57" t="n">
        <v>169</v>
      </c>
      <c r="P1189" s="58" t="n">
        <f aca="false">IF(N1189="","",N1189*O1189)</f>
        <v>845</v>
      </c>
      <c r="R1189" s="0" t="n">
        <f aca="false">(O1189+25)*1.3</f>
        <v>252.2</v>
      </c>
    </row>
    <row r="1190" customFormat="false" ht="13.8" hidden="false" customHeight="false" outlineLevel="0" collapsed="false">
      <c r="A1190" s="45" t="s">
        <v>306</v>
      </c>
      <c r="B1190" s="0" t="n">
        <v>245001</v>
      </c>
      <c r="C1190" s="5" t="s">
        <v>15</v>
      </c>
      <c r="D1190" s="6" t="s">
        <v>1224</v>
      </c>
      <c r="E1190" s="6" t="s">
        <v>1330</v>
      </c>
      <c r="F1190" s="6" t="s">
        <v>308</v>
      </c>
      <c r="G1190" s="6" t="s">
        <v>309</v>
      </c>
      <c r="H1190" s="6" t="s">
        <v>361</v>
      </c>
      <c r="I1190" s="39" t="s">
        <v>1332</v>
      </c>
      <c r="J1190" s="57" t="n">
        <v>390</v>
      </c>
      <c r="K1190" s="57" t="s">
        <v>30</v>
      </c>
      <c r="L1190" s="57"/>
      <c r="M1190" s="57" t="n">
        <v>0.75</v>
      </c>
      <c r="N1190" s="55" t="n">
        <v>4</v>
      </c>
      <c r="O1190" s="57" t="n">
        <v>179.5</v>
      </c>
      <c r="P1190" s="58" t="n">
        <f aca="false">IF(N1190="","",N1190*O1190)</f>
        <v>718</v>
      </c>
      <c r="R1190" s="0" t="n">
        <f aca="false">(O1190+25)*1.3</f>
        <v>265.85</v>
      </c>
    </row>
    <row r="1191" customFormat="false" ht="13.8" hidden="false" customHeight="false" outlineLevel="0" collapsed="false">
      <c r="A1191" s="45" t="s">
        <v>306</v>
      </c>
      <c r="B1191" s="0" t="n">
        <v>245002</v>
      </c>
      <c r="C1191" s="5" t="s">
        <v>15</v>
      </c>
      <c r="D1191" s="6" t="s">
        <v>1224</v>
      </c>
      <c r="E1191" s="6" t="s">
        <v>1330</v>
      </c>
      <c r="F1191" s="6" t="s">
        <v>308</v>
      </c>
      <c r="G1191" s="6" t="s">
        <v>309</v>
      </c>
      <c r="H1191" s="6" t="s">
        <v>361</v>
      </c>
      <c r="I1191" s="39" t="s">
        <v>1333</v>
      </c>
      <c r="J1191" s="57" t="n">
        <v>390</v>
      </c>
      <c r="K1191" s="57" t="s">
        <v>30</v>
      </c>
      <c r="L1191" s="57"/>
      <c r="M1191" s="57" t="n">
        <v>0.75</v>
      </c>
      <c r="N1191" s="55" t="n">
        <v>6</v>
      </c>
      <c r="O1191" s="57" t="n">
        <v>192.7</v>
      </c>
      <c r="P1191" s="58" t="n">
        <f aca="false">IF(N1191="","",N1191*O1191)</f>
        <v>1156.2</v>
      </c>
      <c r="R1191" s="0" t="n">
        <f aca="false">(O1191+25)*1.3</f>
        <v>283.01</v>
      </c>
    </row>
    <row r="1192" customFormat="false" ht="13.8" hidden="false" customHeight="false" outlineLevel="0" collapsed="false">
      <c r="A1192" s="45" t="s">
        <v>306</v>
      </c>
      <c r="B1192" s="0" t="n">
        <v>245003</v>
      </c>
      <c r="C1192" s="5" t="s">
        <v>15</v>
      </c>
      <c r="D1192" s="6" t="s">
        <v>1224</v>
      </c>
      <c r="E1192" s="6" t="s">
        <v>1330</v>
      </c>
      <c r="F1192" s="6" t="s">
        <v>308</v>
      </c>
      <c r="G1192" s="6" t="s">
        <v>309</v>
      </c>
      <c r="H1192" s="6" t="s">
        <v>361</v>
      </c>
      <c r="I1192" s="39" t="s">
        <v>1334</v>
      </c>
      <c r="J1192" s="57" t="n">
        <v>290</v>
      </c>
      <c r="K1192" s="57"/>
      <c r="L1192" s="57"/>
      <c r="M1192" s="57" t="n">
        <v>0.75</v>
      </c>
      <c r="N1192" s="55"/>
      <c r="O1192" s="57" t="n">
        <v>105.4</v>
      </c>
      <c r="P1192" s="58" t="str">
        <f aca="false">IF(N1192="","",N1192*O1192)</f>
        <v/>
      </c>
      <c r="R1192" s="0" t="n">
        <f aca="false">(O1192+25)*1.3</f>
        <v>169.52</v>
      </c>
    </row>
    <row r="1193" customFormat="false" ht="13.8" hidden="false" customHeight="false" outlineLevel="0" collapsed="false">
      <c r="A1193" s="45" t="s">
        <v>306</v>
      </c>
      <c r="B1193" s="0" t="n">
        <v>245004</v>
      </c>
      <c r="C1193" s="5" t="s">
        <v>15</v>
      </c>
      <c r="D1193" s="6" t="s">
        <v>1224</v>
      </c>
      <c r="E1193" s="6" t="s">
        <v>1330</v>
      </c>
      <c r="F1193" s="6" t="s">
        <v>308</v>
      </c>
      <c r="G1193" s="6" t="s">
        <v>309</v>
      </c>
      <c r="H1193" s="6" t="s">
        <v>361</v>
      </c>
      <c r="I1193" s="39" t="s">
        <v>1335</v>
      </c>
      <c r="J1193" s="57" t="n">
        <v>260</v>
      </c>
      <c r="K1193" s="57"/>
      <c r="L1193" s="57"/>
      <c r="M1193" s="57" t="n">
        <v>0.75</v>
      </c>
      <c r="N1193" s="55" t="n">
        <v>8</v>
      </c>
      <c r="O1193" s="57" t="n">
        <v>65.4</v>
      </c>
      <c r="P1193" s="58" t="n">
        <f aca="false">IF(N1193="","",N1193*O1193)</f>
        <v>523.2</v>
      </c>
      <c r="R1193" s="0" t="n">
        <f aca="false">(O1193+25)*1.3</f>
        <v>117.52</v>
      </c>
    </row>
    <row r="1194" customFormat="false" ht="13.8" hidden="false" customHeight="false" outlineLevel="0" collapsed="false">
      <c r="A1194" s="45" t="s">
        <v>306</v>
      </c>
      <c r="B1194" s="0" t="n">
        <v>245005</v>
      </c>
      <c r="C1194" s="5" t="s">
        <v>15</v>
      </c>
      <c r="D1194" s="6" t="s">
        <v>1224</v>
      </c>
      <c r="E1194" s="6" t="s">
        <v>1330</v>
      </c>
      <c r="F1194" s="6" t="s">
        <v>308</v>
      </c>
      <c r="G1194" s="6" t="s">
        <v>309</v>
      </c>
      <c r="H1194" s="6" t="s">
        <v>361</v>
      </c>
      <c r="I1194" s="39" t="s">
        <v>1336</v>
      </c>
      <c r="J1194" s="57" t="n">
        <v>260</v>
      </c>
      <c r="K1194" s="57"/>
      <c r="L1194" s="57"/>
      <c r="M1194" s="57" t="n">
        <v>0.75</v>
      </c>
      <c r="N1194" s="55" t="n">
        <v>12</v>
      </c>
      <c r="O1194" s="57" t="n">
        <v>65.4</v>
      </c>
      <c r="P1194" s="58" t="n">
        <f aca="false">IF(N1194="","",N1194*O1194)</f>
        <v>784.8</v>
      </c>
      <c r="R1194" s="0" t="n">
        <f aca="false">(O1194+25)*1.3</f>
        <v>117.52</v>
      </c>
    </row>
    <row r="1195" customFormat="false" ht="13.8" hidden="false" customHeight="false" outlineLevel="0" collapsed="false">
      <c r="A1195" s="45" t="s">
        <v>306</v>
      </c>
      <c r="B1195" s="0" t="n">
        <v>245006</v>
      </c>
      <c r="C1195" s="5" t="s">
        <v>15</v>
      </c>
      <c r="D1195" s="6" t="s">
        <v>1224</v>
      </c>
      <c r="E1195" s="6" t="s">
        <v>1330</v>
      </c>
      <c r="F1195" s="6" t="s">
        <v>308</v>
      </c>
      <c r="G1195" s="6" t="s">
        <v>309</v>
      </c>
      <c r="H1195" s="6" t="s">
        <v>361</v>
      </c>
      <c r="I1195" s="39" t="s">
        <v>1337</v>
      </c>
      <c r="J1195" s="57" t="n">
        <v>290</v>
      </c>
      <c r="K1195" s="57"/>
      <c r="L1195" s="57"/>
      <c r="M1195" s="57" t="n">
        <v>0.75</v>
      </c>
      <c r="N1195" s="55" t="n">
        <v>9</v>
      </c>
      <c r="O1195" s="57" t="n">
        <v>150.38</v>
      </c>
      <c r="P1195" s="58" t="n">
        <f aca="false">IF(N1195="","",N1195*O1195)</f>
        <v>1353.42</v>
      </c>
      <c r="R1195" s="0" t="n">
        <f aca="false">(O1195+25)*1.3</f>
        <v>227.994</v>
      </c>
    </row>
    <row r="1196" customFormat="false" ht="13.8" hidden="false" customHeight="false" outlineLevel="0" collapsed="false">
      <c r="A1196" s="45" t="s">
        <v>306</v>
      </c>
      <c r="B1196" s="0" t="n">
        <v>245007</v>
      </c>
      <c r="C1196" s="5" t="s">
        <v>15</v>
      </c>
      <c r="D1196" s="6" t="s">
        <v>1224</v>
      </c>
      <c r="E1196" s="6" t="s">
        <v>1330</v>
      </c>
      <c r="F1196" s="6" t="s">
        <v>308</v>
      </c>
      <c r="G1196" s="6" t="s">
        <v>309</v>
      </c>
      <c r="H1196" s="6" t="s">
        <v>361</v>
      </c>
      <c r="I1196" s="39" t="s">
        <v>1338</v>
      </c>
      <c r="J1196" s="57" t="n">
        <v>345</v>
      </c>
      <c r="K1196" s="57"/>
      <c r="L1196" s="57"/>
      <c r="M1196" s="57" t="n">
        <v>0.75</v>
      </c>
      <c r="N1196" s="57" t="n">
        <v>18</v>
      </c>
      <c r="O1196" s="57" t="n">
        <v>105.4</v>
      </c>
      <c r="P1196" s="58" t="n">
        <f aca="false">IF(N1196="","",N1196*O1196)</f>
        <v>1897.2</v>
      </c>
      <c r="R1196" s="0" t="n">
        <f aca="false">(O1196+25)*1.3</f>
        <v>169.52</v>
      </c>
    </row>
    <row r="1197" customFormat="false" ht="13.8" hidden="false" customHeight="false" outlineLevel="0" collapsed="false">
      <c r="A1197" s="45" t="s">
        <v>306</v>
      </c>
      <c r="B1197" s="0" t="n">
        <v>245008</v>
      </c>
      <c r="C1197" s="5" t="s">
        <v>15</v>
      </c>
      <c r="D1197" s="6" t="s">
        <v>1224</v>
      </c>
      <c r="E1197" s="6" t="s">
        <v>1330</v>
      </c>
      <c r="F1197" s="6" t="s">
        <v>308</v>
      </c>
      <c r="G1197" s="6" t="s">
        <v>309</v>
      </c>
      <c r="H1197" s="6" t="s">
        <v>361</v>
      </c>
      <c r="I1197" s="39" t="s">
        <v>1339</v>
      </c>
      <c r="J1197" s="73" t="n">
        <v>290</v>
      </c>
      <c r="K1197" s="73"/>
      <c r="L1197" s="73"/>
      <c r="M1197" s="57" t="n">
        <v>0.75</v>
      </c>
      <c r="N1197" s="55" t="n">
        <v>12</v>
      </c>
      <c r="O1197" s="57" t="n">
        <v>190</v>
      </c>
      <c r="P1197" s="58" t="n">
        <f aca="false">IF(N1197="","",N1197*O1197)</f>
        <v>2280</v>
      </c>
      <c r="R1197" s="0" t="n">
        <f aca="false">(O1197+25)*1.3</f>
        <v>279.5</v>
      </c>
    </row>
    <row r="1198" customFormat="false" ht="13.8" hidden="false" customHeight="false" outlineLevel="0" collapsed="false">
      <c r="A1198" s="45" t="s">
        <v>306</v>
      </c>
      <c r="B1198" s="0" t="n">
        <v>245009</v>
      </c>
      <c r="C1198" s="5" t="s">
        <v>15</v>
      </c>
      <c r="D1198" s="6" t="s">
        <v>1224</v>
      </c>
      <c r="E1198" s="6" t="s">
        <v>1330</v>
      </c>
      <c r="F1198" s="6" t="s">
        <v>308</v>
      </c>
      <c r="G1198" s="6" t="s">
        <v>309</v>
      </c>
      <c r="H1198" s="6" t="s">
        <v>361</v>
      </c>
      <c r="I1198" s="39" t="s">
        <v>1340</v>
      </c>
      <c r="J1198" s="73" t="n">
        <v>330</v>
      </c>
      <c r="K1198" s="73"/>
      <c r="L1198" s="73"/>
      <c r="M1198" s="57" t="n">
        <v>0.75</v>
      </c>
      <c r="N1198" s="55" t="n">
        <v>12</v>
      </c>
      <c r="O1198" s="57" t="n">
        <v>219.3</v>
      </c>
      <c r="P1198" s="58" t="n">
        <f aca="false">IF(N1198="","",N1198*O1198)</f>
        <v>2631.6</v>
      </c>
      <c r="R1198" s="0" t="n">
        <f aca="false">(O1198+25)*1.3</f>
        <v>317.59</v>
      </c>
    </row>
    <row r="1199" customFormat="false" ht="13.8" hidden="false" customHeight="false" outlineLevel="0" collapsed="false">
      <c r="A1199" s="45" t="s">
        <v>306</v>
      </c>
      <c r="B1199" s="0" t="n">
        <v>245010</v>
      </c>
      <c r="C1199" s="5" t="s">
        <v>15</v>
      </c>
      <c r="D1199" s="6" t="s">
        <v>1224</v>
      </c>
      <c r="E1199" s="6" t="s">
        <v>1330</v>
      </c>
      <c r="F1199" s="6" t="s">
        <v>308</v>
      </c>
      <c r="G1199" s="6" t="s">
        <v>309</v>
      </c>
      <c r="H1199" s="6" t="s">
        <v>361</v>
      </c>
      <c r="I1199" s="39" t="s">
        <v>1341</v>
      </c>
      <c r="J1199" s="73" t="n">
        <v>380</v>
      </c>
      <c r="K1199" s="73"/>
      <c r="L1199" s="73"/>
      <c r="M1199" s="57" t="n">
        <v>0.75</v>
      </c>
      <c r="N1199" s="55" t="n">
        <v>6</v>
      </c>
      <c r="O1199" s="57" t="n">
        <v>250</v>
      </c>
      <c r="P1199" s="58" t="n">
        <f aca="false">IF(N1199="","",N1199*O1199)</f>
        <v>1500</v>
      </c>
      <c r="R1199" s="0" t="n">
        <f aca="false">(O1199+25)*1.3</f>
        <v>357.5</v>
      </c>
    </row>
    <row r="1200" customFormat="false" ht="13.8" hidden="false" customHeight="false" outlineLevel="0" collapsed="false">
      <c r="A1200" s="45" t="s">
        <v>306</v>
      </c>
      <c r="B1200" s="0" t="n">
        <v>245011</v>
      </c>
      <c r="C1200" s="5" t="s">
        <v>15</v>
      </c>
      <c r="D1200" s="6" t="s">
        <v>1224</v>
      </c>
      <c r="E1200" s="6" t="s">
        <v>1330</v>
      </c>
      <c r="F1200" s="6" t="s">
        <v>308</v>
      </c>
      <c r="G1200" s="6" t="s">
        <v>309</v>
      </c>
      <c r="H1200" s="6" t="s">
        <v>361</v>
      </c>
      <c r="I1200" s="39" t="s">
        <v>1342</v>
      </c>
      <c r="J1200" s="73" t="n">
        <v>290</v>
      </c>
      <c r="K1200" s="73"/>
      <c r="L1200" s="73"/>
      <c r="M1200" s="57" t="n">
        <v>0.75</v>
      </c>
      <c r="N1200" s="55" t="n">
        <v>6</v>
      </c>
      <c r="O1200" s="57" t="n">
        <v>182</v>
      </c>
      <c r="P1200" s="58" t="n">
        <f aca="false">IF(N1200="","",N1200*O1200)</f>
        <v>1092</v>
      </c>
      <c r="R1200" s="0" t="n">
        <f aca="false">(O1200+25)*1.3</f>
        <v>269.1</v>
      </c>
      <c r="S1200" s="0" t="s">
        <v>402</v>
      </c>
    </row>
    <row r="1201" customFormat="false" ht="13.8" hidden="false" customHeight="false" outlineLevel="0" collapsed="false">
      <c r="A1201" s="45" t="s">
        <v>306</v>
      </c>
      <c r="B1201" s="0" t="n">
        <v>245012</v>
      </c>
      <c r="C1201" s="5" t="s">
        <v>15</v>
      </c>
      <c r="D1201" s="6" t="s">
        <v>1224</v>
      </c>
      <c r="E1201" s="6" t="s">
        <v>1330</v>
      </c>
      <c r="F1201" s="6" t="s">
        <v>308</v>
      </c>
      <c r="G1201" s="6" t="s">
        <v>309</v>
      </c>
      <c r="H1201" s="6" t="s">
        <v>361</v>
      </c>
      <c r="I1201" s="6" t="s">
        <v>1343</v>
      </c>
      <c r="J1201" s="57" t="n">
        <v>290</v>
      </c>
      <c r="K1201" s="57"/>
      <c r="L1201" s="57"/>
      <c r="M1201" s="57" t="n">
        <v>0.75</v>
      </c>
      <c r="N1201" s="55" t="n">
        <v>12</v>
      </c>
      <c r="O1201" s="57" t="n">
        <v>180</v>
      </c>
      <c r="P1201" s="58" t="n">
        <f aca="false">IF(N1201="","",N1201*O1201)</f>
        <v>2160</v>
      </c>
      <c r="R1201" s="0" t="n">
        <f aca="false">(O1201+25)*1.3</f>
        <v>266.5</v>
      </c>
      <c r="S1201" s="0" t="s">
        <v>402</v>
      </c>
    </row>
    <row r="1202" customFormat="false" ht="13.8" hidden="false" customHeight="false" outlineLevel="0" collapsed="false">
      <c r="A1202" s="45" t="s">
        <v>306</v>
      </c>
      <c r="B1202" s="0" t="n">
        <v>245038</v>
      </c>
      <c r="C1202" s="5" t="s">
        <v>15</v>
      </c>
      <c r="D1202" s="6" t="s">
        <v>1224</v>
      </c>
      <c r="E1202" s="6" t="s">
        <v>1330</v>
      </c>
      <c r="F1202" s="6" t="s">
        <v>308</v>
      </c>
      <c r="G1202" s="6" t="s">
        <v>309</v>
      </c>
      <c r="H1202" s="6" t="s">
        <v>361</v>
      </c>
      <c r="I1202" s="6" t="s">
        <v>1344</v>
      </c>
      <c r="J1202" s="57" t="n">
        <v>450</v>
      </c>
      <c r="K1202" s="57"/>
      <c r="L1202" s="57"/>
      <c r="M1202" s="57" t="n">
        <v>0.75</v>
      </c>
      <c r="N1202" s="55" t="n">
        <v>6</v>
      </c>
      <c r="O1202" s="57" t="n">
        <v>294</v>
      </c>
      <c r="P1202" s="58" t="n">
        <f aca="false">IF(N1202="","",N1202*O1202)</f>
        <v>1764</v>
      </c>
      <c r="R1202" s="0" t="n">
        <f aca="false">(O1202+25)*1.3</f>
        <v>414.7</v>
      </c>
    </row>
    <row r="1203" customFormat="false" ht="13.8" hidden="false" customHeight="false" outlineLevel="0" collapsed="false">
      <c r="A1203" s="45" t="s">
        <v>306</v>
      </c>
      <c r="B1203" s="0" t="n">
        <v>245013</v>
      </c>
      <c r="C1203" s="5" t="s">
        <v>15</v>
      </c>
      <c r="D1203" s="6" t="s">
        <v>1224</v>
      </c>
      <c r="E1203" s="6" t="s">
        <v>1330</v>
      </c>
      <c r="F1203" s="6" t="s">
        <v>308</v>
      </c>
      <c r="G1203" s="6" t="s">
        <v>309</v>
      </c>
      <c r="H1203" s="6" t="s">
        <v>361</v>
      </c>
      <c r="I1203" s="39" t="s">
        <v>1333</v>
      </c>
      <c r="J1203" s="57" t="n">
        <v>890</v>
      </c>
      <c r="K1203" s="57" t="s">
        <v>30</v>
      </c>
      <c r="L1203" s="57" t="s">
        <v>23</v>
      </c>
      <c r="M1203" s="57" t="n">
        <v>1.5</v>
      </c>
      <c r="N1203" s="55" t="n">
        <v>1</v>
      </c>
      <c r="O1203" s="57" t="n">
        <v>485</v>
      </c>
      <c r="P1203" s="58" t="n">
        <f aca="false">IF(N1203="","",N1203*O1203)</f>
        <v>485</v>
      </c>
      <c r="R1203" s="0" t="n">
        <f aca="false">(O1203+25)*1.3</f>
        <v>663</v>
      </c>
    </row>
    <row r="1204" customFormat="false" ht="13.8" hidden="false" customHeight="false" outlineLevel="0" collapsed="false">
      <c r="A1204" s="45" t="s">
        <v>306</v>
      </c>
      <c r="B1204" s="0" t="n">
        <v>245014</v>
      </c>
      <c r="C1204" s="5" t="s">
        <v>15</v>
      </c>
      <c r="D1204" s="6" t="s">
        <v>1224</v>
      </c>
      <c r="E1204" s="6" t="s">
        <v>1330</v>
      </c>
      <c r="F1204" s="6" t="s">
        <v>308</v>
      </c>
      <c r="G1204" s="6" t="s">
        <v>309</v>
      </c>
      <c r="H1204" s="6" t="s">
        <v>361</v>
      </c>
      <c r="I1204" s="39" t="s">
        <v>1341</v>
      </c>
      <c r="J1204" s="73" t="n">
        <v>780</v>
      </c>
      <c r="K1204" s="73"/>
      <c r="L1204" s="57" t="s">
        <v>23</v>
      </c>
      <c r="M1204" s="57" t="n">
        <v>1.5</v>
      </c>
      <c r="N1204" s="55" t="n">
        <v>1</v>
      </c>
      <c r="O1204" s="57" t="n">
        <v>590</v>
      </c>
      <c r="P1204" s="58" t="n">
        <f aca="false">IF(N1204="","",N1204*O1204)</f>
        <v>590</v>
      </c>
      <c r="R1204" s="0" t="n">
        <f aca="false">(O1204+25)*1.3</f>
        <v>799.5</v>
      </c>
    </row>
    <row r="1205" customFormat="false" ht="13.8" hidden="false" customHeight="false" outlineLevel="0" collapsed="false">
      <c r="A1205" s="45" t="s">
        <v>306</v>
      </c>
      <c r="B1205" s="0" t="n">
        <v>245015</v>
      </c>
      <c r="C1205" s="5" t="s">
        <v>15</v>
      </c>
      <c r="D1205" s="6" t="s">
        <v>1224</v>
      </c>
      <c r="E1205" s="6" t="s">
        <v>1330</v>
      </c>
      <c r="F1205" s="6" t="s">
        <v>308</v>
      </c>
      <c r="G1205" s="6" t="s">
        <v>309</v>
      </c>
      <c r="H1205" s="6" t="s">
        <v>1345</v>
      </c>
      <c r="I1205" s="39" t="s">
        <v>1346</v>
      </c>
      <c r="J1205" s="57" t="n">
        <v>290</v>
      </c>
      <c r="K1205" s="57" t="s">
        <v>30</v>
      </c>
      <c r="L1205" s="57"/>
      <c r="M1205" s="57" t="n">
        <v>0.75</v>
      </c>
      <c r="N1205" s="55" t="n">
        <v>1</v>
      </c>
      <c r="O1205" s="57" t="n">
        <v>192</v>
      </c>
      <c r="P1205" s="58" t="n">
        <f aca="false">IF(N1205="","",N1205*O1205)</f>
        <v>192</v>
      </c>
      <c r="R1205" s="0" t="n">
        <f aca="false">(O1205+25)*1.3</f>
        <v>282.1</v>
      </c>
    </row>
    <row r="1206" customFormat="false" ht="13.8" hidden="false" customHeight="false" outlineLevel="0" collapsed="false">
      <c r="A1206" s="45" t="s">
        <v>306</v>
      </c>
      <c r="B1206" s="0" t="n">
        <v>245016</v>
      </c>
      <c r="C1206" s="5" t="s">
        <v>15</v>
      </c>
      <c r="D1206" s="6" t="s">
        <v>1224</v>
      </c>
      <c r="E1206" s="6" t="s">
        <v>1330</v>
      </c>
      <c r="F1206" s="6" t="s">
        <v>308</v>
      </c>
      <c r="G1206" s="6" t="s">
        <v>309</v>
      </c>
      <c r="H1206" s="6" t="s">
        <v>1345</v>
      </c>
      <c r="I1206" s="39" t="s">
        <v>1347</v>
      </c>
      <c r="J1206" s="57" t="n">
        <v>395</v>
      </c>
      <c r="K1206" s="57" t="s">
        <v>30</v>
      </c>
      <c r="L1206" s="57"/>
      <c r="M1206" s="57" t="n">
        <v>0.75</v>
      </c>
      <c r="N1206" s="55" t="n">
        <v>3</v>
      </c>
      <c r="O1206" s="57" t="n">
        <v>274.55</v>
      </c>
      <c r="P1206" s="58" t="n">
        <f aca="false">IF(N1206="","",N1206*O1206)</f>
        <v>823.65</v>
      </c>
      <c r="R1206" s="0" t="n">
        <f aca="false">(O1206+25)*1.3</f>
        <v>389.415</v>
      </c>
    </row>
    <row r="1207" customFormat="false" ht="13.8" hidden="false" customHeight="false" outlineLevel="0" collapsed="false">
      <c r="A1207" s="45" t="s">
        <v>306</v>
      </c>
      <c r="B1207" s="0" t="n">
        <v>245017</v>
      </c>
      <c r="C1207" s="5" t="s">
        <v>15</v>
      </c>
      <c r="D1207" s="6" t="s">
        <v>1224</v>
      </c>
      <c r="E1207" s="6" t="s">
        <v>1330</v>
      </c>
      <c r="F1207" s="6" t="s">
        <v>308</v>
      </c>
      <c r="G1207" s="6" t="s">
        <v>309</v>
      </c>
      <c r="H1207" s="6" t="s">
        <v>1345</v>
      </c>
      <c r="I1207" s="39" t="s">
        <v>1348</v>
      </c>
      <c r="J1207" s="57" t="n">
        <v>220</v>
      </c>
      <c r="K1207" s="57" t="s">
        <v>30</v>
      </c>
      <c r="L1207" s="57"/>
      <c r="M1207" s="57" t="n">
        <v>0.75</v>
      </c>
      <c r="N1207" s="55" t="n">
        <v>2</v>
      </c>
      <c r="O1207" s="57" t="n">
        <v>152</v>
      </c>
      <c r="P1207" s="58" t="n">
        <f aca="false">IF(N1207="","",N1207*O1207)</f>
        <v>304</v>
      </c>
      <c r="R1207" s="0" t="n">
        <f aca="false">(O1207+25)*1.3</f>
        <v>230.1</v>
      </c>
    </row>
    <row r="1208" customFormat="false" ht="13.8" hidden="false" customHeight="false" outlineLevel="0" collapsed="false">
      <c r="A1208" s="45" t="s">
        <v>306</v>
      </c>
      <c r="B1208" s="0" t="n">
        <v>245018</v>
      </c>
      <c r="C1208" s="5" t="s">
        <v>15</v>
      </c>
      <c r="D1208" s="6" t="s">
        <v>1224</v>
      </c>
      <c r="E1208" s="6" t="s">
        <v>1330</v>
      </c>
      <c r="F1208" s="6" t="s">
        <v>308</v>
      </c>
      <c r="G1208" s="6" t="s">
        <v>309</v>
      </c>
      <c r="H1208" s="6" t="s">
        <v>1345</v>
      </c>
      <c r="I1208" s="39" t="s">
        <v>1349</v>
      </c>
      <c r="J1208" s="57" t="n">
        <v>180</v>
      </c>
      <c r="K1208" s="57"/>
      <c r="L1208" s="57"/>
      <c r="M1208" s="57" t="n">
        <v>0.75</v>
      </c>
      <c r="N1208" s="55" t="n">
        <v>3</v>
      </c>
      <c r="O1208" s="57" t="n">
        <v>119.8</v>
      </c>
      <c r="P1208" s="58" t="n">
        <f aca="false">IF(N1208="","",N1208*O1208)</f>
        <v>359.4</v>
      </c>
      <c r="R1208" s="0" t="n">
        <f aca="false">(O1208+25)*1.3</f>
        <v>188.24</v>
      </c>
    </row>
    <row r="1209" customFormat="false" ht="13.8" hidden="false" customHeight="false" outlineLevel="0" collapsed="false">
      <c r="A1209" s="45" t="s">
        <v>306</v>
      </c>
      <c r="B1209" s="0" t="n">
        <v>245019</v>
      </c>
      <c r="C1209" s="5" t="s">
        <v>15</v>
      </c>
      <c r="D1209" s="6" t="s">
        <v>1224</v>
      </c>
      <c r="E1209" s="6" t="s">
        <v>1330</v>
      </c>
      <c r="F1209" s="6" t="s">
        <v>308</v>
      </c>
      <c r="G1209" s="6" t="s">
        <v>309</v>
      </c>
      <c r="H1209" s="6" t="s">
        <v>1345</v>
      </c>
      <c r="I1209" s="39" t="s">
        <v>1350</v>
      </c>
      <c r="J1209" s="57" t="n">
        <v>150</v>
      </c>
      <c r="K1209" s="57"/>
      <c r="L1209" s="57"/>
      <c r="M1209" s="57" t="n">
        <v>0.75</v>
      </c>
      <c r="N1209" s="55" t="n">
        <v>3</v>
      </c>
      <c r="O1209" s="57" t="n">
        <v>93.9</v>
      </c>
      <c r="P1209" s="58" t="n">
        <f aca="false">IF(N1209="","",N1209*O1209)</f>
        <v>281.7</v>
      </c>
      <c r="R1209" s="0" t="n">
        <f aca="false">(O1209+25)*1.3</f>
        <v>154.57</v>
      </c>
    </row>
    <row r="1210" customFormat="false" ht="13.8" hidden="false" customHeight="false" outlineLevel="0" collapsed="false">
      <c r="A1210" s="45" t="s">
        <v>306</v>
      </c>
      <c r="B1210" s="0" t="n">
        <v>245020</v>
      </c>
      <c r="C1210" s="5" t="s">
        <v>15</v>
      </c>
      <c r="D1210" s="6" t="s">
        <v>1224</v>
      </c>
      <c r="E1210" s="6" t="s">
        <v>1330</v>
      </c>
      <c r="F1210" s="6" t="s">
        <v>308</v>
      </c>
      <c r="G1210" s="6" t="s">
        <v>309</v>
      </c>
      <c r="H1210" s="6" t="s">
        <v>1345</v>
      </c>
      <c r="I1210" s="39" t="s">
        <v>1351</v>
      </c>
      <c r="J1210" s="57" t="n">
        <v>250</v>
      </c>
      <c r="K1210" s="57"/>
      <c r="L1210" s="57"/>
      <c r="M1210" s="57" t="n">
        <v>0.75</v>
      </c>
      <c r="N1210" s="55" t="n">
        <v>6</v>
      </c>
      <c r="O1210" s="57" t="n">
        <v>172</v>
      </c>
      <c r="P1210" s="58" t="n">
        <f aca="false">IF(N1210="","",N1210*O1210)</f>
        <v>1032</v>
      </c>
      <c r="R1210" s="0" t="n">
        <f aca="false">(O1210+25)*1.3</f>
        <v>256.1</v>
      </c>
    </row>
    <row r="1211" customFormat="false" ht="13.8" hidden="false" customHeight="false" outlineLevel="0" collapsed="false">
      <c r="A1211" s="45" t="s">
        <v>306</v>
      </c>
      <c r="B1211" s="0" t="n">
        <v>245021</v>
      </c>
      <c r="C1211" s="5" t="s">
        <v>15</v>
      </c>
      <c r="D1211" s="6" t="s">
        <v>1224</v>
      </c>
      <c r="E1211" s="6" t="s">
        <v>1330</v>
      </c>
      <c r="F1211" s="6" t="s">
        <v>308</v>
      </c>
      <c r="G1211" s="6" t="s">
        <v>309</v>
      </c>
      <c r="H1211" s="6" t="s">
        <v>1345</v>
      </c>
      <c r="I1211" s="39" t="s">
        <v>1352</v>
      </c>
      <c r="J1211" s="57" t="n">
        <v>110</v>
      </c>
      <c r="K1211" s="57"/>
      <c r="L1211" s="57"/>
      <c r="M1211" s="57" t="n">
        <v>0.75</v>
      </c>
      <c r="N1211" s="55" t="n">
        <v>3</v>
      </c>
      <c r="O1211" s="57" t="n">
        <v>31.39</v>
      </c>
      <c r="P1211" s="58" t="n">
        <f aca="false">IF(N1211="","",N1211*O1211)</f>
        <v>94.17</v>
      </c>
      <c r="R1211" s="0" t="n">
        <f aca="false">(O1211+25)*1.3</f>
        <v>73.307</v>
      </c>
    </row>
    <row r="1212" customFormat="false" ht="13.8" hidden="false" customHeight="false" outlineLevel="0" collapsed="false">
      <c r="A1212" s="45" t="s">
        <v>306</v>
      </c>
      <c r="B1212" s="0" t="n">
        <v>245022</v>
      </c>
      <c r="C1212" s="5" t="s">
        <v>15</v>
      </c>
      <c r="D1212" s="6" t="s">
        <v>1224</v>
      </c>
      <c r="E1212" s="6" t="s">
        <v>1330</v>
      </c>
      <c r="F1212" s="6" t="s">
        <v>308</v>
      </c>
      <c r="G1212" s="6" t="s">
        <v>309</v>
      </c>
      <c r="H1212" s="6" t="s">
        <v>1345</v>
      </c>
      <c r="I1212" s="39" t="s">
        <v>1353</v>
      </c>
      <c r="J1212" s="57" t="n">
        <v>140</v>
      </c>
      <c r="K1212" s="57"/>
      <c r="L1212" s="57"/>
      <c r="M1212" s="57" t="n">
        <v>0.75</v>
      </c>
      <c r="N1212" s="55" t="n">
        <v>14</v>
      </c>
      <c r="O1212" s="57" t="n">
        <v>88.5</v>
      </c>
      <c r="P1212" s="58" t="n">
        <f aca="false">IF(N1212="","",N1212*O1212)</f>
        <v>1239</v>
      </c>
      <c r="R1212" s="0" t="n">
        <f aca="false">(O1212+25)*1.3</f>
        <v>147.55</v>
      </c>
    </row>
    <row r="1213" customFormat="false" ht="13.8" hidden="false" customHeight="false" outlineLevel="0" collapsed="false">
      <c r="A1213" s="45" t="s">
        <v>306</v>
      </c>
      <c r="B1213" s="0" t="n">
        <v>245023</v>
      </c>
      <c r="C1213" s="5" t="s">
        <v>15</v>
      </c>
      <c r="D1213" s="6" t="s">
        <v>1224</v>
      </c>
      <c r="E1213" s="6" t="s">
        <v>1330</v>
      </c>
      <c r="F1213" s="6" t="s">
        <v>308</v>
      </c>
      <c r="G1213" s="6" t="s">
        <v>309</v>
      </c>
      <c r="H1213" s="6" t="s">
        <v>1345</v>
      </c>
      <c r="I1213" s="39" t="s">
        <v>1354</v>
      </c>
      <c r="J1213" s="57" t="n">
        <v>510</v>
      </c>
      <c r="K1213" s="57"/>
      <c r="L1213" s="57" t="s">
        <v>23</v>
      </c>
      <c r="M1213" s="57" t="n">
        <v>1.5</v>
      </c>
      <c r="N1213" s="55" t="n">
        <v>5</v>
      </c>
      <c r="O1213" s="57" t="n">
        <v>354</v>
      </c>
      <c r="P1213" s="58" t="n">
        <f aca="false">IF(N1213="","",N1213*O1213)</f>
        <v>1770</v>
      </c>
      <c r="R1213" s="0" t="n">
        <f aca="false">(O1213+25)*1.3</f>
        <v>492.7</v>
      </c>
    </row>
    <row r="1214" customFormat="false" ht="13.8" hidden="false" customHeight="false" outlineLevel="0" collapsed="false">
      <c r="A1214" s="45" t="s">
        <v>306</v>
      </c>
      <c r="B1214" s="0" t="n">
        <v>245024</v>
      </c>
      <c r="C1214" s="5" t="s">
        <v>15</v>
      </c>
      <c r="D1214" s="6" t="s">
        <v>1224</v>
      </c>
      <c r="E1214" s="6" t="s">
        <v>1330</v>
      </c>
      <c r="F1214" s="6" t="s">
        <v>308</v>
      </c>
      <c r="G1214" s="6" t="s">
        <v>309</v>
      </c>
      <c r="H1214" s="6" t="s">
        <v>1345</v>
      </c>
      <c r="I1214" s="39" t="s">
        <v>1349</v>
      </c>
      <c r="J1214" s="57" t="n">
        <v>360</v>
      </c>
      <c r="K1214" s="57"/>
      <c r="L1214" s="57" t="s">
        <v>23</v>
      </c>
      <c r="M1214" s="57" t="n">
        <v>1.5</v>
      </c>
      <c r="N1214" s="55" t="n">
        <v>3</v>
      </c>
      <c r="O1214" s="57" t="n">
        <v>254</v>
      </c>
      <c r="P1214" s="58" t="n">
        <f aca="false">IF(N1214="","",N1214*O1214)</f>
        <v>762</v>
      </c>
      <c r="R1214" s="0" t="n">
        <f aca="false">(O1214+25)*1.3</f>
        <v>362.7</v>
      </c>
    </row>
    <row r="1215" customFormat="false" ht="13.8" hidden="false" customHeight="false" outlineLevel="0" collapsed="false">
      <c r="A1215" s="45" t="s">
        <v>306</v>
      </c>
      <c r="B1215" s="0" t="n">
        <v>245025</v>
      </c>
      <c r="C1215" s="5" t="s">
        <v>15</v>
      </c>
      <c r="D1215" s="6" t="s">
        <v>1224</v>
      </c>
      <c r="E1215" s="6" t="s">
        <v>1330</v>
      </c>
      <c r="F1215" s="6" t="s">
        <v>308</v>
      </c>
      <c r="G1215" s="6" t="s">
        <v>309</v>
      </c>
      <c r="H1215" s="6" t="s">
        <v>1345</v>
      </c>
      <c r="I1215" s="39" t="s">
        <v>1350</v>
      </c>
      <c r="J1215" s="57" t="n">
        <v>295</v>
      </c>
      <c r="K1215" s="57"/>
      <c r="L1215" s="57" t="s">
        <v>23</v>
      </c>
      <c r="M1215" s="57" t="n">
        <v>1.5</v>
      </c>
      <c r="N1215" s="55" t="n">
        <v>3</v>
      </c>
      <c r="O1215" s="57" t="n">
        <v>194</v>
      </c>
      <c r="P1215" s="58" t="n">
        <f aca="false">IF(N1215="","",N1215*O1215)</f>
        <v>582</v>
      </c>
      <c r="R1215" s="0" t="n">
        <f aca="false">(O1215+25)*1.3</f>
        <v>284.7</v>
      </c>
    </row>
    <row r="1216" customFormat="false" ht="13.8" hidden="false" customHeight="false" outlineLevel="0" collapsed="false">
      <c r="A1216" s="45" t="s">
        <v>306</v>
      </c>
      <c r="B1216" s="0" t="n">
        <v>245026</v>
      </c>
      <c r="C1216" s="5" t="s">
        <v>15</v>
      </c>
      <c r="D1216" s="6" t="s">
        <v>1224</v>
      </c>
      <c r="E1216" s="6" t="s">
        <v>1330</v>
      </c>
      <c r="F1216" s="6" t="s">
        <v>308</v>
      </c>
      <c r="G1216" s="6" t="s">
        <v>309</v>
      </c>
      <c r="H1216" s="6" t="s">
        <v>1345</v>
      </c>
      <c r="I1216" s="39" t="s">
        <v>1351</v>
      </c>
      <c r="J1216" s="57" t="n">
        <v>510</v>
      </c>
      <c r="K1216" s="57"/>
      <c r="L1216" s="57" t="s">
        <v>23</v>
      </c>
      <c r="M1216" s="57" t="n">
        <v>1.5</v>
      </c>
      <c r="N1216" s="55" t="n">
        <v>3</v>
      </c>
      <c r="O1216" s="57" t="n">
        <v>349</v>
      </c>
      <c r="P1216" s="58" t="n">
        <f aca="false">IF(N1216="","",N1216*O1216)</f>
        <v>1047</v>
      </c>
      <c r="R1216" s="0" t="n">
        <f aca="false">(O1216+25)*1.3</f>
        <v>486.2</v>
      </c>
    </row>
    <row r="1217" customFormat="false" ht="13.8" hidden="false" customHeight="false" outlineLevel="0" collapsed="false">
      <c r="A1217" s="45" t="s">
        <v>306</v>
      </c>
      <c r="B1217" s="0" t="n">
        <v>245027</v>
      </c>
      <c r="C1217" s="5" t="s">
        <v>15</v>
      </c>
      <c r="D1217" s="6" t="s">
        <v>1224</v>
      </c>
      <c r="E1217" s="6" t="s">
        <v>1330</v>
      </c>
      <c r="F1217" s="6" t="s">
        <v>308</v>
      </c>
      <c r="G1217" s="6" t="s">
        <v>309</v>
      </c>
      <c r="H1217" s="6" t="s">
        <v>1355</v>
      </c>
      <c r="I1217" s="39" t="s">
        <v>1356</v>
      </c>
      <c r="J1217" s="57" t="n">
        <v>230</v>
      </c>
      <c r="K1217" s="57"/>
      <c r="L1217" s="57"/>
      <c r="M1217" s="57" t="n">
        <v>0.75</v>
      </c>
      <c r="N1217" s="55" t="n">
        <v>6</v>
      </c>
      <c r="O1217" s="57" t="n">
        <v>154</v>
      </c>
      <c r="P1217" s="58" t="n">
        <f aca="false">IF(N1217="","",N1217*O1217)</f>
        <v>924</v>
      </c>
      <c r="R1217" s="0" t="n">
        <f aca="false">(O1217+25)*1.3</f>
        <v>232.7</v>
      </c>
    </row>
    <row r="1218" customFormat="false" ht="13.8" hidden="false" customHeight="false" outlineLevel="0" collapsed="false">
      <c r="A1218" s="45" t="s">
        <v>306</v>
      </c>
      <c r="B1218" s="0" t="n">
        <v>245028</v>
      </c>
      <c r="C1218" s="5" t="s">
        <v>15</v>
      </c>
      <c r="D1218" s="6" t="s">
        <v>1224</v>
      </c>
      <c r="E1218" s="6" t="s">
        <v>1330</v>
      </c>
      <c r="F1218" s="6" t="s">
        <v>308</v>
      </c>
      <c r="G1218" s="6" t="s">
        <v>309</v>
      </c>
      <c r="H1218" s="6" t="s">
        <v>1355</v>
      </c>
      <c r="I1218" s="39" t="s">
        <v>1357</v>
      </c>
      <c r="J1218" s="57" t="n">
        <v>195</v>
      </c>
      <c r="K1218" s="57"/>
      <c r="L1218" s="57"/>
      <c r="M1218" s="57" t="n">
        <v>0.75</v>
      </c>
      <c r="N1218" s="55" t="n">
        <v>6</v>
      </c>
      <c r="O1218" s="57" t="n">
        <v>127.3</v>
      </c>
      <c r="P1218" s="58" t="n">
        <f aca="false">IF(N1218="","",N1218*O1218)</f>
        <v>763.8</v>
      </c>
      <c r="R1218" s="0" t="n">
        <f aca="false">(O1218+25)*1.3</f>
        <v>197.99</v>
      </c>
    </row>
    <row r="1219" customFormat="false" ht="13.8" hidden="false" customHeight="false" outlineLevel="0" collapsed="false">
      <c r="A1219" s="45" t="s">
        <v>306</v>
      </c>
      <c r="B1219" s="0" t="n">
        <v>245029</v>
      </c>
      <c r="C1219" s="5" t="s">
        <v>15</v>
      </c>
      <c r="D1219" s="6" t="s">
        <v>1224</v>
      </c>
      <c r="E1219" s="6" t="s">
        <v>1330</v>
      </c>
      <c r="F1219" s="6" t="s">
        <v>308</v>
      </c>
      <c r="G1219" s="6" t="s">
        <v>309</v>
      </c>
      <c r="H1219" s="6" t="s">
        <v>1355</v>
      </c>
      <c r="I1219" s="39" t="s">
        <v>1322</v>
      </c>
      <c r="J1219" s="73" t="n">
        <v>195</v>
      </c>
      <c r="K1219" s="73"/>
      <c r="L1219" s="73"/>
      <c r="M1219" s="57" t="n">
        <v>0.75</v>
      </c>
      <c r="N1219" s="55" t="n">
        <v>6</v>
      </c>
      <c r="O1219" s="57" t="n">
        <v>127.3</v>
      </c>
      <c r="P1219" s="58" t="n">
        <f aca="false">IF(N1219="","",N1219*O1219)</f>
        <v>763.8</v>
      </c>
      <c r="R1219" s="0" t="n">
        <f aca="false">(O1219+25)*1.3</f>
        <v>197.99</v>
      </c>
    </row>
    <row r="1220" customFormat="false" ht="13.8" hidden="false" customHeight="false" outlineLevel="0" collapsed="false">
      <c r="A1220" s="45" t="s">
        <v>306</v>
      </c>
      <c r="B1220" s="0" t="n">
        <v>245030</v>
      </c>
      <c r="C1220" s="5" t="s">
        <v>15</v>
      </c>
      <c r="D1220" s="6" t="s">
        <v>1224</v>
      </c>
      <c r="E1220" s="6" t="s">
        <v>1330</v>
      </c>
      <c r="F1220" s="6" t="s">
        <v>308</v>
      </c>
      <c r="G1220" s="6" t="s">
        <v>309</v>
      </c>
      <c r="H1220" s="6" t="s">
        <v>1355</v>
      </c>
      <c r="I1220" s="39" t="s">
        <v>1358</v>
      </c>
      <c r="J1220" s="73" t="n">
        <v>195</v>
      </c>
      <c r="K1220" s="73"/>
      <c r="L1220" s="73"/>
      <c r="M1220" s="57" t="n">
        <v>0.75</v>
      </c>
      <c r="N1220" s="55" t="n">
        <v>5</v>
      </c>
      <c r="O1220" s="57" t="n">
        <v>127.3</v>
      </c>
      <c r="P1220" s="58" t="n">
        <f aca="false">IF(N1220="","",N1220*O1220)</f>
        <v>636.5</v>
      </c>
      <c r="R1220" s="0" t="n">
        <f aca="false">(O1220+25)*1.3</f>
        <v>197.99</v>
      </c>
    </row>
    <row r="1221" customFormat="false" ht="13.8" hidden="false" customHeight="false" outlineLevel="0" collapsed="false">
      <c r="A1221" s="45" t="s">
        <v>306</v>
      </c>
      <c r="B1221" s="0" t="n">
        <v>245031</v>
      </c>
      <c r="C1221" s="5" t="s">
        <v>15</v>
      </c>
      <c r="D1221" s="6" t="s">
        <v>1224</v>
      </c>
      <c r="E1221" s="6" t="s">
        <v>1330</v>
      </c>
      <c r="F1221" s="6" t="s">
        <v>308</v>
      </c>
      <c r="G1221" s="6" t="s">
        <v>309</v>
      </c>
      <c r="H1221" s="6" t="s">
        <v>1355</v>
      </c>
      <c r="I1221" s="39" t="s">
        <v>1359</v>
      </c>
      <c r="J1221" s="73" t="n">
        <v>195</v>
      </c>
      <c r="K1221" s="73"/>
      <c r="L1221" s="73"/>
      <c r="M1221" s="57" t="n">
        <v>0.75</v>
      </c>
      <c r="N1221" s="55" t="n">
        <v>12</v>
      </c>
      <c r="O1221" s="57" t="n">
        <v>127.3</v>
      </c>
      <c r="P1221" s="58" t="n">
        <f aca="false">IF(N1221="","",N1221*O1221)</f>
        <v>1527.6</v>
      </c>
      <c r="R1221" s="0" t="n">
        <f aca="false">(O1221+25)*1.3</f>
        <v>197.99</v>
      </c>
      <c r="S1221" s="0" t="s">
        <v>402</v>
      </c>
    </row>
    <row r="1222" customFormat="false" ht="13.8" hidden="false" customHeight="false" outlineLevel="0" collapsed="false">
      <c r="A1222" s="45" t="s">
        <v>306</v>
      </c>
      <c r="B1222" s="0" t="n">
        <v>245032</v>
      </c>
      <c r="C1222" s="5" t="s">
        <v>15</v>
      </c>
      <c r="D1222" s="6" t="s">
        <v>1224</v>
      </c>
      <c r="E1222" s="6" t="s">
        <v>1330</v>
      </c>
      <c r="F1222" s="6" t="s">
        <v>308</v>
      </c>
      <c r="G1222" s="6" t="s">
        <v>309</v>
      </c>
      <c r="H1222" s="6" t="s">
        <v>1355</v>
      </c>
      <c r="I1222" s="39" t="s">
        <v>1356</v>
      </c>
      <c r="J1222" s="57" t="n">
        <v>480</v>
      </c>
      <c r="K1222" s="57"/>
      <c r="L1222" s="57" t="s">
        <v>23</v>
      </c>
      <c r="M1222" s="57" t="n">
        <v>1.5</v>
      </c>
      <c r="N1222" s="55" t="n">
        <v>2</v>
      </c>
      <c r="O1222" s="57" t="n">
        <v>354</v>
      </c>
      <c r="P1222" s="58" t="n">
        <f aca="false">IF(N1222="","",N1222*O1222)</f>
        <v>708</v>
      </c>
      <c r="R1222" s="0" t="n">
        <f aca="false">(O1222+25)*1.3</f>
        <v>492.7</v>
      </c>
    </row>
    <row r="1223" customFormat="false" ht="13.8" hidden="false" customHeight="false" outlineLevel="0" collapsed="false">
      <c r="A1223" s="45" t="s">
        <v>306</v>
      </c>
      <c r="B1223" s="0" t="n">
        <v>245033</v>
      </c>
      <c r="C1223" s="5" t="s">
        <v>15</v>
      </c>
      <c r="D1223" s="6" t="s">
        <v>1224</v>
      </c>
      <c r="E1223" s="6" t="s">
        <v>1330</v>
      </c>
      <c r="F1223" s="6" t="s">
        <v>308</v>
      </c>
      <c r="G1223" s="6" t="s">
        <v>309</v>
      </c>
      <c r="H1223" s="6" t="s">
        <v>1360</v>
      </c>
      <c r="I1223" s="39" t="s">
        <v>1361</v>
      </c>
      <c r="J1223" s="57" t="n">
        <v>170</v>
      </c>
      <c r="K1223" s="57"/>
      <c r="L1223" s="57"/>
      <c r="M1223" s="57" t="n">
        <v>0.75</v>
      </c>
      <c r="N1223" s="55" t="n">
        <v>6</v>
      </c>
      <c r="O1223" s="57" t="n">
        <v>105</v>
      </c>
      <c r="P1223" s="58" t="n">
        <f aca="false">IF(N1223="","",N1223*O1223)</f>
        <v>630</v>
      </c>
      <c r="R1223" s="0" t="n">
        <f aca="false">(O1223+25)*1.3</f>
        <v>169</v>
      </c>
    </row>
    <row r="1224" customFormat="false" ht="13.8" hidden="false" customHeight="false" outlineLevel="0" collapsed="false">
      <c r="A1224" s="45" t="s">
        <v>306</v>
      </c>
      <c r="B1224" s="0" t="n">
        <v>245034</v>
      </c>
      <c r="C1224" s="5" t="s">
        <v>15</v>
      </c>
      <c r="D1224" s="6" t="s">
        <v>1224</v>
      </c>
      <c r="E1224" s="6" t="s">
        <v>1330</v>
      </c>
      <c r="F1224" s="6" t="s">
        <v>308</v>
      </c>
      <c r="G1224" s="6" t="s">
        <v>309</v>
      </c>
      <c r="H1224" s="6" t="s">
        <v>1360</v>
      </c>
      <c r="I1224" s="39" t="s">
        <v>1352</v>
      </c>
      <c r="J1224" s="57" t="n">
        <v>160</v>
      </c>
      <c r="K1224" s="57"/>
      <c r="L1224" s="57"/>
      <c r="M1224" s="57" t="n">
        <v>0.75</v>
      </c>
      <c r="N1224" s="55" t="n">
        <v>6</v>
      </c>
      <c r="O1224" s="57" t="n">
        <v>95</v>
      </c>
      <c r="P1224" s="58" t="n">
        <f aca="false">IF(N1224="","",N1224*O1224)</f>
        <v>570</v>
      </c>
      <c r="R1224" s="0" t="n">
        <f aca="false">(O1224+25)*1.3</f>
        <v>156</v>
      </c>
    </row>
    <row r="1225" customFormat="false" ht="13.8" hidden="false" customHeight="false" outlineLevel="0" collapsed="false">
      <c r="A1225" s="45" t="s">
        <v>306</v>
      </c>
      <c r="B1225" s="0" t="n">
        <v>245035</v>
      </c>
      <c r="C1225" s="5" t="s">
        <v>15</v>
      </c>
      <c r="D1225" s="6" t="s">
        <v>1224</v>
      </c>
      <c r="E1225" s="6" t="s">
        <v>1330</v>
      </c>
      <c r="F1225" s="6" t="s">
        <v>308</v>
      </c>
      <c r="G1225" s="6" t="s">
        <v>309</v>
      </c>
      <c r="H1225" s="6" t="s">
        <v>1360</v>
      </c>
      <c r="I1225" s="39" t="s">
        <v>1362</v>
      </c>
      <c r="J1225" s="57" t="n">
        <v>190</v>
      </c>
      <c r="K1225" s="57"/>
      <c r="L1225" s="57"/>
      <c r="M1225" s="57" t="n">
        <v>0.75</v>
      </c>
      <c r="N1225" s="55" t="n">
        <v>2</v>
      </c>
      <c r="O1225" s="57" t="n">
        <v>116.9</v>
      </c>
      <c r="P1225" s="58" t="n">
        <f aca="false">IF(N1225="","",N1225*O1225)</f>
        <v>233.8</v>
      </c>
      <c r="R1225" s="0" t="n">
        <f aca="false">(O1225+25)*1.3</f>
        <v>184.47</v>
      </c>
    </row>
    <row r="1226" customFormat="false" ht="13.8" hidden="false" customHeight="false" outlineLevel="0" collapsed="false">
      <c r="A1226" s="45" t="s">
        <v>306</v>
      </c>
      <c r="B1226" s="0" t="n">
        <v>245036</v>
      </c>
      <c r="C1226" s="5" t="s">
        <v>15</v>
      </c>
      <c r="D1226" s="6" t="s">
        <v>1224</v>
      </c>
      <c r="E1226" s="6" t="s">
        <v>1330</v>
      </c>
      <c r="F1226" s="6" t="s">
        <v>308</v>
      </c>
      <c r="G1226" s="6" t="s">
        <v>309</v>
      </c>
      <c r="H1226" s="6" t="s">
        <v>1360</v>
      </c>
      <c r="I1226" s="39" t="s">
        <v>1363</v>
      </c>
      <c r="J1226" s="73" t="n">
        <v>190</v>
      </c>
      <c r="K1226" s="73"/>
      <c r="L1226" s="73"/>
      <c r="M1226" s="57" t="n">
        <v>0.75</v>
      </c>
      <c r="N1226" s="55" t="n">
        <v>3</v>
      </c>
      <c r="O1226" s="57" t="n">
        <v>120</v>
      </c>
      <c r="P1226" s="58" t="n">
        <f aca="false">IF(N1226="","",N1226*O1226)</f>
        <v>360</v>
      </c>
      <c r="R1226" s="0" t="n">
        <f aca="false">(O1226+25)*1.3</f>
        <v>188.5</v>
      </c>
    </row>
    <row r="1227" customFormat="false" ht="13.8" hidden="false" customHeight="false" outlineLevel="0" collapsed="false">
      <c r="A1227" s="45" t="s">
        <v>306</v>
      </c>
      <c r="B1227" s="0" t="n">
        <v>245037</v>
      </c>
      <c r="C1227" s="5" t="s">
        <v>15</v>
      </c>
      <c r="D1227" s="6" t="s">
        <v>1224</v>
      </c>
      <c r="E1227" s="6" t="s">
        <v>1330</v>
      </c>
      <c r="F1227" s="6" t="s">
        <v>308</v>
      </c>
      <c r="G1227" s="6" t="s">
        <v>309</v>
      </c>
      <c r="H1227" s="6" t="s">
        <v>1360</v>
      </c>
      <c r="I1227" s="39" t="s">
        <v>1352</v>
      </c>
      <c r="J1227" s="57" t="n">
        <v>320</v>
      </c>
      <c r="K1227" s="57"/>
      <c r="L1227" s="57" t="s">
        <v>23</v>
      </c>
      <c r="M1227" s="57" t="n">
        <v>1.5</v>
      </c>
      <c r="N1227" s="55" t="n">
        <v>3</v>
      </c>
      <c r="O1227" s="57" t="n">
        <v>210</v>
      </c>
      <c r="P1227" s="58" t="n">
        <f aca="false">IF(N1227="","",N1227*O1227)</f>
        <v>630</v>
      </c>
      <c r="R1227" s="0" t="n">
        <f aca="false">(O1227+25)*1.3</f>
        <v>305.5</v>
      </c>
    </row>
    <row r="1228" customFormat="false" ht="15.75" hidden="false" customHeight="false" outlineLevel="0" collapsed="false">
      <c r="A1228" s="45" t="s">
        <v>306</v>
      </c>
      <c r="C1228" s="5"/>
      <c r="D1228" s="6"/>
      <c r="E1228" s="6"/>
      <c r="F1228" s="6"/>
      <c r="G1228" s="6"/>
      <c r="H1228" s="6"/>
      <c r="I1228" s="75"/>
      <c r="J1228" s="73"/>
      <c r="K1228" s="73"/>
      <c r="L1228" s="57"/>
      <c r="M1228" s="57" t="n">
        <v>0.75</v>
      </c>
      <c r="N1228" s="55"/>
      <c r="O1228" s="57"/>
      <c r="P1228" s="58" t="str">
        <f aca="false">IF(N1228="","",N1228*O1228)</f>
        <v/>
      </c>
      <c r="R1228" s="0" t="n">
        <f aca="false">(O1228+25)*1.3</f>
        <v>32.5</v>
      </c>
    </row>
    <row r="1229" customFormat="false" ht="13.8" hidden="false" customHeight="false" outlineLevel="0" collapsed="false">
      <c r="A1229" s="45" t="s">
        <v>306</v>
      </c>
      <c r="B1229" s="0" t="n">
        <v>245250</v>
      </c>
      <c r="C1229" s="5" t="s">
        <v>15</v>
      </c>
      <c r="D1229" s="6" t="s">
        <v>1224</v>
      </c>
      <c r="E1229" s="6" t="s">
        <v>1364</v>
      </c>
      <c r="F1229" s="6" t="s">
        <v>308</v>
      </c>
      <c r="G1229" s="6" t="s">
        <v>309</v>
      </c>
      <c r="H1229" s="6" t="s">
        <v>1365</v>
      </c>
      <c r="I1229" s="39" t="s">
        <v>1356</v>
      </c>
      <c r="J1229" s="57" t="n">
        <v>60</v>
      </c>
      <c r="K1229" s="57"/>
      <c r="L1229" s="57"/>
      <c r="M1229" s="57" t="n">
        <v>0.75</v>
      </c>
      <c r="N1229" s="55" t="n">
        <v>7</v>
      </c>
      <c r="O1229" s="57" t="n">
        <v>14.9</v>
      </c>
      <c r="P1229" s="58" t="n">
        <f aca="false">IF(N1229="","",N1229*O1229)</f>
        <v>104.3</v>
      </c>
      <c r="R1229" s="0" t="n">
        <f aca="false">(O1229+25)*1.3</f>
        <v>51.87</v>
      </c>
    </row>
    <row r="1230" customFormat="false" ht="13.8" hidden="false" customHeight="false" outlineLevel="0" collapsed="false">
      <c r="A1230" s="45" t="s">
        <v>306</v>
      </c>
      <c r="B1230" s="0" t="n">
        <v>245251</v>
      </c>
      <c r="C1230" s="5" t="s">
        <v>15</v>
      </c>
      <c r="D1230" s="6" t="s">
        <v>1224</v>
      </c>
      <c r="E1230" s="6" t="s">
        <v>1364</v>
      </c>
      <c r="F1230" s="6" t="s">
        <v>308</v>
      </c>
      <c r="G1230" s="6" t="s">
        <v>309</v>
      </c>
      <c r="H1230" s="6" t="s">
        <v>1365</v>
      </c>
      <c r="I1230" s="39" t="s">
        <v>1366</v>
      </c>
      <c r="J1230" s="57" t="n">
        <v>70</v>
      </c>
      <c r="K1230" s="57"/>
      <c r="L1230" s="57"/>
      <c r="M1230" s="57" t="n">
        <v>0.75</v>
      </c>
      <c r="N1230" s="55" t="n">
        <v>2</v>
      </c>
      <c r="O1230" s="57" t="n">
        <v>14.9</v>
      </c>
      <c r="P1230" s="58" t="n">
        <f aca="false">IF(N1230="","",N1230*O1230)</f>
        <v>29.8</v>
      </c>
      <c r="R1230" s="0" t="n">
        <f aca="false">(O1230+25)*1.3</f>
        <v>51.87</v>
      </c>
    </row>
    <row r="1231" customFormat="false" ht="13.8" hidden="false" customHeight="false" outlineLevel="0" collapsed="false">
      <c r="A1231" s="45" t="s">
        <v>306</v>
      </c>
      <c r="B1231" s="0" t="n">
        <v>245252</v>
      </c>
      <c r="C1231" s="5" t="s">
        <v>15</v>
      </c>
      <c r="D1231" s="6" t="s">
        <v>1224</v>
      </c>
      <c r="E1231" s="6" t="s">
        <v>1364</v>
      </c>
      <c r="F1231" s="6" t="s">
        <v>308</v>
      </c>
      <c r="G1231" s="6" t="s">
        <v>309</v>
      </c>
      <c r="H1231" s="6" t="s">
        <v>1365</v>
      </c>
      <c r="I1231" s="39" t="s">
        <v>1367</v>
      </c>
      <c r="J1231" s="57" t="n">
        <v>55</v>
      </c>
      <c r="K1231" s="57"/>
      <c r="L1231" s="57"/>
      <c r="M1231" s="57" t="n">
        <v>0.75</v>
      </c>
      <c r="N1231" s="55" t="n">
        <v>6</v>
      </c>
      <c r="O1231" s="57" t="n">
        <v>14.9</v>
      </c>
      <c r="P1231" s="58" t="n">
        <f aca="false">IF(N1231="","",N1231*O1231)</f>
        <v>89.4</v>
      </c>
      <c r="R1231" s="0" t="n">
        <f aca="false">(O1231+25)*1.3</f>
        <v>51.87</v>
      </c>
    </row>
    <row r="1232" customFormat="false" ht="13.8" hidden="false" customHeight="false" outlineLevel="0" collapsed="false">
      <c r="A1232" s="45" t="s">
        <v>306</v>
      </c>
      <c r="B1232" s="0" t="n">
        <v>245253</v>
      </c>
      <c r="C1232" s="5" t="s">
        <v>15</v>
      </c>
      <c r="D1232" s="6" t="s">
        <v>1224</v>
      </c>
      <c r="E1232" s="6" t="s">
        <v>1364</v>
      </c>
      <c r="F1232" s="6" t="s">
        <v>308</v>
      </c>
      <c r="G1232" s="6" t="s">
        <v>309</v>
      </c>
      <c r="H1232" s="6" t="s">
        <v>1365</v>
      </c>
      <c r="I1232" s="39" t="s">
        <v>1318</v>
      </c>
      <c r="J1232" s="57" t="n">
        <v>55</v>
      </c>
      <c r="K1232" s="57"/>
      <c r="L1232" s="57"/>
      <c r="M1232" s="57" t="n">
        <v>0.75</v>
      </c>
      <c r="N1232" s="55" t="n">
        <v>24</v>
      </c>
      <c r="O1232" s="57" t="n">
        <v>14.9</v>
      </c>
      <c r="P1232" s="58" t="n">
        <f aca="false">IF(N1232="","",N1232*O1232)</f>
        <v>357.6</v>
      </c>
      <c r="R1232" s="0" t="n">
        <f aca="false">(O1232+25)*1.3</f>
        <v>51.87</v>
      </c>
    </row>
    <row r="1233" customFormat="false" ht="13.8" hidden="false" customHeight="false" outlineLevel="0" collapsed="false">
      <c r="A1233" s="45" t="s">
        <v>306</v>
      </c>
      <c r="B1233" s="0" t="n">
        <v>245254</v>
      </c>
      <c r="C1233" s="5" t="s">
        <v>15</v>
      </c>
      <c r="D1233" s="6" t="s">
        <v>1224</v>
      </c>
      <c r="E1233" s="6" t="s">
        <v>1364</v>
      </c>
      <c r="F1233" s="6" t="s">
        <v>308</v>
      </c>
      <c r="G1233" s="6" t="s">
        <v>309</v>
      </c>
      <c r="H1233" s="6" t="s">
        <v>1365</v>
      </c>
      <c r="I1233" s="39" t="s">
        <v>1357</v>
      </c>
      <c r="J1233" s="57" t="n">
        <v>55</v>
      </c>
      <c r="K1233" s="57"/>
      <c r="L1233" s="57"/>
      <c r="M1233" s="57" t="n">
        <v>0.75</v>
      </c>
      <c r="N1233" s="55" t="n">
        <v>12</v>
      </c>
      <c r="O1233" s="57" t="n">
        <v>14.9</v>
      </c>
      <c r="P1233" s="58" t="n">
        <f aca="false">IF(N1233="","",N1233*O1233)</f>
        <v>178.8</v>
      </c>
      <c r="R1233" s="0" t="n">
        <f aca="false">(O1233+25)*1.3</f>
        <v>51.87</v>
      </c>
    </row>
    <row r="1234" customFormat="false" ht="13.8" hidden="false" customHeight="false" outlineLevel="0" collapsed="false">
      <c r="A1234" s="45" t="s">
        <v>306</v>
      </c>
      <c r="B1234" s="0" t="n">
        <v>245255</v>
      </c>
      <c r="C1234" s="5" t="s">
        <v>15</v>
      </c>
      <c r="D1234" s="6" t="s">
        <v>1224</v>
      </c>
      <c r="E1234" s="6" t="s">
        <v>1364</v>
      </c>
      <c r="F1234" s="6" t="s">
        <v>308</v>
      </c>
      <c r="G1234" s="6" t="s">
        <v>309</v>
      </c>
      <c r="H1234" s="6" t="s">
        <v>1368</v>
      </c>
      <c r="I1234" s="39" t="s">
        <v>1369</v>
      </c>
      <c r="J1234" s="57" t="n">
        <v>105</v>
      </c>
      <c r="K1234" s="57"/>
      <c r="L1234" s="57"/>
      <c r="M1234" s="57" t="n">
        <v>0.75</v>
      </c>
      <c r="N1234" s="55" t="n">
        <v>14</v>
      </c>
      <c r="O1234" s="57" t="n">
        <v>54.23</v>
      </c>
      <c r="P1234" s="58" t="n">
        <f aca="false">IF(N1234="","",N1234*O1234)</f>
        <v>759.22</v>
      </c>
      <c r="R1234" s="0" t="n">
        <f aca="false">(O1234+25)*1.3</f>
        <v>102.999</v>
      </c>
    </row>
    <row r="1235" customFormat="false" ht="13.8" hidden="false" customHeight="false" outlineLevel="0" collapsed="false">
      <c r="A1235" s="45" t="s">
        <v>306</v>
      </c>
      <c r="B1235" s="0" t="n">
        <v>245256</v>
      </c>
      <c r="C1235" s="5" t="s">
        <v>15</v>
      </c>
      <c r="D1235" s="6" t="s">
        <v>1224</v>
      </c>
      <c r="E1235" s="6" t="s">
        <v>1364</v>
      </c>
      <c r="F1235" s="6" t="s">
        <v>308</v>
      </c>
      <c r="G1235" s="6" t="s">
        <v>309</v>
      </c>
      <c r="H1235" s="6" t="s">
        <v>1368</v>
      </c>
      <c r="I1235" s="39" t="s">
        <v>1370</v>
      </c>
      <c r="J1235" s="57" t="n">
        <v>105</v>
      </c>
      <c r="K1235" s="57"/>
      <c r="L1235" s="57"/>
      <c r="M1235" s="57" t="n">
        <v>0.75</v>
      </c>
      <c r="N1235" s="55" t="n">
        <v>12</v>
      </c>
      <c r="O1235" s="57" t="n">
        <v>54.23</v>
      </c>
      <c r="P1235" s="58" t="n">
        <f aca="false">IF(N1235="","",N1235*O1235)</f>
        <v>650.76</v>
      </c>
      <c r="R1235" s="0" t="n">
        <f aca="false">(O1235+25)*1.3</f>
        <v>102.999</v>
      </c>
    </row>
    <row r="1236" customFormat="false" ht="13.8" hidden="false" customHeight="false" outlineLevel="0" collapsed="false">
      <c r="A1236" s="45" t="s">
        <v>306</v>
      </c>
      <c r="B1236" s="0" t="n">
        <v>245257</v>
      </c>
      <c r="C1236" s="5" t="s">
        <v>15</v>
      </c>
      <c r="D1236" s="6" t="s">
        <v>1224</v>
      </c>
      <c r="E1236" s="6" t="s">
        <v>1364</v>
      </c>
      <c r="F1236" s="6" t="s">
        <v>308</v>
      </c>
      <c r="G1236" s="6" t="s">
        <v>309</v>
      </c>
      <c r="H1236" s="6" t="s">
        <v>1371</v>
      </c>
      <c r="I1236" s="39" t="s">
        <v>1372</v>
      </c>
      <c r="J1236" s="57" t="n">
        <v>195</v>
      </c>
      <c r="K1236" s="57" t="s">
        <v>30</v>
      </c>
      <c r="L1236" s="57"/>
      <c r="M1236" s="57" t="n">
        <v>0.75</v>
      </c>
      <c r="N1236" s="55" t="n">
        <v>4</v>
      </c>
      <c r="O1236" s="57" t="n">
        <v>49.9</v>
      </c>
      <c r="P1236" s="58" t="n">
        <f aca="false">IF(N1236="","",N1236*O1236)</f>
        <v>199.6</v>
      </c>
      <c r="R1236" s="0" t="n">
        <f aca="false">(O1236+25)*1.3</f>
        <v>97.37</v>
      </c>
    </row>
    <row r="1237" customFormat="false" ht="13.8" hidden="false" customHeight="false" outlineLevel="0" collapsed="false">
      <c r="A1237" s="45" t="s">
        <v>306</v>
      </c>
      <c r="B1237" s="0" t="n">
        <v>245258</v>
      </c>
      <c r="C1237" s="5" t="s">
        <v>15</v>
      </c>
      <c r="D1237" s="6" t="s">
        <v>1224</v>
      </c>
      <c r="E1237" s="6" t="s">
        <v>1364</v>
      </c>
      <c r="F1237" s="6" t="s">
        <v>308</v>
      </c>
      <c r="G1237" s="6" t="s">
        <v>309</v>
      </c>
      <c r="H1237" s="6" t="s">
        <v>1371</v>
      </c>
      <c r="I1237" s="39" t="s">
        <v>1230</v>
      </c>
      <c r="J1237" s="57" t="n">
        <v>135</v>
      </c>
      <c r="K1237" s="57" t="s">
        <v>50</v>
      </c>
      <c r="L1237" s="57"/>
      <c r="M1237" s="57" t="n">
        <v>0.75</v>
      </c>
      <c r="N1237" s="55"/>
      <c r="O1237" s="57" t="n">
        <v>68.9</v>
      </c>
      <c r="P1237" s="58" t="str">
        <f aca="false">IF(N1237="","",N1237*O1237)</f>
        <v/>
      </c>
      <c r="R1237" s="0" t="n">
        <f aca="false">(O1237+25)*1.3</f>
        <v>122.07</v>
      </c>
    </row>
    <row r="1238" customFormat="false" ht="13.8" hidden="false" customHeight="false" outlineLevel="0" collapsed="false">
      <c r="A1238" s="45" t="s">
        <v>306</v>
      </c>
      <c r="B1238" s="0" t="n">
        <v>245259</v>
      </c>
      <c r="C1238" s="5" t="s">
        <v>15</v>
      </c>
      <c r="D1238" s="6" t="s">
        <v>1224</v>
      </c>
      <c r="E1238" s="6" t="s">
        <v>1364</v>
      </c>
      <c r="F1238" s="6" t="s">
        <v>308</v>
      </c>
      <c r="G1238" s="6" t="s">
        <v>309</v>
      </c>
      <c r="H1238" s="6" t="s">
        <v>1371</v>
      </c>
      <c r="I1238" s="39" t="s">
        <v>1373</v>
      </c>
      <c r="J1238" s="57" t="n">
        <v>145</v>
      </c>
      <c r="K1238" s="57"/>
      <c r="L1238" s="57"/>
      <c r="M1238" s="57" t="n">
        <v>0.75</v>
      </c>
      <c r="N1238" s="55" t="n">
        <v>12</v>
      </c>
      <c r="O1238" s="57" t="n">
        <v>81.7</v>
      </c>
      <c r="P1238" s="58" t="n">
        <f aca="false">IF(N1238="","",N1238*O1238)</f>
        <v>980.4</v>
      </c>
      <c r="R1238" s="0" t="n">
        <f aca="false">(O1238+25)*1.3</f>
        <v>138.71</v>
      </c>
    </row>
    <row r="1239" customFormat="false" ht="13.8" hidden="false" customHeight="false" outlineLevel="0" collapsed="false">
      <c r="A1239" s="45" t="s">
        <v>306</v>
      </c>
      <c r="B1239" s="0" t="n">
        <v>245260</v>
      </c>
      <c r="C1239" s="5" t="s">
        <v>15</v>
      </c>
      <c r="D1239" s="6" t="s">
        <v>1224</v>
      </c>
      <c r="E1239" s="6" t="s">
        <v>1364</v>
      </c>
      <c r="F1239" s="6" t="s">
        <v>308</v>
      </c>
      <c r="G1239" s="6" t="s">
        <v>309</v>
      </c>
      <c r="H1239" s="6" t="s">
        <v>1371</v>
      </c>
      <c r="I1239" s="39" t="s">
        <v>1374</v>
      </c>
      <c r="J1239" s="73" t="n">
        <v>145</v>
      </c>
      <c r="K1239" s="73"/>
      <c r="L1239" s="73"/>
      <c r="M1239" s="57" t="n">
        <v>0.75</v>
      </c>
      <c r="N1239" s="55" t="n">
        <v>6</v>
      </c>
      <c r="O1239" s="57" t="n">
        <v>81.7</v>
      </c>
      <c r="P1239" s="58" t="n">
        <f aca="false">IF(N1239="","",N1239*O1239)</f>
        <v>490.2</v>
      </c>
      <c r="R1239" s="0" t="n">
        <f aca="false">(O1239+25)*1.3</f>
        <v>138.71</v>
      </c>
    </row>
    <row r="1240" customFormat="false" ht="13.8" hidden="false" customHeight="false" outlineLevel="0" collapsed="false">
      <c r="A1240" s="45" t="s">
        <v>306</v>
      </c>
      <c r="B1240" s="0" t="n">
        <v>245261</v>
      </c>
      <c r="C1240" s="5" t="s">
        <v>15</v>
      </c>
      <c r="D1240" s="6" t="s">
        <v>1224</v>
      </c>
      <c r="E1240" s="6" t="s">
        <v>1364</v>
      </c>
      <c r="F1240" s="6" t="s">
        <v>308</v>
      </c>
      <c r="G1240" s="6" t="s">
        <v>309</v>
      </c>
      <c r="H1240" s="6" t="s">
        <v>1371</v>
      </c>
      <c r="I1240" s="39" t="s">
        <v>1290</v>
      </c>
      <c r="J1240" s="73" t="n">
        <v>145</v>
      </c>
      <c r="K1240" s="73"/>
      <c r="L1240" s="73"/>
      <c r="M1240" s="57" t="n">
        <v>0.75</v>
      </c>
      <c r="N1240" s="55" t="n">
        <v>6</v>
      </c>
      <c r="O1240" s="57" t="n">
        <v>80</v>
      </c>
      <c r="P1240" s="58" t="n">
        <f aca="false">IF(N1240="","",N1240*O1240)</f>
        <v>480</v>
      </c>
      <c r="R1240" s="0" t="n">
        <f aca="false">(O1240+25)*1.3</f>
        <v>136.5</v>
      </c>
      <c r="S1240" s="0" t="s">
        <v>402</v>
      </c>
    </row>
    <row r="1241" customFormat="false" ht="13.8" hidden="false" customHeight="false" outlineLevel="0" collapsed="false">
      <c r="A1241" s="45" t="s">
        <v>306</v>
      </c>
      <c r="B1241" s="0" t="n">
        <v>245262</v>
      </c>
      <c r="C1241" s="5" t="s">
        <v>15</v>
      </c>
      <c r="D1241" s="6" t="s">
        <v>1224</v>
      </c>
      <c r="E1241" s="6" t="s">
        <v>1364</v>
      </c>
      <c r="F1241" s="6" t="s">
        <v>308</v>
      </c>
      <c r="G1241" s="6" t="s">
        <v>309</v>
      </c>
      <c r="H1241" s="6" t="s">
        <v>1371</v>
      </c>
      <c r="I1241" s="39" t="s">
        <v>1291</v>
      </c>
      <c r="J1241" s="73" t="n">
        <v>145</v>
      </c>
      <c r="K1241" s="73"/>
      <c r="L1241" s="73"/>
      <c r="M1241" s="57" t="n">
        <v>0.75</v>
      </c>
      <c r="N1241" s="55" t="n">
        <v>24</v>
      </c>
      <c r="O1241" s="57" t="n">
        <v>80</v>
      </c>
      <c r="P1241" s="58" t="n">
        <f aca="false">IF(N1241="","",N1241*O1241)</f>
        <v>1920</v>
      </c>
      <c r="R1241" s="0" t="n">
        <f aca="false">(O1241+25)*1.3</f>
        <v>136.5</v>
      </c>
      <c r="S1241" s="0" t="s">
        <v>402</v>
      </c>
    </row>
    <row r="1242" customFormat="false" ht="13.8" hidden="false" customHeight="false" outlineLevel="0" collapsed="false">
      <c r="A1242" s="45" t="s">
        <v>306</v>
      </c>
      <c r="B1242" s="0" t="n">
        <v>245267</v>
      </c>
      <c r="C1242" s="5" t="s">
        <v>15</v>
      </c>
      <c r="D1242" s="6" t="s">
        <v>1224</v>
      </c>
      <c r="E1242" s="6" t="s">
        <v>1364</v>
      </c>
      <c r="F1242" s="6" t="s">
        <v>308</v>
      </c>
      <c r="G1242" s="6" t="s">
        <v>309</v>
      </c>
      <c r="H1242" s="6" t="s">
        <v>1371</v>
      </c>
      <c r="I1242" s="39" t="s">
        <v>1292</v>
      </c>
      <c r="J1242" s="73" t="n">
        <v>145</v>
      </c>
      <c r="K1242" s="73"/>
      <c r="L1242" s="73"/>
      <c r="M1242" s="57" t="n">
        <v>0.75</v>
      </c>
      <c r="N1242" s="55" t="n">
        <v>18</v>
      </c>
      <c r="O1242" s="57" t="n">
        <v>74</v>
      </c>
      <c r="P1242" s="58" t="n">
        <f aca="false">IF(N1242="","",N1242*O1242)</f>
        <v>1332</v>
      </c>
      <c r="R1242" s="0" t="n">
        <f aca="false">(O1242+25)*1.3</f>
        <v>128.7</v>
      </c>
    </row>
    <row r="1243" customFormat="false" ht="13.8" hidden="false" customHeight="false" outlineLevel="0" collapsed="false">
      <c r="A1243" s="45" t="s">
        <v>306</v>
      </c>
      <c r="B1243" s="0" t="n">
        <v>245268</v>
      </c>
      <c r="C1243" s="5" t="s">
        <v>15</v>
      </c>
      <c r="D1243" s="6" t="s">
        <v>1224</v>
      </c>
      <c r="E1243" s="6" t="s">
        <v>1364</v>
      </c>
      <c r="F1243" s="6" t="s">
        <v>308</v>
      </c>
      <c r="G1243" s="6" t="s">
        <v>309</v>
      </c>
      <c r="H1243" s="6" t="s">
        <v>1371</v>
      </c>
      <c r="I1243" s="39" t="s">
        <v>1292</v>
      </c>
      <c r="J1243" s="73" t="n">
        <v>290</v>
      </c>
      <c r="K1243" s="73"/>
      <c r="L1243" s="73" t="s">
        <v>23</v>
      </c>
      <c r="M1243" s="57" t="n">
        <v>1.5</v>
      </c>
      <c r="N1243" s="55" t="n">
        <v>6</v>
      </c>
      <c r="O1243" s="57" t="n">
        <v>148</v>
      </c>
      <c r="P1243" s="58" t="n">
        <f aca="false">IF(N1243="","",N1243*O1243)</f>
        <v>888</v>
      </c>
      <c r="R1243" s="0" t="n">
        <f aca="false">(O1243+25)*1.3</f>
        <v>224.9</v>
      </c>
    </row>
    <row r="1244" customFormat="false" ht="13.8" hidden="false" customHeight="false" outlineLevel="0" collapsed="false">
      <c r="A1244" s="45" t="s">
        <v>306</v>
      </c>
      <c r="B1244" s="0" t="n">
        <v>245263</v>
      </c>
      <c r="C1244" s="5" t="s">
        <v>15</v>
      </c>
      <c r="D1244" s="6" t="s">
        <v>1224</v>
      </c>
      <c r="E1244" s="6" t="s">
        <v>1364</v>
      </c>
      <c r="F1244" s="6" t="s">
        <v>308</v>
      </c>
      <c r="G1244" s="6" t="s">
        <v>309</v>
      </c>
      <c r="H1244" s="6" t="s">
        <v>1375</v>
      </c>
      <c r="I1244" s="39" t="s">
        <v>1366</v>
      </c>
      <c r="J1244" s="57" t="n">
        <v>115</v>
      </c>
      <c r="K1244" s="57"/>
      <c r="L1244" s="57"/>
      <c r="M1244" s="57" t="n">
        <v>0.75</v>
      </c>
      <c r="N1244" s="55" t="n">
        <v>7</v>
      </c>
      <c r="O1244" s="57" t="n">
        <v>50.38</v>
      </c>
      <c r="P1244" s="58" t="n">
        <f aca="false">IF(N1244="","",N1244*O1244)</f>
        <v>352.66</v>
      </c>
      <c r="R1244" s="0" t="n">
        <f aca="false">(O1244+25)*1.3</f>
        <v>97.994</v>
      </c>
    </row>
    <row r="1245" customFormat="false" ht="13.8" hidden="false" customHeight="false" outlineLevel="0" collapsed="false">
      <c r="A1245" s="45" t="s">
        <v>306</v>
      </c>
      <c r="B1245" s="0" t="n">
        <v>245264</v>
      </c>
      <c r="C1245" s="5" t="s">
        <v>15</v>
      </c>
      <c r="D1245" s="6" t="s">
        <v>1224</v>
      </c>
      <c r="E1245" s="6" t="s">
        <v>1364</v>
      </c>
      <c r="F1245" s="6" t="s">
        <v>308</v>
      </c>
      <c r="G1245" s="6" t="s">
        <v>309</v>
      </c>
      <c r="H1245" s="6" t="s">
        <v>1376</v>
      </c>
      <c r="I1245" s="39" t="s">
        <v>1377</v>
      </c>
      <c r="J1245" s="73" t="n">
        <v>65</v>
      </c>
      <c r="K1245" s="73"/>
      <c r="L1245" s="73"/>
      <c r="M1245" s="57" t="n">
        <v>0.75</v>
      </c>
      <c r="N1245" s="55" t="n">
        <v>7</v>
      </c>
      <c r="O1245" s="57" t="n">
        <v>20.4</v>
      </c>
      <c r="P1245" s="58" t="n">
        <f aca="false">IF(N1245="","",N1245*O1245)</f>
        <v>142.8</v>
      </c>
      <c r="R1245" s="0" t="n">
        <f aca="false">(O1245+25)*1.3</f>
        <v>59.02</v>
      </c>
    </row>
    <row r="1246" customFormat="false" ht="13.8" hidden="false" customHeight="false" outlineLevel="0" collapsed="false">
      <c r="A1246" s="45" t="s">
        <v>306</v>
      </c>
      <c r="B1246" s="0" t="n">
        <v>245265</v>
      </c>
      <c r="C1246" s="5" t="s">
        <v>15</v>
      </c>
      <c r="D1246" s="6" t="s">
        <v>1224</v>
      </c>
      <c r="E1246" s="6" t="s">
        <v>1364</v>
      </c>
      <c r="F1246" s="6" t="s">
        <v>308</v>
      </c>
      <c r="G1246" s="6" t="s">
        <v>309</v>
      </c>
      <c r="H1246" s="6" t="s">
        <v>1378</v>
      </c>
      <c r="I1246" s="39" t="s">
        <v>1379</v>
      </c>
      <c r="J1246" s="73" t="n">
        <v>65</v>
      </c>
      <c r="K1246" s="73"/>
      <c r="L1246" s="73"/>
      <c r="M1246" s="57" t="n">
        <v>0.75</v>
      </c>
      <c r="N1246" s="55" t="n">
        <v>1</v>
      </c>
      <c r="O1246" s="57" t="n">
        <v>20</v>
      </c>
      <c r="P1246" s="58" t="n">
        <f aca="false">IF(N1246="","",N1246*O1246)</f>
        <v>20</v>
      </c>
      <c r="R1246" s="0" t="n">
        <f aca="false">(O1246+25)*1.3</f>
        <v>58.5</v>
      </c>
    </row>
    <row r="1247" customFormat="false" ht="13.8" hidden="false" customHeight="false" outlineLevel="0" collapsed="false">
      <c r="A1247" s="45" t="s">
        <v>306</v>
      </c>
      <c r="B1247" s="0" t="n">
        <v>245266</v>
      </c>
      <c r="C1247" s="5" t="s">
        <v>15</v>
      </c>
      <c r="D1247" s="6" t="s">
        <v>1224</v>
      </c>
      <c r="E1247" s="6" t="s">
        <v>1364</v>
      </c>
      <c r="F1247" s="6" t="s">
        <v>308</v>
      </c>
      <c r="G1247" s="6" t="s">
        <v>309</v>
      </c>
      <c r="H1247" s="6" t="s">
        <v>1380</v>
      </c>
      <c r="I1247" s="39" t="s">
        <v>1381</v>
      </c>
      <c r="J1247" s="57" t="n">
        <v>90</v>
      </c>
      <c r="K1247" s="57" t="s">
        <v>30</v>
      </c>
      <c r="L1247" s="57"/>
      <c r="M1247" s="57" t="n">
        <v>0.75</v>
      </c>
      <c r="N1247" s="55" t="n">
        <v>8</v>
      </c>
      <c r="O1247" s="57" t="n">
        <v>39.9</v>
      </c>
      <c r="P1247" s="58" t="n">
        <f aca="false">IF(N1247="","",N1247*O1247)</f>
        <v>319.2</v>
      </c>
      <c r="R1247" s="0" t="n">
        <f aca="false">(O1247+25)*1.3</f>
        <v>84.37</v>
      </c>
    </row>
    <row r="1248" customFormat="false" ht="15.75" hidden="false" customHeight="false" outlineLevel="0" collapsed="false">
      <c r="A1248" s="45" t="s">
        <v>306</v>
      </c>
      <c r="C1248" s="5"/>
      <c r="D1248" s="6"/>
      <c r="E1248" s="6"/>
      <c r="F1248" s="6"/>
      <c r="G1248" s="6"/>
      <c r="H1248" s="6"/>
      <c r="I1248" s="16"/>
      <c r="J1248" s="57"/>
      <c r="K1248" s="57"/>
      <c r="L1248" s="57"/>
      <c r="M1248" s="57" t="n">
        <v>0.75</v>
      </c>
      <c r="N1248" s="55"/>
      <c r="O1248" s="57"/>
      <c r="P1248" s="58"/>
    </row>
    <row r="1249" customFormat="false" ht="13.8" hidden="false" customHeight="false" outlineLevel="0" collapsed="false">
      <c r="A1249" s="45" t="s">
        <v>306</v>
      </c>
      <c r="B1249" s="0" t="n">
        <v>245500</v>
      </c>
      <c r="C1249" s="5" t="s">
        <v>15</v>
      </c>
      <c r="D1249" s="6" t="s">
        <v>1224</v>
      </c>
      <c r="E1249" s="6" t="s">
        <v>1382</v>
      </c>
      <c r="F1249" s="6" t="s">
        <v>308</v>
      </c>
      <c r="G1249" s="6" t="s">
        <v>309</v>
      </c>
      <c r="H1249" s="6" t="s">
        <v>1383</v>
      </c>
      <c r="I1249" s="39" t="s">
        <v>1384</v>
      </c>
      <c r="J1249" s="57" t="n">
        <v>130</v>
      </c>
      <c r="K1249" s="57"/>
      <c r="L1249" s="57"/>
      <c r="M1249" s="57" t="n">
        <v>0.75</v>
      </c>
      <c r="N1249" s="55" t="n">
        <v>12</v>
      </c>
      <c r="O1249" s="57" t="n">
        <v>52.3</v>
      </c>
      <c r="P1249" s="58" t="n">
        <f aca="false">IF(N1249="","",N1249*O1249)</f>
        <v>627.6</v>
      </c>
      <c r="R1249" s="0" t="n">
        <f aca="false">(O1249+25)*1.3</f>
        <v>100.49</v>
      </c>
    </row>
    <row r="1250" customFormat="false" ht="13.8" hidden="false" customHeight="false" outlineLevel="0" collapsed="false">
      <c r="A1250" s="45" t="s">
        <v>306</v>
      </c>
      <c r="B1250" s="0" t="n">
        <v>245501</v>
      </c>
      <c r="C1250" s="5" t="s">
        <v>15</v>
      </c>
      <c r="D1250" s="6" t="s">
        <v>1224</v>
      </c>
      <c r="E1250" s="6" t="s">
        <v>1382</v>
      </c>
      <c r="F1250" s="6" t="s">
        <v>308</v>
      </c>
      <c r="G1250" s="6" t="s">
        <v>309</v>
      </c>
      <c r="H1250" s="6" t="s">
        <v>1383</v>
      </c>
      <c r="I1250" s="39" t="s">
        <v>1385</v>
      </c>
      <c r="J1250" s="57" t="n">
        <v>150</v>
      </c>
      <c r="K1250" s="57"/>
      <c r="L1250" s="57"/>
      <c r="M1250" s="57" t="n">
        <v>0.75</v>
      </c>
      <c r="N1250" s="55" t="n">
        <v>2</v>
      </c>
      <c r="O1250" s="57" t="n">
        <v>92.69</v>
      </c>
      <c r="P1250" s="58" t="n">
        <f aca="false">IF(N1250="","",N1250*O1250)</f>
        <v>185.38</v>
      </c>
      <c r="R1250" s="0" t="n">
        <f aca="false">(O1250+25)*1.3</f>
        <v>152.997</v>
      </c>
    </row>
    <row r="1251" customFormat="false" ht="13.8" hidden="false" customHeight="false" outlineLevel="0" collapsed="false">
      <c r="A1251" s="45" t="s">
        <v>306</v>
      </c>
      <c r="B1251" s="0" t="n">
        <v>245502</v>
      </c>
      <c r="C1251" s="5" t="s">
        <v>15</v>
      </c>
      <c r="D1251" s="6" t="s">
        <v>1224</v>
      </c>
      <c r="E1251" s="6" t="s">
        <v>1382</v>
      </c>
      <c r="F1251" s="6" t="s">
        <v>308</v>
      </c>
      <c r="G1251" s="6" t="s">
        <v>309</v>
      </c>
      <c r="H1251" s="6" t="s">
        <v>1383</v>
      </c>
      <c r="I1251" s="39" t="s">
        <v>1386</v>
      </c>
      <c r="J1251" s="57" t="n">
        <v>140</v>
      </c>
      <c r="K1251" s="57"/>
      <c r="L1251" s="57"/>
      <c r="M1251" s="57" t="n">
        <v>0.75</v>
      </c>
      <c r="N1251" s="55" t="n">
        <v>12</v>
      </c>
      <c r="O1251" s="57" t="n">
        <v>85</v>
      </c>
      <c r="P1251" s="58" t="n">
        <f aca="false">IF(N1251="","",N1251*O1251)</f>
        <v>1020</v>
      </c>
      <c r="R1251" s="0" t="n">
        <f aca="false">(O1251+25)*1.3</f>
        <v>143</v>
      </c>
    </row>
    <row r="1252" customFormat="false" ht="13.8" hidden="false" customHeight="false" outlineLevel="0" collapsed="false">
      <c r="A1252" s="45" t="s">
        <v>306</v>
      </c>
      <c r="B1252" s="0" t="n">
        <v>245503</v>
      </c>
      <c r="C1252" s="5" t="s">
        <v>15</v>
      </c>
      <c r="D1252" s="6" t="s">
        <v>1224</v>
      </c>
      <c r="E1252" s="6" t="s">
        <v>1382</v>
      </c>
      <c r="F1252" s="6" t="s">
        <v>308</v>
      </c>
      <c r="G1252" s="6" t="s">
        <v>309</v>
      </c>
      <c r="H1252" s="6" t="s">
        <v>1383</v>
      </c>
      <c r="I1252" s="39" t="s">
        <v>1387</v>
      </c>
      <c r="J1252" s="57" t="n">
        <v>140</v>
      </c>
      <c r="K1252" s="57"/>
      <c r="L1252" s="57"/>
      <c r="M1252" s="57" t="n">
        <v>0.75</v>
      </c>
      <c r="N1252" s="55" t="n">
        <v>11</v>
      </c>
      <c r="O1252" s="57" t="n">
        <v>81.5</v>
      </c>
      <c r="P1252" s="58" t="n">
        <f aca="false">IF(N1252="","",N1252*O1252)</f>
        <v>896.5</v>
      </c>
      <c r="R1252" s="0" t="n">
        <f aca="false">(O1252+25)*1.3</f>
        <v>138.45</v>
      </c>
    </row>
    <row r="1253" customFormat="false" ht="13.8" hidden="false" customHeight="false" outlineLevel="0" collapsed="false">
      <c r="A1253" s="45" t="s">
        <v>306</v>
      </c>
      <c r="B1253" s="0" t="n">
        <v>245504</v>
      </c>
      <c r="C1253" s="5" t="s">
        <v>15</v>
      </c>
      <c r="D1253" s="6" t="s">
        <v>1224</v>
      </c>
      <c r="E1253" s="6" t="s">
        <v>1382</v>
      </c>
      <c r="F1253" s="6" t="s">
        <v>308</v>
      </c>
      <c r="G1253" s="6" t="s">
        <v>309</v>
      </c>
      <c r="H1253" s="6" t="s">
        <v>1383</v>
      </c>
      <c r="I1253" s="39" t="s">
        <v>1388</v>
      </c>
      <c r="J1253" s="57" t="n">
        <v>150</v>
      </c>
      <c r="K1253" s="57"/>
      <c r="L1253" s="57"/>
      <c r="M1253" s="57" t="n">
        <v>0.75</v>
      </c>
      <c r="N1253" s="55" t="n">
        <v>18</v>
      </c>
      <c r="O1253" s="57" t="n">
        <v>81.5</v>
      </c>
      <c r="P1253" s="58" t="n">
        <f aca="false">IF(N1253="","",N1253*O1253)</f>
        <v>1467</v>
      </c>
      <c r="R1253" s="0" t="n">
        <f aca="false">(O1253+25)*1.3</f>
        <v>138.45</v>
      </c>
    </row>
    <row r="1254" customFormat="false" ht="13.8" hidden="false" customHeight="false" outlineLevel="0" collapsed="false">
      <c r="A1254" s="45" t="s">
        <v>306</v>
      </c>
      <c r="B1254" s="0" t="n">
        <v>245505</v>
      </c>
      <c r="C1254" s="5" t="s">
        <v>15</v>
      </c>
      <c r="D1254" s="6" t="s">
        <v>1224</v>
      </c>
      <c r="E1254" s="6" t="s">
        <v>1382</v>
      </c>
      <c r="F1254" s="6" t="s">
        <v>308</v>
      </c>
      <c r="G1254" s="6" t="s">
        <v>309</v>
      </c>
      <c r="H1254" s="6" t="s">
        <v>1383</v>
      </c>
      <c r="I1254" s="39" t="s">
        <v>1389</v>
      </c>
      <c r="J1254" s="73" t="n">
        <v>150</v>
      </c>
      <c r="K1254" s="73"/>
      <c r="L1254" s="73"/>
      <c r="M1254" s="57" t="n">
        <v>0.75</v>
      </c>
      <c r="N1254" s="55" t="n">
        <v>6</v>
      </c>
      <c r="O1254" s="57" t="n">
        <v>85</v>
      </c>
      <c r="P1254" s="58" t="n">
        <f aca="false">IF(N1254="","",N1254*O1254)</f>
        <v>510</v>
      </c>
      <c r="R1254" s="0" t="n">
        <f aca="false">(O1254+25)*1.3</f>
        <v>143</v>
      </c>
    </row>
    <row r="1255" customFormat="false" ht="13.8" hidden="false" customHeight="false" outlineLevel="0" collapsed="false">
      <c r="A1255" s="45" t="s">
        <v>306</v>
      </c>
      <c r="B1255" s="0" t="n">
        <v>245506</v>
      </c>
      <c r="C1255" s="5" t="s">
        <v>15</v>
      </c>
      <c r="D1255" s="6" t="s">
        <v>1224</v>
      </c>
      <c r="E1255" s="6" t="s">
        <v>1382</v>
      </c>
      <c r="F1255" s="6" t="s">
        <v>308</v>
      </c>
      <c r="G1255" s="6" t="s">
        <v>309</v>
      </c>
      <c r="H1255" s="6" t="s">
        <v>1383</v>
      </c>
      <c r="I1255" s="39" t="s">
        <v>1390</v>
      </c>
      <c r="J1255" s="73" t="n">
        <v>150</v>
      </c>
      <c r="K1255" s="73"/>
      <c r="L1255" s="73"/>
      <c r="M1255" s="57" t="n">
        <v>0.75</v>
      </c>
      <c r="N1255" s="55" t="n">
        <v>12</v>
      </c>
      <c r="O1255" s="57" t="n">
        <v>59.8</v>
      </c>
      <c r="P1255" s="58" t="n">
        <f aca="false">IF(N1255="","",N1255*O1255)</f>
        <v>717.6</v>
      </c>
      <c r="R1255" s="0" t="n">
        <f aca="false">(O1255+25)*1.3</f>
        <v>110.24</v>
      </c>
      <c r="S1255" s="0" t="s">
        <v>402</v>
      </c>
    </row>
    <row r="1256" customFormat="false" ht="15.75" hidden="false" customHeight="false" outlineLevel="0" collapsed="false">
      <c r="A1256" s="45" t="s">
        <v>306</v>
      </c>
      <c r="C1256" s="5"/>
      <c r="D1256" s="6"/>
      <c r="E1256" s="6"/>
      <c r="F1256" s="6"/>
      <c r="G1256" s="6"/>
      <c r="H1256" s="6"/>
      <c r="I1256" s="16"/>
      <c r="J1256" s="57"/>
      <c r="K1256" s="57"/>
      <c r="L1256" s="57"/>
      <c r="M1256" s="57" t="n">
        <v>0.75</v>
      </c>
      <c r="N1256" s="55"/>
      <c r="O1256" s="57"/>
      <c r="P1256" s="58" t="str">
        <f aca="false">IF(N1256="","",N1256*O1256)</f>
        <v/>
      </c>
      <c r="R1256" s="0" t="n">
        <f aca="false">(O1256+25)*1.3</f>
        <v>32.5</v>
      </c>
    </row>
    <row r="1257" customFormat="false" ht="13.8" hidden="false" customHeight="false" outlineLevel="0" collapsed="false">
      <c r="A1257" s="45" t="s">
        <v>306</v>
      </c>
      <c r="B1257" s="0" t="n">
        <v>245750</v>
      </c>
      <c r="C1257" s="5" t="s">
        <v>15</v>
      </c>
      <c r="D1257" s="6" t="s">
        <v>1224</v>
      </c>
      <c r="E1257" s="6" t="s">
        <v>1391</v>
      </c>
      <c r="F1257" s="6" t="s">
        <v>308</v>
      </c>
      <c r="G1257" s="6" t="s">
        <v>309</v>
      </c>
      <c r="H1257" s="6" t="s">
        <v>1257</v>
      </c>
      <c r="I1257" s="39" t="s">
        <v>1392</v>
      </c>
      <c r="J1257" s="57" t="n">
        <v>490</v>
      </c>
      <c r="K1257" s="57" t="s">
        <v>30</v>
      </c>
      <c r="L1257" s="57"/>
      <c r="M1257" s="57" t="n">
        <v>0.75</v>
      </c>
      <c r="N1257" s="55" t="n">
        <v>6</v>
      </c>
      <c r="O1257" s="57" t="n">
        <v>247.8</v>
      </c>
      <c r="P1257" s="58" t="n">
        <f aca="false">IF(N1257="","",N1257*O1257)</f>
        <v>1486.8</v>
      </c>
      <c r="R1257" s="0" t="n">
        <f aca="false">(O1257+25)*1.3</f>
        <v>354.64</v>
      </c>
    </row>
    <row r="1258" customFormat="false" ht="15.75" hidden="false" customHeight="false" outlineLevel="0" collapsed="false">
      <c r="A1258" s="45" t="s">
        <v>306</v>
      </c>
      <c r="C1258" s="5"/>
      <c r="D1258" s="6"/>
      <c r="E1258" s="6"/>
      <c r="F1258" s="6"/>
      <c r="G1258" s="6"/>
      <c r="H1258" s="6"/>
      <c r="I1258" s="16"/>
      <c r="J1258" s="57"/>
      <c r="K1258" s="57"/>
      <c r="L1258" s="57"/>
      <c r="M1258" s="57" t="n">
        <v>0.75</v>
      </c>
      <c r="N1258" s="55"/>
      <c r="O1258" s="57"/>
      <c r="P1258" s="58" t="str">
        <f aca="false">IF(N1258="","",N1258*O1258)</f>
        <v/>
      </c>
      <c r="R1258" s="0" t="n">
        <f aca="false">(O1258+25)*1.3</f>
        <v>32.5</v>
      </c>
    </row>
    <row r="1259" customFormat="false" ht="13.8" hidden="false" customHeight="false" outlineLevel="0" collapsed="false">
      <c r="A1259" s="45" t="s">
        <v>306</v>
      </c>
      <c r="B1259" s="0" t="n">
        <v>246000</v>
      </c>
      <c r="C1259" s="5" t="s">
        <v>15</v>
      </c>
      <c r="D1259" s="6" t="s">
        <v>1224</v>
      </c>
      <c r="E1259" s="6" t="s">
        <v>1393</v>
      </c>
      <c r="F1259" s="6" t="s">
        <v>308</v>
      </c>
      <c r="G1259" s="6" t="s">
        <v>309</v>
      </c>
      <c r="H1259" s="6" t="s">
        <v>1394</v>
      </c>
      <c r="I1259" s="39" t="s">
        <v>1258</v>
      </c>
      <c r="J1259" s="57" t="n">
        <v>80</v>
      </c>
      <c r="K1259" s="57" t="s">
        <v>30</v>
      </c>
      <c r="L1259" s="57"/>
      <c r="M1259" s="57" t="n">
        <v>0.75</v>
      </c>
      <c r="N1259" s="55" t="n">
        <v>3</v>
      </c>
      <c r="O1259" s="57" t="n">
        <v>46.54</v>
      </c>
      <c r="P1259" s="58" t="n">
        <f aca="false">IF(N1259="","",N1259*O1259)</f>
        <v>139.62</v>
      </c>
      <c r="R1259" s="0" t="n">
        <f aca="false">(O1259+25)*1.3</f>
        <v>93.002</v>
      </c>
    </row>
    <row r="1260" customFormat="false" ht="13.8" hidden="false" customHeight="false" outlineLevel="0" collapsed="false">
      <c r="A1260" s="45" t="s">
        <v>306</v>
      </c>
      <c r="B1260" s="0" t="n">
        <v>246001</v>
      </c>
      <c r="C1260" s="5" t="s">
        <v>15</v>
      </c>
      <c r="D1260" s="6" t="s">
        <v>1224</v>
      </c>
      <c r="E1260" s="6" t="s">
        <v>1393</v>
      </c>
      <c r="F1260" s="6" t="s">
        <v>308</v>
      </c>
      <c r="G1260" s="6" t="s">
        <v>309</v>
      </c>
      <c r="H1260" s="6" t="s">
        <v>1394</v>
      </c>
      <c r="I1260" s="39" t="s">
        <v>1272</v>
      </c>
      <c r="J1260" s="57" t="n">
        <v>80</v>
      </c>
      <c r="K1260" s="57"/>
      <c r="L1260" s="57"/>
      <c r="M1260" s="57" t="n">
        <v>0.75</v>
      </c>
      <c r="N1260" s="55" t="n">
        <v>5</v>
      </c>
      <c r="O1260" s="57" t="n">
        <v>38.85</v>
      </c>
      <c r="P1260" s="58" t="n">
        <f aca="false">IF(N1260="","",N1260*O1260)</f>
        <v>194.25</v>
      </c>
      <c r="R1260" s="0" t="n">
        <f aca="false">(O1260+25)*1.3</f>
        <v>83.005</v>
      </c>
    </row>
    <row r="1261" customFormat="false" ht="13.8" hidden="false" customHeight="false" outlineLevel="0" collapsed="false">
      <c r="A1261" s="45" t="s">
        <v>306</v>
      </c>
      <c r="B1261" s="0" t="n">
        <v>246002</v>
      </c>
      <c r="C1261" s="5" t="s">
        <v>15</v>
      </c>
      <c r="D1261" s="6" t="s">
        <v>1224</v>
      </c>
      <c r="E1261" s="6" t="s">
        <v>1393</v>
      </c>
      <c r="F1261" s="6" t="s">
        <v>308</v>
      </c>
      <c r="G1261" s="6" t="s">
        <v>309</v>
      </c>
      <c r="H1261" s="6" t="s">
        <v>1394</v>
      </c>
      <c r="I1261" s="39" t="s">
        <v>1260</v>
      </c>
      <c r="J1261" s="57" t="n">
        <v>75</v>
      </c>
      <c r="K1261" s="57"/>
      <c r="L1261" s="57"/>
      <c r="M1261" s="57" t="n">
        <v>0.75</v>
      </c>
      <c r="N1261" s="55" t="n">
        <v>6</v>
      </c>
      <c r="O1261" s="57" t="n">
        <v>31.15</v>
      </c>
      <c r="P1261" s="58" t="n">
        <f aca="false">IF(N1261="","",N1261*O1261)</f>
        <v>186.9</v>
      </c>
      <c r="R1261" s="0" t="n">
        <f aca="false">(O1261+25)*1.3</f>
        <v>72.995</v>
      </c>
    </row>
    <row r="1262" customFormat="false" ht="13.8" hidden="false" customHeight="false" outlineLevel="0" collapsed="false">
      <c r="A1262" s="45" t="s">
        <v>306</v>
      </c>
      <c r="B1262" s="0" t="n">
        <v>246003</v>
      </c>
      <c r="C1262" s="5" t="s">
        <v>15</v>
      </c>
      <c r="D1262" s="6" t="s">
        <v>1224</v>
      </c>
      <c r="E1262" s="6" t="s">
        <v>1393</v>
      </c>
      <c r="F1262" s="6" t="s">
        <v>308</v>
      </c>
      <c r="G1262" s="6" t="s">
        <v>309</v>
      </c>
      <c r="H1262" s="6" t="s">
        <v>1394</v>
      </c>
      <c r="I1262" s="39" t="s">
        <v>1261</v>
      </c>
      <c r="J1262" s="57" t="n">
        <v>75</v>
      </c>
      <c r="K1262" s="57"/>
      <c r="L1262" s="57"/>
      <c r="M1262" s="57" t="n">
        <v>0.75</v>
      </c>
      <c r="N1262" s="55" t="n">
        <v>1</v>
      </c>
      <c r="O1262" s="57" t="n">
        <v>31.15</v>
      </c>
      <c r="P1262" s="58" t="n">
        <f aca="false">IF(N1262="","",N1262*O1262)</f>
        <v>31.15</v>
      </c>
      <c r="R1262" s="0" t="n">
        <f aca="false">(O1262+25)*1.3</f>
        <v>72.995</v>
      </c>
    </row>
    <row r="1263" customFormat="false" ht="13.8" hidden="false" customHeight="false" outlineLevel="0" collapsed="false">
      <c r="A1263" s="45" t="s">
        <v>306</v>
      </c>
      <c r="B1263" s="0" t="n">
        <v>246004</v>
      </c>
      <c r="C1263" s="5" t="s">
        <v>15</v>
      </c>
      <c r="D1263" s="6" t="s">
        <v>1224</v>
      </c>
      <c r="E1263" s="6" t="s">
        <v>1393</v>
      </c>
      <c r="F1263" s="6" t="s">
        <v>308</v>
      </c>
      <c r="G1263" s="6" t="s">
        <v>309</v>
      </c>
      <c r="H1263" s="6" t="s">
        <v>1394</v>
      </c>
      <c r="I1263" s="39" t="s">
        <v>1395</v>
      </c>
      <c r="J1263" s="57" t="n">
        <v>75</v>
      </c>
      <c r="K1263" s="57"/>
      <c r="L1263" s="57"/>
      <c r="M1263" s="57" t="n">
        <v>0.75</v>
      </c>
      <c r="N1263" s="55" t="n">
        <v>9</v>
      </c>
      <c r="O1263" s="57" t="n">
        <v>31.5</v>
      </c>
      <c r="P1263" s="58" t="n">
        <f aca="false">IF(N1263="","",N1263*O1263)</f>
        <v>283.5</v>
      </c>
      <c r="R1263" s="0" t="n">
        <f aca="false">(O1263+25)*1.3</f>
        <v>73.45</v>
      </c>
    </row>
    <row r="1264" customFormat="false" ht="13.8" hidden="false" customHeight="false" outlineLevel="0" collapsed="false">
      <c r="A1264" s="45" t="s">
        <v>306</v>
      </c>
      <c r="B1264" s="0" t="n">
        <v>246005</v>
      </c>
      <c r="C1264" s="5" t="s">
        <v>15</v>
      </c>
      <c r="D1264" s="6" t="s">
        <v>1224</v>
      </c>
      <c r="E1264" s="6" t="s">
        <v>1393</v>
      </c>
      <c r="F1264" s="6" t="s">
        <v>308</v>
      </c>
      <c r="G1264" s="6" t="s">
        <v>309</v>
      </c>
      <c r="H1264" s="6" t="s">
        <v>1394</v>
      </c>
      <c r="I1264" s="39" t="s">
        <v>1396</v>
      </c>
      <c r="J1264" s="57" t="n">
        <v>75</v>
      </c>
      <c r="K1264" s="57"/>
      <c r="L1264" s="57"/>
      <c r="M1264" s="57" t="n">
        <v>0.75</v>
      </c>
      <c r="N1264" s="55" t="n">
        <v>10</v>
      </c>
      <c r="O1264" s="57" t="n">
        <v>31.5</v>
      </c>
      <c r="P1264" s="58" t="n">
        <f aca="false">IF(N1264="","",N1264*O1264)</f>
        <v>315</v>
      </c>
      <c r="R1264" s="0" t="n">
        <f aca="false">(O1264+25)*1.3</f>
        <v>73.45</v>
      </c>
    </row>
    <row r="1265" customFormat="false" ht="13.8" hidden="false" customHeight="false" outlineLevel="0" collapsed="false">
      <c r="A1265" s="45" t="s">
        <v>306</v>
      </c>
      <c r="B1265" s="0" t="n">
        <v>246006</v>
      </c>
      <c r="C1265" s="5" t="s">
        <v>15</v>
      </c>
      <c r="D1265" s="6" t="s">
        <v>1224</v>
      </c>
      <c r="E1265" s="6" t="s">
        <v>1393</v>
      </c>
      <c r="F1265" s="6" t="s">
        <v>308</v>
      </c>
      <c r="G1265" s="6" t="s">
        <v>309</v>
      </c>
      <c r="H1265" s="6" t="s">
        <v>1397</v>
      </c>
      <c r="I1265" s="39" t="s">
        <v>1229</v>
      </c>
      <c r="J1265" s="57" t="n">
        <v>85</v>
      </c>
      <c r="K1265" s="57"/>
      <c r="L1265" s="57"/>
      <c r="M1265" s="57" t="n">
        <v>0.75</v>
      </c>
      <c r="N1265" s="55" t="n">
        <v>5</v>
      </c>
      <c r="O1265" s="57" t="n">
        <v>28.6</v>
      </c>
      <c r="P1265" s="58" t="n">
        <f aca="false">IF(N1265="","",N1265*O1265)</f>
        <v>143</v>
      </c>
      <c r="R1265" s="0" t="n">
        <f aca="false">(O1265+25)*1.3</f>
        <v>69.68</v>
      </c>
    </row>
    <row r="1266" customFormat="false" ht="13.8" hidden="false" customHeight="false" outlineLevel="0" collapsed="false">
      <c r="A1266" s="45" t="s">
        <v>306</v>
      </c>
      <c r="B1266" s="0" t="n">
        <v>246007</v>
      </c>
      <c r="C1266" s="5" t="s">
        <v>15</v>
      </c>
      <c r="D1266" s="6" t="s">
        <v>1224</v>
      </c>
      <c r="E1266" s="6" t="s">
        <v>1393</v>
      </c>
      <c r="F1266" s="6"/>
      <c r="G1266" s="6" t="s">
        <v>309</v>
      </c>
      <c r="H1266" s="6" t="s">
        <v>1397</v>
      </c>
      <c r="I1266" s="39" t="s">
        <v>1286</v>
      </c>
      <c r="J1266" s="57" t="n">
        <v>85</v>
      </c>
      <c r="K1266" s="57"/>
      <c r="L1266" s="57"/>
      <c r="M1266" s="57" t="n">
        <v>0.75</v>
      </c>
      <c r="N1266" s="55" t="n">
        <v>12</v>
      </c>
      <c r="O1266" s="57" t="n">
        <v>35.62</v>
      </c>
      <c r="P1266" s="58" t="n">
        <f aca="false">IF(N1266="","",N1266*O1266)</f>
        <v>427.44</v>
      </c>
      <c r="R1266" s="0" t="n">
        <f aca="false">(O1266+25)*1.3</f>
        <v>78.806</v>
      </c>
    </row>
    <row r="1267" customFormat="false" ht="13.8" hidden="false" customHeight="false" outlineLevel="0" collapsed="false">
      <c r="A1267" s="45" t="s">
        <v>306</v>
      </c>
      <c r="B1267" s="0" t="n">
        <v>246008</v>
      </c>
      <c r="C1267" s="5" t="s">
        <v>15</v>
      </c>
      <c r="D1267" s="6" t="s">
        <v>1224</v>
      </c>
      <c r="E1267" s="6" t="s">
        <v>1393</v>
      </c>
      <c r="F1267" s="6" t="s">
        <v>308</v>
      </c>
      <c r="G1267" s="6" t="s">
        <v>309</v>
      </c>
      <c r="H1267" s="6" t="s">
        <v>1397</v>
      </c>
      <c r="I1267" s="39" t="s">
        <v>1275</v>
      </c>
      <c r="J1267" s="57" t="n">
        <v>80</v>
      </c>
      <c r="K1267" s="57"/>
      <c r="L1267" s="57"/>
      <c r="M1267" s="57" t="n">
        <v>0.75</v>
      </c>
      <c r="N1267" s="55" t="n">
        <v>24</v>
      </c>
      <c r="O1267" s="57" t="n">
        <v>29.9</v>
      </c>
      <c r="P1267" s="58" t="n">
        <f aca="false">IF(N1267="","",N1267*O1267)</f>
        <v>717.6</v>
      </c>
      <c r="R1267" s="0" t="n">
        <f aca="false">(O1267+25)*1.3</f>
        <v>71.37</v>
      </c>
    </row>
    <row r="1268" customFormat="false" ht="13.8" hidden="false" customHeight="false" outlineLevel="0" collapsed="false">
      <c r="A1268" s="45" t="s">
        <v>306</v>
      </c>
      <c r="B1268" s="0" t="n">
        <v>246009</v>
      </c>
      <c r="C1268" s="5" t="s">
        <v>15</v>
      </c>
      <c r="D1268" s="6" t="s">
        <v>1224</v>
      </c>
      <c r="E1268" s="6" t="s">
        <v>1393</v>
      </c>
      <c r="F1268" s="6" t="s">
        <v>308</v>
      </c>
      <c r="G1268" s="6" t="s">
        <v>309</v>
      </c>
      <c r="H1268" s="6" t="s">
        <v>1397</v>
      </c>
      <c r="I1268" s="39" t="s">
        <v>1230</v>
      </c>
      <c r="J1268" s="57" t="n">
        <v>80</v>
      </c>
      <c r="K1268" s="57"/>
      <c r="L1268" s="57"/>
      <c r="M1268" s="57" t="n">
        <v>0.75</v>
      </c>
      <c r="N1268" s="55" t="n">
        <v>10</v>
      </c>
      <c r="O1268" s="57" t="n">
        <v>31.9</v>
      </c>
      <c r="P1268" s="58" t="n">
        <f aca="false">IF(N1268="","",N1268*O1268)</f>
        <v>319</v>
      </c>
      <c r="R1268" s="0" t="n">
        <f aca="false">(O1268+25)*1.3</f>
        <v>73.97</v>
      </c>
    </row>
    <row r="1269" customFormat="false" ht="13.8" hidden="false" customHeight="false" outlineLevel="0" collapsed="false">
      <c r="A1269" s="45" t="s">
        <v>306</v>
      </c>
      <c r="B1269" s="0" t="n">
        <v>246010</v>
      </c>
      <c r="C1269" s="5" t="s">
        <v>15</v>
      </c>
      <c r="D1269" s="6" t="s">
        <v>1224</v>
      </c>
      <c r="E1269" s="6" t="s">
        <v>1393</v>
      </c>
      <c r="F1269" s="6" t="s">
        <v>308</v>
      </c>
      <c r="G1269" s="6" t="s">
        <v>309</v>
      </c>
      <c r="H1269" s="6" t="s">
        <v>1397</v>
      </c>
      <c r="I1269" s="39" t="s">
        <v>1230</v>
      </c>
      <c r="J1269" s="57" t="n">
        <v>195</v>
      </c>
      <c r="K1269" s="57"/>
      <c r="L1269" s="57" t="s">
        <v>23</v>
      </c>
      <c r="M1269" s="57" t="n">
        <v>1.5</v>
      </c>
      <c r="N1269" s="55" t="n">
        <v>3</v>
      </c>
      <c r="O1269" s="57" t="n">
        <v>60</v>
      </c>
      <c r="P1269" s="58" t="n">
        <f aca="false">IF(N1269="","",N1269*O1269)</f>
        <v>180</v>
      </c>
      <c r="R1269" s="0" t="n">
        <f aca="false">(O1269+25)*1.3</f>
        <v>110.5</v>
      </c>
    </row>
    <row r="1270" customFormat="false" ht="13.8" hidden="false" customHeight="false" outlineLevel="0" collapsed="false">
      <c r="A1270" s="45" t="s">
        <v>306</v>
      </c>
      <c r="B1270" s="0" t="n">
        <v>246011</v>
      </c>
      <c r="C1270" s="5" t="s">
        <v>15</v>
      </c>
      <c r="D1270" s="6" t="s">
        <v>1224</v>
      </c>
      <c r="E1270" s="6" t="s">
        <v>1393</v>
      </c>
      <c r="F1270" s="6" t="s">
        <v>308</v>
      </c>
      <c r="G1270" s="6" t="s">
        <v>309</v>
      </c>
      <c r="H1270" s="6" t="s">
        <v>1398</v>
      </c>
      <c r="I1270" s="39" t="s">
        <v>1259</v>
      </c>
      <c r="J1270" s="57" t="n">
        <v>50</v>
      </c>
      <c r="K1270" s="57"/>
      <c r="L1270" s="57"/>
      <c r="M1270" s="57" t="n">
        <v>0.75</v>
      </c>
      <c r="N1270" s="55" t="n">
        <v>1</v>
      </c>
      <c r="O1270" s="57" t="n">
        <v>16.9</v>
      </c>
      <c r="P1270" s="58" t="n">
        <f aca="false">IF(N1270="","",N1270*O1270)</f>
        <v>16.9</v>
      </c>
      <c r="R1270" s="0" t="n">
        <f aca="false">(O1270+25)*1.3</f>
        <v>54.47</v>
      </c>
    </row>
    <row r="1271" customFormat="false" ht="13.8" hidden="false" customHeight="false" outlineLevel="0" collapsed="false">
      <c r="A1271" s="45" t="s">
        <v>306</v>
      </c>
      <c r="B1271" s="0" t="n">
        <v>246012</v>
      </c>
      <c r="C1271" s="5" t="s">
        <v>15</v>
      </c>
      <c r="D1271" s="6" t="s">
        <v>1224</v>
      </c>
      <c r="E1271" s="6" t="s">
        <v>1393</v>
      </c>
      <c r="F1271" s="6" t="s">
        <v>308</v>
      </c>
      <c r="G1271" s="6" t="s">
        <v>309</v>
      </c>
      <c r="H1271" s="6" t="s">
        <v>1398</v>
      </c>
      <c r="I1271" s="39" t="s">
        <v>1272</v>
      </c>
      <c r="J1271" s="57" t="n">
        <v>50</v>
      </c>
      <c r="K1271" s="57"/>
      <c r="L1271" s="57"/>
      <c r="M1271" s="57" t="n">
        <v>0.75</v>
      </c>
      <c r="N1271" s="55" t="n">
        <v>12</v>
      </c>
      <c r="O1271" s="57" t="n">
        <v>16.9</v>
      </c>
      <c r="P1271" s="58" t="n">
        <f aca="false">IF(N1271="","",N1271*O1271)</f>
        <v>202.8</v>
      </c>
      <c r="R1271" s="0" t="n">
        <f aca="false">(O1271+25)*1.3</f>
        <v>54.47</v>
      </c>
    </row>
    <row r="1272" customFormat="false" ht="13.8" hidden="false" customHeight="false" outlineLevel="0" collapsed="false">
      <c r="A1272" s="45" t="s">
        <v>306</v>
      </c>
      <c r="B1272" s="0" t="n">
        <v>246013</v>
      </c>
      <c r="C1272" s="5" t="s">
        <v>15</v>
      </c>
      <c r="D1272" s="6" t="s">
        <v>1224</v>
      </c>
      <c r="E1272" s="6" t="s">
        <v>1393</v>
      </c>
      <c r="F1272" s="6" t="s">
        <v>308</v>
      </c>
      <c r="G1272" s="6" t="s">
        <v>309</v>
      </c>
      <c r="H1272" s="6" t="s">
        <v>1398</v>
      </c>
      <c r="I1272" s="39" t="s">
        <v>1260</v>
      </c>
      <c r="J1272" s="57" t="n">
        <v>100</v>
      </c>
      <c r="K1272" s="57"/>
      <c r="L1272" s="57" t="s">
        <v>23</v>
      </c>
      <c r="M1272" s="57" t="n">
        <v>1.5</v>
      </c>
      <c r="N1272" s="55" t="n">
        <v>5</v>
      </c>
      <c r="O1272" s="57" t="n">
        <v>39.9</v>
      </c>
      <c r="P1272" s="58" t="n">
        <f aca="false">IF(N1272="","",N1272*O1272)</f>
        <v>199.5</v>
      </c>
      <c r="R1272" s="0" t="n">
        <f aca="false">(O1272+25)*1.3</f>
        <v>84.37</v>
      </c>
    </row>
    <row r="1273" customFormat="false" ht="13.8" hidden="false" customHeight="false" outlineLevel="0" collapsed="false">
      <c r="A1273" s="45" t="s">
        <v>306</v>
      </c>
      <c r="B1273" s="0" t="n">
        <v>246014</v>
      </c>
      <c r="C1273" s="5" t="s">
        <v>15</v>
      </c>
      <c r="D1273" s="6" t="s">
        <v>1224</v>
      </c>
      <c r="E1273" s="6" t="s">
        <v>1393</v>
      </c>
      <c r="F1273" s="6" t="s">
        <v>308</v>
      </c>
      <c r="G1273" s="6" t="s">
        <v>309</v>
      </c>
      <c r="H1273" s="6" t="s">
        <v>1398</v>
      </c>
      <c r="I1273" s="39" t="s">
        <v>1261</v>
      </c>
      <c r="J1273" s="57" t="n">
        <v>100</v>
      </c>
      <c r="K1273" s="57"/>
      <c r="L1273" s="57" t="s">
        <v>23</v>
      </c>
      <c r="M1273" s="57" t="n">
        <v>1.5</v>
      </c>
      <c r="N1273" s="55" t="n">
        <v>6</v>
      </c>
      <c r="O1273" s="57" t="n">
        <v>39.9</v>
      </c>
      <c r="P1273" s="58" t="n">
        <f aca="false">IF(N1273="","",N1273*O1273)</f>
        <v>239.4</v>
      </c>
      <c r="R1273" s="0" t="n">
        <f aca="false">(O1273+25)*1.3</f>
        <v>84.37</v>
      </c>
    </row>
    <row r="1274" customFormat="false" ht="13.8" hidden="false" customHeight="false" outlineLevel="0" collapsed="false">
      <c r="A1274" s="45" t="s">
        <v>306</v>
      </c>
      <c r="B1274" s="0" t="n">
        <v>246015</v>
      </c>
      <c r="C1274" s="5" t="s">
        <v>15</v>
      </c>
      <c r="D1274" s="6" t="s">
        <v>1224</v>
      </c>
      <c r="E1274" s="6" t="s">
        <v>1393</v>
      </c>
      <c r="F1274" s="6" t="s">
        <v>308</v>
      </c>
      <c r="G1274" s="6" t="s">
        <v>309</v>
      </c>
      <c r="H1274" s="6" t="s">
        <v>1398</v>
      </c>
      <c r="I1274" s="39" t="s">
        <v>1396</v>
      </c>
      <c r="J1274" s="57" t="n">
        <v>100</v>
      </c>
      <c r="K1274" s="57"/>
      <c r="L1274" s="57" t="s">
        <v>23</v>
      </c>
      <c r="M1274" s="57" t="n">
        <v>1.5</v>
      </c>
      <c r="N1274" s="55" t="n">
        <v>2</v>
      </c>
      <c r="O1274" s="57" t="n">
        <v>39.9</v>
      </c>
      <c r="P1274" s="58" t="n">
        <f aca="false">IF(N1274="","",N1274*O1274)</f>
        <v>79.8</v>
      </c>
      <c r="R1274" s="0" t="n">
        <f aca="false">(O1274+25)*1.3</f>
        <v>84.37</v>
      </c>
    </row>
    <row r="1275" customFormat="false" ht="13.8" hidden="false" customHeight="false" outlineLevel="0" collapsed="false">
      <c r="A1275" s="45" t="s">
        <v>306</v>
      </c>
      <c r="B1275" s="0" t="n">
        <v>246016</v>
      </c>
      <c r="C1275" s="5" t="s">
        <v>15</v>
      </c>
      <c r="D1275" s="6" t="s">
        <v>1224</v>
      </c>
      <c r="E1275" s="6" t="s">
        <v>1393</v>
      </c>
      <c r="F1275" s="6"/>
      <c r="G1275" s="6" t="s">
        <v>309</v>
      </c>
      <c r="H1275" s="6" t="s">
        <v>1399</v>
      </c>
      <c r="I1275" s="39" t="s">
        <v>1252</v>
      </c>
      <c r="J1275" s="57" t="n">
        <v>55</v>
      </c>
      <c r="K1275" s="57"/>
      <c r="L1275" s="57"/>
      <c r="M1275" s="57" t="n">
        <v>0.75</v>
      </c>
      <c r="N1275" s="55" t="n">
        <v>23</v>
      </c>
      <c r="O1275" s="57" t="n">
        <v>18.9</v>
      </c>
      <c r="P1275" s="58" t="n">
        <f aca="false">IF(N1275="","",N1275*O1275)</f>
        <v>434.7</v>
      </c>
      <c r="R1275" s="0" t="n">
        <f aca="false">(O1275+25)*1.3</f>
        <v>57.07</v>
      </c>
    </row>
    <row r="1276" customFormat="false" ht="13.8" hidden="false" customHeight="false" outlineLevel="0" collapsed="false">
      <c r="A1276" s="45" t="s">
        <v>306</v>
      </c>
      <c r="B1276" s="0" t="n">
        <v>246017</v>
      </c>
      <c r="C1276" s="5" t="s">
        <v>15</v>
      </c>
      <c r="D1276" s="6" t="s">
        <v>1224</v>
      </c>
      <c r="E1276" s="6" t="s">
        <v>1393</v>
      </c>
      <c r="F1276" s="6"/>
      <c r="G1276" s="6" t="s">
        <v>309</v>
      </c>
      <c r="H1276" s="6" t="s">
        <v>1399</v>
      </c>
      <c r="I1276" s="39" t="s">
        <v>1253</v>
      </c>
      <c r="J1276" s="57" t="n">
        <v>55</v>
      </c>
      <c r="K1276" s="57"/>
      <c r="L1276" s="57"/>
      <c r="M1276" s="57" t="n">
        <v>0.75</v>
      </c>
      <c r="N1276" s="55" t="n">
        <v>24</v>
      </c>
      <c r="O1276" s="57" t="n">
        <v>18.9</v>
      </c>
      <c r="P1276" s="58" t="n">
        <f aca="false">IF(N1276="","",N1276*O1276)</f>
        <v>453.6</v>
      </c>
      <c r="R1276" s="0" t="n">
        <f aca="false">(O1276+25)*1.3</f>
        <v>57.07</v>
      </c>
    </row>
    <row r="1277" customFormat="false" ht="13.8" hidden="false" customHeight="false" outlineLevel="0" collapsed="false">
      <c r="A1277" s="45" t="s">
        <v>306</v>
      </c>
      <c r="B1277" s="0" t="n">
        <v>246018</v>
      </c>
      <c r="C1277" s="5" t="s">
        <v>15</v>
      </c>
      <c r="D1277" s="6" t="s">
        <v>1224</v>
      </c>
      <c r="E1277" s="6" t="s">
        <v>1393</v>
      </c>
      <c r="F1277" s="6"/>
      <c r="G1277" s="6" t="s">
        <v>309</v>
      </c>
      <c r="H1277" s="6" t="s">
        <v>1399</v>
      </c>
      <c r="I1277" s="39" t="s">
        <v>1254</v>
      </c>
      <c r="J1277" s="57" t="n">
        <v>55</v>
      </c>
      <c r="K1277" s="57"/>
      <c r="L1277" s="57"/>
      <c r="M1277" s="57" t="n">
        <v>0.75</v>
      </c>
      <c r="N1277" s="55" t="n">
        <v>3</v>
      </c>
      <c r="O1277" s="57" t="n">
        <v>23.9</v>
      </c>
      <c r="P1277" s="58" t="n">
        <f aca="false">IF(N1277="","",N1277*O1277)</f>
        <v>71.7</v>
      </c>
      <c r="R1277" s="0" t="n">
        <f aca="false">(O1277+25)*1.3</f>
        <v>63.57</v>
      </c>
    </row>
    <row r="1278" customFormat="false" ht="13.8" hidden="false" customHeight="false" outlineLevel="0" collapsed="false">
      <c r="A1278" s="45" t="s">
        <v>306</v>
      </c>
      <c r="B1278" s="0" t="n">
        <v>246019</v>
      </c>
      <c r="C1278" s="5" t="s">
        <v>15</v>
      </c>
      <c r="D1278" s="6" t="s">
        <v>1224</v>
      </c>
      <c r="E1278" s="6" t="s">
        <v>1393</v>
      </c>
      <c r="F1278" s="6"/>
      <c r="G1278" s="6" t="s">
        <v>309</v>
      </c>
      <c r="H1278" s="6" t="s">
        <v>1400</v>
      </c>
      <c r="I1278" s="39" t="s">
        <v>1288</v>
      </c>
      <c r="J1278" s="57" t="n">
        <v>110</v>
      </c>
      <c r="K1278" s="57"/>
      <c r="L1278" s="57" t="s">
        <v>23</v>
      </c>
      <c r="M1278" s="57" t="n">
        <v>1.5</v>
      </c>
      <c r="N1278" s="55" t="n">
        <v>8</v>
      </c>
      <c r="O1278" s="57" t="n">
        <v>55.9</v>
      </c>
      <c r="P1278" s="58" t="n">
        <f aca="false">IF(N1278="","",N1278*O1278)</f>
        <v>447.2</v>
      </c>
      <c r="R1278" s="0" t="n">
        <f aca="false">(O1278+25)*1.3</f>
        <v>105.17</v>
      </c>
    </row>
    <row r="1279" customFormat="false" ht="13.8" hidden="false" customHeight="false" outlineLevel="0" collapsed="false">
      <c r="A1279" s="45" t="s">
        <v>306</v>
      </c>
      <c r="B1279" s="0" t="n">
        <v>246020</v>
      </c>
      <c r="C1279" s="5" t="s">
        <v>15</v>
      </c>
      <c r="D1279" s="6" t="s">
        <v>1224</v>
      </c>
      <c r="E1279" s="6" t="s">
        <v>1393</v>
      </c>
      <c r="F1279" s="6"/>
      <c r="G1279" s="6" t="s">
        <v>309</v>
      </c>
      <c r="H1279" s="6" t="s">
        <v>1400</v>
      </c>
      <c r="I1279" s="39" t="s">
        <v>1230</v>
      </c>
      <c r="J1279" s="57" t="n">
        <v>110</v>
      </c>
      <c r="K1279" s="57"/>
      <c r="L1279" s="57" t="s">
        <v>23</v>
      </c>
      <c r="M1279" s="57" t="n">
        <v>1.5</v>
      </c>
      <c r="N1279" s="55" t="n">
        <v>12</v>
      </c>
      <c r="O1279" s="57" t="n">
        <v>55.9</v>
      </c>
      <c r="P1279" s="58" t="n">
        <f aca="false">IF(N1279="","",N1279*O1279)</f>
        <v>670.8</v>
      </c>
      <c r="R1279" s="0" t="n">
        <f aca="false">(O1279+25)*1.3</f>
        <v>105.17</v>
      </c>
    </row>
    <row r="1280" customFormat="false" ht="13.8" hidden="false" customHeight="false" outlineLevel="0" collapsed="false">
      <c r="A1280" s="45" t="s">
        <v>306</v>
      </c>
      <c r="B1280" s="0" t="n">
        <v>246021</v>
      </c>
      <c r="C1280" s="5" t="s">
        <v>15</v>
      </c>
      <c r="D1280" s="6" t="s">
        <v>1224</v>
      </c>
      <c r="E1280" s="6" t="s">
        <v>1401</v>
      </c>
      <c r="F1280" s="6"/>
      <c r="G1280" s="6" t="s">
        <v>309</v>
      </c>
      <c r="H1280" s="71" t="s">
        <v>1402</v>
      </c>
      <c r="I1280" s="33" t="s">
        <v>1403</v>
      </c>
      <c r="J1280" s="57" t="n">
        <v>50</v>
      </c>
      <c r="K1280" s="57"/>
      <c r="L1280" s="57"/>
      <c r="M1280" s="57" t="n">
        <v>0.75</v>
      </c>
      <c r="N1280" s="55" t="n">
        <v>48</v>
      </c>
      <c r="O1280" s="57" t="n">
        <v>16.43</v>
      </c>
      <c r="P1280" s="58" t="n">
        <f aca="false">IF(N1280="","",N1280*O1280)</f>
        <v>788.64</v>
      </c>
      <c r="R1280" s="0" t="n">
        <f aca="false">(O1280+25)*1.3</f>
        <v>53.859</v>
      </c>
    </row>
    <row r="1281" customFormat="false" ht="13.8" hidden="false" customHeight="false" outlineLevel="0" collapsed="false">
      <c r="A1281" s="45" t="s">
        <v>306</v>
      </c>
      <c r="C1281" s="5"/>
      <c r="D1281" s="6"/>
      <c r="E1281" s="6"/>
      <c r="F1281" s="6"/>
      <c r="G1281" s="15"/>
      <c r="H1281" s="15"/>
      <c r="I1281" s="78"/>
      <c r="J1281" s="57"/>
      <c r="K1281" s="57"/>
      <c r="L1281" s="57"/>
      <c r="M1281" s="57"/>
      <c r="N1281" s="55"/>
      <c r="O1281" s="57"/>
      <c r="P1281" s="58"/>
    </row>
    <row r="1282" customFormat="false" ht="13.8" hidden="false" customHeight="false" outlineLevel="0" collapsed="false">
      <c r="A1282" s="45" t="s">
        <v>306</v>
      </c>
      <c r="B1282" s="0" t="n">
        <v>246250</v>
      </c>
      <c r="C1282" s="5" t="s">
        <v>15</v>
      </c>
      <c r="D1282" s="6" t="s">
        <v>1224</v>
      </c>
      <c r="E1282" s="6" t="s">
        <v>1404</v>
      </c>
      <c r="F1282" s="6" t="s">
        <v>308</v>
      </c>
      <c r="G1282" s="6" t="s">
        <v>309</v>
      </c>
      <c r="H1282" s="6" t="s">
        <v>1405</v>
      </c>
      <c r="I1282" s="39" t="s">
        <v>1361</v>
      </c>
      <c r="J1282" s="57" t="n">
        <v>70</v>
      </c>
      <c r="K1282" s="57" t="s">
        <v>50</v>
      </c>
      <c r="L1282" s="57"/>
      <c r="M1282" s="57" t="n">
        <v>0.75</v>
      </c>
      <c r="N1282" s="55" t="n">
        <v>12</v>
      </c>
      <c r="O1282" s="57" t="n">
        <v>31.15</v>
      </c>
      <c r="P1282" s="58" t="n">
        <f aca="false">IF(N1282="","",N1282*O1282)</f>
        <v>373.8</v>
      </c>
      <c r="R1282" s="0" t="n">
        <f aca="false">(O1282+25)*1.3</f>
        <v>72.995</v>
      </c>
    </row>
    <row r="1283" customFormat="false" ht="15" hidden="false" customHeight="false" outlineLevel="0" collapsed="false">
      <c r="A1283" s="45" t="s">
        <v>306</v>
      </c>
      <c r="B1283" s="0" t="n">
        <v>246251</v>
      </c>
      <c r="C1283" s="5" t="s">
        <v>15</v>
      </c>
      <c r="D1283" s="6" t="s">
        <v>1224</v>
      </c>
      <c r="E1283" s="6" t="s">
        <v>1404</v>
      </c>
      <c r="F1283" s="6" t="s">
        <v>308</v>
      </c>
      <c r="G1283" s="6" t="s">
        <v>309</v>
      </c>
      <c r="H1283" s="6" t="s">
        <v>1406</v>
      </c>
      <c r="I1283" s="79" t="s">
        <v>1353</v>
      </c>
      <c r="J1283" s="6" t="n">
        <v>70</v>
      </c>
      <c r="K1283" s="6"/>
      <c r="L1283" s="6"/>
      <c r="M1283" s="57" t="n">
        <v>0.75</v>
      </c>
      <c r="N1283" s="55" t="n">
        <v>24</v>
      </c>
      <c r="O1283" s="57" t="n">
        <v>29</v>
      </c>
      <c r="P1283" s="58" t="n">
        <f aca="false">IF(N1283="","",N1283*O1283)</f>
        <v>696</v>
      </c>
      <c r="R1283" s="0" t="n">
        <f aca="false">(O1283+25)*1.3</f>
        <v>70.2</v>
      </c>
    </row>
    <row r="1284" customFormat="false" ht="15" hidden="false" customHeight="false" outlineLevel="0" collapsed="false">
      <c r="A1284" s="45" t="s">
        <v>306</v>
      </c>
      <c r="B1284" s="0" t="n">
        <v>246252</v>
      </c>
      <c r="C1284" s="5" t="s">
        <v>15</v>
      </c>
      <c r="D1284" s="6" t="s">
        <v>1224</v>
      </c>
      <c r="E1284" s="6" t="s">
        <v>1404</v>
      </c>
      <c r="F1284" s="6" t="s">
        <v>308</v>
      </c>
      <c r="G1284" s="6" t="s">
        <v>309</v>
      </c>
      <c r="H1284" s="6" t="s">
        <v>1407</v>
      </c>
      <c r="I1284" s="16" t="s">
        <v>1408</v>
      </c>
      <c r="J1284" s="57" t="n">
        <v>150</v>
      </c>
      <c r="K1284" s="57"/>
      <c r="L1284" s="57"/>
      <c r="M1284" s="57" t="n">
        <v>0.75</v>
      </c>
      <c r="N1284" s="55" t="n">
        <v>12</v>
      </c>
      <c r="O1284" s="57" t="n">
        <v>75.9</v>
      </c>
      <c r="P1284" s="58" t="n">
        <f aca="false">IF(N1284="","",N1284*O1284)</f>
        <v>910.8</v>
      </c>
      <c r="R1284" s="0" t="n">
        <f aca="false">(O1284+25)*1.3</f>
        <v>131.17</v>
      </c>
    </row>
    <row r="1285" customFormat="false" ht="15" hidden="false" customHeight="false" outlineLevel="0" collapsed="false">
      <c r="A1285" s="45" t="s">
        <v>306</v>
      </c>
      <c r="C1285" s="5"/>
      <c r="D1285" s="6"/>
      <c r="E1285" s="6"/>
      <c r="F1285" s="6"/>
      <c r="G1285" s="6"/>
      <c r="H1285" s="6"/>
      <c r="I1285" s="79"/>
      <c r="J1285" s="6"/>
      <c r="K1285" s="6"/>
      <c r="L1285" s="6"/>
      <c r="M1285" s="57" t="n">
        <v>0.75</v>
      </c>
      <c r="N1285" s="55"/>
      <c r="O1285" s="57"/>
      <c r="P1285" s="58"/>
    </row>
    <row r="1286" customFormat="false" ht="13.8" hidden="false" customHeight="false" outlineLevel="0" collapsed="false">
      <c r="A1286" s="45" t="s">
        <v>306</v>
      </c>
      <c r="B1286" s="0" t="n">
        <v>246500</v>
      </c>
      <c r="C1286" s="5" t="s">
        <v>15</v>
      </c>
      <c r="D1286" s="6" t="s">
        <v>1224</v>
      </c>
      <c r="E1286" s="6"/>
      <c r="F1286" s="6" t="s">
        <v>528</v>
      </c>
      <c r="G1286" s="6" t="s">
        <v>529</v>
      </c>
      <c r="H1286" s="6" t="s">
        <v>1409</v>
      </c>
      <c r="I1286" s="6" t="s">
        <v>1410</v>
      </c>
      <c r="J1286" s="6" t="n">
        <v>55</v>
      </c>
      <c r="K1286" s="6"/>
      <c r="L1286" s="6"/>
      <c r="M1286" s="57" t="n">
        <v>0.75</v>
      </c>
      <c r="N1286" s="55" t="n">
        <v>7</v>
      </c>
      <c r="O1286" s="6" t="n">
        <v>19.9</v>
      </c>
      <c r="P1286" s="58" t="n">
        <f aca="false">IF(N1286="","",N1286*O1286)</f>
        <v>139.3</v>
      </c>
      <c r="R1286" s="0" t="n">
        <f aca="false">(O1286+25)*1.3</f>
        <v>58.37</v>
      </c>
    </row>
    <row r="1287" customFormat="false" ht="13.8" hidden="false" customHeight="false" outlineLevel="0" collapsed="false">
      <c r="A1287" s="45" t="s">
        <v>306</v>
      </c>
      <c r="B1287" s="0" t="n">
        <v>246501</v>
      </c>
      <c r="C1287" s="5" t="s">
        <v>15</v>
      </c>
      <c r="D1287" s="6" t="s">
        <v>1224</v>
      </c>
      <c r="E1287" s="6"/>
      <c r="F1287" s="6" t="s">
        <v>528</v>
      </c>
      <c r="G1287" s="6" t="s">
        <v>529</v>
      </c>
      <c r="H1287" s="6" t="s">
        <v>1409</v>
      </c>
      <c r="I1287" s="6" t="s">
        <v>1411</v>
      </c>
      <c r="J1287" s="6" t="n">
        <v>55</v>
      </c>
      <c r="K1287" s="6"/>
      <c r="L1287" s="6"/>
      <c r="M1287" s="57" t="n">
        <v>0.75</v>
      </c>
      <c r="N1287" s="55" t="n">
        <v>1</v>
      </c>
      <c r="O1287" s="6" t="n">
        <v>19.9</v>
      </c>
      <c r="P1287" s="58" t="n">
        <f aca="false">IF(N1287="","",N1287*O1287)</f>
        <v>19.9</v>
      </c>
      <c r="R1287" s="0" t="n">
        <f aca="false">(O1287+25)*1.3</f>
        <v>58.37</v>
      </c>
    </row>
    <row r="1288" customFormat="false" ht="16.5" hidden="false" customHeight="true" outlineLevel="0" collapsed="false">
      <c r="A1288" s="45" t="s">
        <v>306</v>
      </c>
      <c r="B1288" s="0" t="n">
        <v>210001</v>
      </c>
      <c r="C1288" s="80" t="s">
        <v>283</v>
      </c>
      <c r="D1288" s="6" t="s">
        <v>1412</v>
      </c>
      <c r="E1288" s="6" t="s">
        <v>1413</v>
      </c>
      <c r="F1288" s="6" t="s">
        <v>350</v>
      </c>
      <c r="G1288" s="75" t="s">
        <v>1414</v>
      </c>
      <c r="H1288" s="73" t="s">
        <v>1415</v>
      </c>
      <c r="I1288" s="57" t="n">
        <v>60</v>
      </c>
      <c r="J1288" s="57" t="s">
        <v>30</v>
      </c>
      <c r="K1288" s="57"/>
      <c r="L1288" s="57" t="n">
        <v>0.75</v>
      </c>
      <c r="M1288" s="55" t="n">
        <v>6</v>
      </c>
      <c r="N1288" s="57" t="n">
        <v>22</v>
      </c>
      <c r="O1288" s="58" t="n">
        <f aca="false">M1288*N1288</f>
        <v>132</v>
      </c>
      <c r="P1288" s="0" t="n">
        <f aca="false">(N1288+25)*1.3</f>
        <v>61.1</v>
      </c>
    </row>
    <row r="1289" customFormat="false" ht="15.75" hidden="false" customHeight="true" outlineLevel="0" collapsed="false">
      <c r="A1289" s="45" t="s">
        <v>306</v>
      </c>
      <c r="B1289" s="0" t="n">
        <v>210002</v>
      </c>
      <c r="C1289" s="80" t="s">
        <v>283</v>
      </c>
      <c r="D1289" s="6" t="s">
        <v>1412</v>
      </c>
      <c r="E1289" s="6" t="s">
        <v>1413</v>
      </c>
      <c r="F1289" s="6" t="s">
        <v>350</v>
      </c>
      <c r="G1289" s="6" t="s">
        <v>284</v>
      </c>
      <c r="H1289" s="65" t="s">
        <v>1416</v>
      </c>
      <c r="I1289" s="57" t="n">
        <v>70</v>
      </c>
      <c r="J1289" s="57" t="s">
        <v>123</v>
      </c>
      <c r="K1289" s="57"/>
      <c r="L1289" s="57" t="n">
        <v>0.75</v>
      </c>
      <c r="M1289" s="55" t="n">
        <v>1</v>
      </c>
      <c r="N1289" s="57" t="n">
        <v>29.9</v>
      </c>
      <c r="O1289" s="58" t="n">
        <f aca="false">M1289*N1289</f>
        <v>29.9</v>
      </c>
      <c r="P1289" s="0" t="n">
        <f aca="false">(N1289+25)*1.3</f>
        <v>71.37</v>
      </c>
    </row>
    <row r="1290" customFormat="false" ht="15.75" hidden="false" customHeight="true" outlineLevel="0" collapsed="false">
      <c r="A1290" s="45" t="s">
        <v>306</v>
      </c>
      <c r="B1290" s="0" t="n">
        <v>210003</v>
      </c>
      <c r="C1290" s="80" t="s">
        <v>283</v>
      </c>
      <c r="D1290" s="6" t="s">
        <v>1412</v>
      </c>
      <c r="E1290" s="6" t="s">
        <v>1413</v>
      </c>
      <c r="F1290" s="6" t="s">
        <v>350</v>
      </c>
      <c r="G1290" s="6" t="s">
        <v>284</v>
      </c>
      <c r="H1290" s="65" t="s">
        <v>1417</v>
      </c>
      <c r="I1290" s="57" t="n">
        <v>60</v>
      </c>
      <c r="J1290" s="57" t="s">
        <v>123</v>
      </c>
      <c r="K1290" s="57"/>
      <c r="L1290" s="57" t="n">
        <v>0.75</v>
      </c>
      <c r="M1290" s="55" t="n">
        <v>1</v>
      </c>
      <c r="N1290" s="57" t="n">
        <v>24.9</v>
      </c>
      <c r="O1290" s="58" t="n">
        <f aca="false">M1290*N1290</f>
        <v>24.9</v>
      </c>
      <c r="P1290" s="0" t="n">
        <f aca="false">(N1290+25)*1.3</f>
        <v>64.87</v>
      </c>
    </row>
    <row r="1291" customFormat="false" ht="15.75" hidden="false" customHeight="true" outlineLevel="0" collapsed="false">
      <c r="A1291" s="45" t="s">
        <v>306</v>
      </c>
      <c r="B1291" s="0" t="n">
        <v>210004</v>
      </c>
      <c r="C1291" s="80" t="s">
        <v>283</v>
      </c>
      <c r="D1291" s="6" t="s">
        <v>1412</v>
      </c>
      <c r="E1291" s="6" t="s">
        <v>1413</v>
      </c>
      <c r="F1291" s="6" t="s">
        <v>350</v>
      </c>
      <c r="G1291" s="6" t="s">
        <v>284</v>
      </c>
      <c r="H1291" s="65" t="s">
        <v>1418</v>
      </c>
      <c r="I1291" s="57" t="n">
        <v>60</v>
      </c>
      <c r="J1291" s="57"/>
      <c r="K1291" s="57"/>
      <c r="L1291" s="57" t="n">
        <v>0.75</v>
      </c>
      <c r="M1291" s="55" t="n">
        <v>2</v>
      </c>
      <c r="N1291" s="57" t="n">
        <v>24.9</v>
      </c>
      <c r="O1291" s="58" t="n">
        <f aca="false">M1291*N1291</f>
        <v>49.8</v>
      </c>
      <c r="P1291" s="0" t="n">
        <f aca="false">(N1291+25)*1.3</f>
        <v>64.87</v>
      </c>
    </row>
    <row r="1292" customFormat="false" ht="15.75" hidden="false" customHeight="true" outlineLevel="0" collapsed="false">
      <c r="A1292" s="45" t="s">
        <v>306</v>
      </c>
      <c r="B1292" s="0" t="n">
        <v>210005</v>
      </c>
      <c r="C1292" s="80" t="s">
        <v>283</v>
      </c>
      <c r="D1292" s="6" t="s">
        <v>1412</v>
      </c>
      <c r="E1292" s="6" t="s">
        <v>1413</v>
      </c>
      <c r="F1292" s="6" t="s">
        <v>350</v>
      </c>
      <c r="G1292" s="6" t="s">
        <v>284</v>
      </c>
      <c r="H1292" s="73" t="s">
        <v>1419</v>
      </c>
      <c r="I1292" s="57" t="n">
        <v>70</v>
      </c>
      <c r="J1292" s="57"/>
      <c r="K1292" s="57"/>
      <c r="L1292" s="57" t="n">
        <v>0.75</v>
      </c>
      <c r="M1292" s="55" t="n">
        <v>7</v>
      </c>
      <c r="N1292" s="57" t="n">
        <v>19.9</v>
      </c>
      <c r="O1292" s="58" t="n">
        <f aca="false">M1292*N1292</f>
        <v>139.3</v>
      </c>
      <c r="P1292" s="0" t="n">
        <f aca="false">(N1292+25)*1.3</f>
        <v>58.37</v>
      </c>
    </row>
    <row r="1293" customFormat="false" ht="15.75" hidden="false" customHeight="true" outlineLevel="0" collapsed="false">
      <c r="A1293" s="45" t="s">
        <v>306</v>
      </c>
      <c r="B1293" s="0" t="n">
        <v>210006</v>
      </c>
      <c r="C1293" s="80" t="s">
        <v>283</v>
      </c>
      <c r="D1293" s="6" t="s">
        <v>1412</v>
      </c>
      <c r="E1293" s="6" t="s">
        <v>1413</v>
      </c>
      <c r="F1293" s="6" t="s">
        <v>350</v>
      </c>
      <c r="G1293" s="6" t="s">
        <v>284</v>
      </c>
      <c r="H1293" s="73" t="s">
        <v>1420</v>
      </c>
      <c r="I1293" s="57" t="n">
        <v>70</v>
      </c>
      <c r="J1293" s="57"/>
      <c r="K1293" s="57"/>
      <c r="L1293" s="57" t="n">
        <v>0.75</v>
      </c>
      <c r="M1293" s="55" t="n">
        <v>18</v>
      </c>
      <c r="N1293" s="57" t="n">
        <v>19.9</v>
      </c>
      <c r="O1293" s="58" t="n">
        <f aca="false">M1293*N1293</f>
        <v>358.2</v>
      </c>
      <c r="P1293" s="0" t="n">
        <f aca="false">(N1293+25)*1.3</f>
        <v>58.37</v>
      </c>
    </row>
    <row r="1294" customFormat="false" ht="15.75" hidden="false" customHeight="true" outlineLevel="0" collapsed="false">
      <c r="A1294" s="45" t="s">
        <v>306</v>
      </c>
      <c r="B1294" s="0" t="n">
        <v>210007</v>
      </c>
      <c r="C1294" s="80" t="s">
        <v>283</v>
      </c>
      <c r="D1294" s="6" t="s">
        <v>1412</v>
      </c>
      <c r="E1294" s="6" t="s">
        <v>1413</v>
      </c>
      <c r="F1294" s="6" t="s">
        <v>350</v>
      </c>
      <c r="G1294" s="6" t="s">
        <v>284</v>
      </c>
      <c r="H1294" s="65" t="s">
        <v>1421</v>
      </c>
      <c r="I1294" s="57" t="n">
        <v>60</v>
      </c>
      <c r="J1294" s="57"/>
      <c r="K1294" s="57"/>
      <c r="L1294" s="57" t="n">
        <v>0.75</v>
      </c>
      <c r="M1294" s="55" t="n">
        <v>17</v>
      </c>
      <c r="N1294" s="57" t="n">
        <v>19.9</v>
      </c>
      <c r="O1294" s="58" t="n">
        <f aca="false">M1294*N1294</f>
        <v>338.3</v>
      </c>
      <c r="P1294" s="0" t="n">
        <f aca="false">(N1294+25)*1.3</f>
        <v>58.37</v>
      </c>
    </row>
    <row r="1295" customFormat="false" ht="15.75" hidden="false" customHeight="true" outlineLevel="0" collapsed="false">
      <c r="A1295" s="45" t="s">
        <v>306</v>
      </c>
      <c r="B1295" s="0" t="n">
        <v>210008</v>
      </c>
      <c r="C1295" s="80" t="s">
        <v>283</v>
      </c>
      <c r="D1295" s="6" t="s">
        <v>1412</v>
      </c>
      <c r="E1295" s="6" t="s">
        <v>1413</v>
      </c>
      <c r="F1295" s="6" t="s">
        <v>350</v>
      </c>
      <c r="G1295" s="6" t="s">
        <v>284</v>
      </c>
      <c r="H1295" s="73" t="s">
        <v>1422</v>
      </c>
      <c r="I1295" s="57" t="n">
        <v>120</v>
      </c>
      <c r="J1295" s="57"/>
      <c r="K1295" s="57" t="s">
        <v>23</v>
      </c>
      <c r="L1295" s="57" t="n">
        <v>1.5</v>
      </c>
      <c r="M1295" s="55" t="n">
        <v>12</v>
      </c>
      <c r="N1295" s="57" t="n">
        <v>59.9</v>
      </c>
      <c r="O1295" s="58" t="n">
        <f aca="false">M1295*N1295</f>
        <v>718.8</v>
      </c>
      <c r="P1295" s="0" t="n">
        <f aca="false">(N1295+25)*1.3</f>
        <v>110.37</v>
      </c>
    </row>
    <row r="1296" customFormat="false" ht="16.5" hidden="false" customHeight="true" outlineLevel="0" collapsed="false">
      <c r="A1296" s="45" t="s">
        <v>306</v>
      </c>
      <c r="C1296" s="80"/>
      <c r="D1296" s="6"/>
      <c r="E1296" s="6"/>
      <c r="F1296" s="6"/>
      <c r="G1296" s="6"/>
      <c r="H1296" s="75"/>
      <c r="I1296" s="57"/>
      <c r="J1296" s="57"/>
      <c r="K1296" s="57"/>
      <c r="L1296" s="57" t="n">
        <v>0.75</v>
      </c>
      <c r="M1296" s="55"/>
      <c r="N1296" s="57"/>
      <c r="O1296" s="58" t="n">
        <f aca="false">M1296*N1296</f>
        <v>0</v>
      </c>
      <c r="P1296" s="0" t="n">
        <f aca="false">(N1296+25)*1.3</f>
        <v>32.5</v>
      </c>
    </row>
    <row r="1297" customFormat="false" ht="16.5" hidden="false" customHeight="true" outlineLevel="0" collapsed="false">
      <c r="A1297" s="45" t="s">
        <v>306</v>
      </c>
      <c r="B1297" s="0" t="n">
        <v>210200</v>
      </c>
      <c r="C1297" s="80" t="s">
        <v>283</v>
      </c>
      <c r="D1297" s="6" t="s">
        <v>1423</v>
      </c>
      <c r="E1297" s="6" t="s">
        <v>1424</v>
      </c>
      <c r="F1297" s="6" t="s">
        <v>350</v>
      </c>
      <c r="G1297" s="6" t="s">
        <v>1425</v>
      </c>
      <c r="H1297" s="75" t="s">
        <v>1426</v>
      </c>
      <c r="I1297" s="57" t="n">
        <v>70</v>
      </c>
      <c r="J1297" s="57"/>
      <c r="K1297" s="57"/>
      <c r="L1297" s="57" t="n">
        <v>0.75</v>
      </c>
      <c r="M1297" s="55" t="n">
        <v>6</v>
      </c>
      <c r="N1297" s="57" t="n">
        <v>30</v>
      </c>
      <c r="O1297" s="58" t="n">
        <f aca="false">M1297*N1297</f>
        <v>180</v>
      </c>
      <c r="P1297" s="0" t="n">
        <f aca="false">(N1297+25)*1.3</f>
        <v>71.5</v>
      </c>
    </row>
    <row r="1298" customFormat="false" ht="16.5" hidden="false" customHeight="true" outlineLevel="0" collapsed="false">
      <c r="A1298" s="45" t="s">
        <v>306</v>
      </c>
      <c r="B1298" s="0" t="n">
        <v>210201</v>
      </c>
      <c r="C1298" s="80" t="s">
        <v>283</v>
      </c>
      <c r="D1298" s="6" t="s">
        <v>1423</v>
      </c>
      <c r="E1298" s="6" t="s">
        <v>1424</v>
      </c>
      <c r="F1298" s="6" t="s">
        <v>350</v>
      </c>
      <c r="G1298" s="6" t="s">
        <v>1427</v>
      </c>
      <c r="H1298" s="75" t="s">
        <v>1428</v>
      </c>
      <c r="I1298" s="57" t="n">
        <v>80</v>
      </c>
      <c r="J1298" s="57"/>
      <c r="K1298" s="57"/>
      <c r="L1298" s="57" t="n">
        <v>0.75</v>
      </c>
      <c r="M1298" s="55" t="n">
        <v>5</v>
      </c>
      <c r="N1298" s="57" t="n">
        <v>35</v>
      </c>
      <c r="O1298" s="58" t="n">
        <f aca="false">M1298*N1298</f>
        <v>175</v>
      </c>
      <c r="P1298" s="0" t="n">
        <f aca="false">(N1298+25)*1.3</f>
        <v>78</v>
      </c>
    </row>
    <row r="1299" customFormat="false" ht="16.5" hidden="false" customHeight="true" outlineLevel="0" collapsed="false">
      <c r="A1299" s="45" t="s">
        <v>306</v>
      </c>
      <c r="B1299" s="0" t="n">
        <v>210202</v>
      </c>
      <c r="C1299" s="80" t="s">
        <v>283</v>
      </c>
      <c r="D1299" s="6" t="s">
        <v>1423</v>
      </c>
      <c r="E1299" s="6" t="s">
        <v>1424</v>
      </c>
      <c r="F1299" s="6" t="s">
        <v>350</v>
      </c>
      <c r="G1299" s="6" t="s">
        <v>1427</v>
      </c>
      <c r="H1299" s="75" t="s">
        <v>1429</v>
      </c>
      <c r="I1299" s="57" t="n">
        <v>85</v>
      </c>
      <c r="J1299" s="57"/>
      <c r="K1299" s="57"/>
      <c r="L1299" s="57" t="n">
        <v>0.75</v>
      </c>
      <c r="M1299" s="55" t="n">
        <v>6</v>
      </c>
      <c r="N1299" s="57" t="n">
        <v>41</v>
      </c>
      <c r="O1299" s="58" t="n">
        <f aca="false">M1299*N1299</f>
        <v>246</v>
      </c>
      <c r="P1299" s="0" t="n">
        <f aca="false">(N1299+25)*1.3</f>
        <v>85.8</v>
      </c>
    </row>
    <row r="1300" customFormat="false" ht="16.5" hidden="false" customHeight="true" outlineLevel="0" collapsed="false">
      <c r="A1300" s="45" t="s">
        <v>306</v>
      </c>
      <c r="B1300" s="0" t="n">
        <v>210203</v>
      </c>
      <c r="C1300" s="80" t="s">
        <v>283</v>
      </c>
      <c r="D1300" s="6" t="s">
        <v>1423</v>
      </c>
      <c r="E1300" s="6" t="s">
        <v>1424</v>
      </c>
      <c r="F1300" s="6" t="s">
        <v>350</v>
      </c>
      <c r="G1300" s="6" t="s">
        <v>1427</v>
      </c>
      <c r="H1300" s="75" t="s">
        <v>1430</v>
      </c>
      <c r="I1300" s="57" t="n">
        <v>95</v>
      </c>
      <c r="J1300" s="57"/>
      <c r="K1300" s="57"/>
      <c r="L1300" s="57" t="n">
        <v>0.75</v>
      </c>
      <c r="M1300" s="55" t="n">
        <v>12</v>
      </c>
      <c r="N1300" s="57" t="n">
        <v>44</v>
      </c>
      <c r="O1300" s="58" t="n">
        <f aca="false">M1300*N1300</f>
        <v>528</v>
      </c>
      <c r="P1300" s="0" t="n">
        <f aca="false">(N1300+25)*1.3</f>
        <v>89.7</v>
      </c>
    </row>
    <row r="1301" customFormat="false" ht="16.5" hidden="false" customHeight="true" outlineLevel="0" collapsed="false">
      <c r="A1301" s="45" t="s">
        <v>306</v>
      </c>
      <c r="B1301" s="0" t="n">
        <v>210204</v>
      </c>
      <c r="C1301" s="80" t="s">
        <v>283</v>
      </c>
      <c r="D1301" s="6" t="s">
        <v>1423</v>
      </c>
      <c r="E1301" s="6" t="s">
        <v>1424</v>
      </c>
      <c r="F1301" s="6" t="s">
        <v>350</v>
      </c>
      <c r="G1301" s="6" t="s">
        <v>1431</v>
      </c>
      <c r="H1301" s="81" t="s">
        <v>1432</v>
      </c>
      <c r="I1301" s="57" t="n">
        <v>60</v>
      </c>
      <c r="J1301" s="57" t="s">
        <v>30</v>
      </c>
      <c r="K1301" s="57"/>
      <c r="L1301" s="57" t="n">
        <v>0.75</v>
      </c>
      <c r="M1301" s="55" t="n">
        <v>9</v>
      </c>
      <c r="N1301" s="57" t="n">
        <v>22.62</v>
      </c>
      <c r="O1301" s="58" t="n">
        <f aca="false">M1301*N1301</f>
        <v>203.58</v>
      </c>
      <c r="P1301" s="0" t="n">
        <f aca="false">(N1301+25)*1.3</f>
        <v>61.906</v>
      </c>
    </row>
    <row r="1302" customFormat="false" ht="16.5" hidden="false" customHeight="true" outlineLevel="0" collapsed="false">
      <c r="A1302" s="45" t="s">
        <v>306</v>
      </c>
      <c r="C1302" s="80"/>
      <c r="D1302" s="6"/>
      <c r="E1302" s="6"/>
      <c r="F1302" s="6"/>
      <c r="G1302" s="6"/>
      <c r="H1302" s="75"/>
      <c r="I1302" s="57"/>
      <c r="J1302" s="57"/>
      <c r="K1302" s="57"/>
      <c r="L1302" s="57" t="n">
        <v>0.75</v>
      </c>
      <c r="M1302" s="55"/>
      <c r="N1302" s="57"/>
      <c r="O1302" s="58" t="n">
        <f aca="false">M1302*N1302</f>
        <v>0</v>
      </c>
      <c r="P1302" s="0" t="n">
        <f aca="false">(N1302+25)*1.3</f>
        <v>32.5</v>
      </c>
    </row>
    <row r="1303" customFormat="false" ht="15.75" hidden="false" customHeight="true" outlineLevel="0" collapsed="false">
      <c r="A1303" s="45" t="s">
        <v>306</v>
      </c>
      <c r="B1303" s="0" t="n">
        <v>210400</v>
      </c>
      <c r="C1303" s="80" t="s">
        <v>283</v>
      </c>
      <c r="D1303" s="6" t="s">
        <v>1433</v>
      </c>
      <c r="E1303" s="6" t="s">
        <v>1424</v>
      </c>
      <c r="F1303" s="6" t="s">
        <v>350</v>
      </c>
      <c r="G1303" s="6" t="s">
        <v>1434</v>
      </c>
      <c r="H1303" s="65" t="s">
        <v>1435</v>
      </c>
      <c r="I1303" s="57" t="n">
        <v>55</v>
      </c>
      <c r="J1303" s="57" t="s">
        <v>50</v>
      </c>
      <c r="K1303" s="57"/>
      <c r="L1303" s="57" t="n">
        <v>0.75</v>
      </c>
      <c r="M1303" s="55" t="n">
        <v>12</v>
      </c>
      <c r="N1303" s="57" t="n">
        <v>17.85</v>
      </c>
      <c r="O1303" s="58" t="n">
        <f aca="false">M1303*N1303</f>
        <v>214.2</v>
      </c>
      <c r="P1303" s="0" t="n">
        <f aca="false">(N1303+25)*1.3</f>
        <v>55.705</v>
      </c>
    </row>
    <row r="1304" customFormat="false" ht="15.75" hidden="false" customHeight="true" outlineLevel="0" collapsed="false">
      <c r="A1304" s="45" t="s">
        <v>306</v>
      </c>
      <c r="B1304" s="0" t="n">
        <v>210401</v>
      </c>
      <c r="C1304" s="80" t="s">
        <v>283</v>
      </c>
      <c r="D1304" s="6" t="s">
        <v>1433</v>
      </c>
      <c r="E1304" s="6" t="s">
        <v>1424</v>
      </c>
      <c r="F1304" s="6" t="s">
        <v>350</v>
      </c>
      <c r="G1304" s="6" t="s">
        <v>1434</v>
      </c>
      <c r="H1304" s="65" t="s">
        <v>1436</v>
      </c>
      <c r="I1304" s="57" t="n">
        <v>65</v>
      </c>
      <c r="J1304" s="57" t="s">
        <v>50</v>
      </c>
      <c r="K1304" s="57"/>
      <c r="L1304" s="57" t="n">
        <v>0.75</v>
      </c>
      <c r="M1304" s="55" t="n">
        <v>6</v>
      </c>
      <c r="N1304" s="57" t="n">
        <v>24.9</v>
      </c>
      <c r="O1304" s="58" t="n">
        <f aca="false">M1304*N1304</f>
        <v>149.4</v>
      </c>
      <c r="P1304" s="0" t="n">
        <f aca="false">(N1304+25)*1.3</f>
        <v>64.87</v>
      </c>
    </row>
    <row r="1305" customFormat="false" ht="15.75" hidden="false" customHeight="true" outlineLevel="0" collapsed="false">
      <c r="A1305" s="45" t="s">
        <v>306</v>
      </c>
      <c r="B1305" s="0" t="n">
        <v>210402</v>
      </c>
      <c r="C1305" s="80" t="s">
        <v>283</v>
      </c>
      <c r="D1305" s="6" t="s">
        <v>1433</v>
      </c>
      <c r="E1305" s="6" t="s">
        <v>1424</v>
      </c>
      <c r="F1305" s="6" t="s">
        <v>350</v>
      </c>
      <c r="G1305" s="6" t="s">
        <v>1434</v>
      </c>
      <c r="H1305" s="65" t="s">
        <v>1437</v>
      </c>
      <c r="I1305" s="57" t="n">
        <v>125</v>
      </c>
      <c r="J1305" s="57" t="s">
        <v>50</v>
      </c>
      <c r="K1305" s="57"/>
      <c r="L1305" s="57" t="n">
        <v>0.75</v>
      </c>
      <c r="M1305" s="55" t="n">
        <v>6</v>
      </c>
      <c r="N1305" s="57" t="n">
        <v>69.42</v>
      </c>
      <c r="O1305" s="58" t="n">
        <f aca="false">M1305*N1305</f>
        <v>416.52</v>
      </c>
      <c r="P1305" s="0" t="n">
        <f aca="false">(N1305+25)*1.3</f>
        <v>122.746</v>
      </c>
    </row>
    <row r="1306" customFormat="false" ht="15" hidden="false" customHeight="false" outlineLevel="0" collapsed="false">
      <c r="A1306" s="45" t="s">
        <v>306</v>
      </c>
      <c r="B1306" s="0" t="n">
        <v>210403</v>
      </c>
      <c r="C1306" s="80" t="s">
        <v>283</v>
      </c>
      <c r="D1306" s="6" t="s">
        <v>1433</v>
      </c>
      <c r="E1306" s="6" t="s">
        <v>1424</v>
      </c>
      <c r="F1306" s="6" t="s">
        <v>350</v>
      </c>
      <c r="G1306" s="6" t="s">
        <v>1438</v>
      </c>
      <c r="H1306" s="82" t="s">
        <v>1439</v>
      </c>
      <c r="I1306" s="83" t="n">
        <v>75</v>
      </c>
      <c r="J1306" s="57"/>
      <c r="K1306" s="57"/>
      <c r="L1306" s="57" t="n">
        <v>0.75</v>
      </c>
      <c r="M1306" s="55" t="n">
        <v>6</v>
      </c>
      <c r="N1306" s="57" t="n">
        <v>31.04</v>
      </c>
      <c r="O1306" s="58" t="n">
        <f aca="false">M1306*N1306</f>
        <v>186.24</v>
      </c>
      <c r="P1306" s="0" t="n">
        <f aca="false">(N1306+25)*1.3</f>
        <v>72.852</v>
      </c>
    </row>
    <row r="1307" customFormat="false" ht="15" hidden="false" customHeight="false" outlineLevel="0" collapsed="false">
      <c r="A1307" s="45" t="s">
        <v>306</v>
      </c>
      <c r="B1307" s="0" t="n">
        <v>210404</v>
      </c>
      <c r="C1307" s="80" t="s">
        <v>283</v>
      </c>
      <c r="D1307" s="6" t="s">
        <v>1433</v>
      </c>
      <c r="E1307" s="6" t="s">
        <v>1424</v>
      </c>
      <c r="F1307" s="6" t="s">
        <v>350</v>
      </c>
      <c r="G1307" s="6" t="s">
        <v>1440</v>
      </c>
      <c r="H1307" s="82" t="s">
        <v>1441</v>
      </c>
      <c r="I1307" s="83" t="n">
        <v>105</v>
      </c>
      <c r="J1307" s="57"/>
      <c r="K1307" s="57"/>
      <c r="L1307" s="57" t="n">
        <v>0.75</v>
      </c>
      <c r="M1307" s="55" t="n">
        <v>6</v>
      </c>
      <c r="N1307" s="57" t="n">
        <v>52.44</v>
      </c>
      <c r="O1307" s="58" t="n">
        <f aca="false">M1307*N1307</f>
        <v>314.64</v>
      </c>
      <c r="P1307" s="0" t="n">
        <f aca="false">(N1307+25)*1.3</f>
        <v>100.672</v>
      </c>
    </row>
    <row r="1308" customFormat="false" ht="15" hidden="false" customHeight="false" outlineLevel="0" collapsed="false">
      <c r="A1308" s="45" t="s">
        <v>306</v>
      </c>
      <c r="B1308" s="0" t="n">
        <v>210405</v>
      </c>
      <c r="C1308" s="80" t="s">
        <v>283</v>
      </c>
      <c r="D1308" s="6" t="s">
        <v>1433</v>
      </c>
      <c r="E1308" s="6" t="s">
        <v>1424</v>
      </c>
      <c r="F1308" s="6" t="s">
        <v>350</v>
      </c>
      <c r="G1308" s="6" t="s">
        <v>1440</v>
      </c>
      <c r="H1308" s="73" t="s">
        <v>1442</v>
      </c>
      <c r="I1308" s="83" t="n">
        <v>75</v>
      </c>
      <c r="J1308" s="57"/>
      <c r="K1308" s="57"/>
      <c r="L1308" s="57" t="n">
        <v>0.75</v>
      </c>
      <c r="M1308" s="55" t="n">
        <v>12</v>
      </c>
      <c r="N1308" s="57" t="n">
        <v>32</v>
      </c>
      <c r="O1308" s="58" t="n">
        <f aca="false">M1308*N1308</f>
        <v>384</v>
      </c>
      <c r="P1308" s="0" t="n">
        <f aca="false">(N1308+25)*1.3</f>
        <v>74.1</v>
      </c>
    </row>
    <row r="1309" customFormat="false" ht="15.75" hidden="false" customHeight="true" outlineLevel="0" collapsed="false">
      <c r="A1309" s="45" t="s">
        <v>306</v>
      </c>
      <c r="C1309" s="80"/>
      <c r="D1309" s="6"/>
      <c r="E1309" s="6"/>
      <c r="F1309" s="6"/>
      <c r="G1309" s="6"/>
      <c r="H1309" s="73"/>
      <c r="I1309" s="57"/>
      <c r="J1309" s="57"/>
      <c r="K1309" s="57"/>
      <c r="L1309" s="57" t="n">
        <v>0.75</v>
      </c>
      <c r="M1309" s="55"/>
      <c r="N1309" s="57"/>
      <c r="O1309" s="58" t="n">
        <f aca="false">M1309*N1309</f>
        <v>0</v>
      </c>
      <c r="P1309" s="0" t="n">
        <f aca="false">(N1309+25)*1.3</f>
        <v>32.5</v>
      </c>
    </row>
    <row r="1310" customFormat="false" ht="15.75" hidden="false" customHeight="true" outlineLevel="0" collapsed="false">
      <c r="A1310" s="45" t="s">
        <v>306</v>
      </c>
      <c r="B1310" s="0" t="n">
        <v>210600</v>
      </c>
      <c r="C1310" s="80" t="s">
        <v>283</v>
      </c>
      <c r="D1310" s="6" t="s">
        <v>1443</v>
      </c>
      <c r="E1310" s="6" t="s">
        <v>1424</v>
      </c>
      <c r="F1310" s="6" t="s">
        <v>350</v>
      </c>
      <c r="G1310" s="6" t="s">
        <v>1444</v>
      </c>
      <c r="H1310" s="73" t="s">
        <v>1445</v>
      </c>
      <c r="I1310" s="57" t="n">
        <v>105</v>
      </c>
      <c r="J1310" s="57"/>
      <c r="K1310" s="57"/>
      <c r="L1310" s="57" t="n">
        <v>0.75</v>
      </c>
      <c r="M1310" s="55" t="n">
        <v>3</v>
      </c>
      <c r="N1310" s="57" t="n">
        <v>48.88</v>
      </c>
      <c r="O1310" s="58" t="n">
        <f aca="false">M1310*N1310</f>
        <v>146.64</v>
      </c>
      <c r="P1310" s="0" t="n">
        <f aca="false">(N1310+25)*1.3</f>
        <v>96.044</v>
      </c>
    </row>
    <row r="1311" customFormat="false" ht="15.75" hidden="false" customHeight="true" outlineLevel="0" collapsed="false">
      <c r="A1311" s="45" t="s">
        <v>306</v>
      </c>
      <c r="B1311" s="0" t="n">
        <v>210601</v>
      </c>
      <c r="C1311" s="80" t="s">
        <v>283</v>
      </c>
      <c r="D1311" s="6" t="s">
        <v>1443</v>
      </c>
      <c r="E1311" s="6" t="s">
        <v>1424</v>
      </c>
      <c r="F1311" s="6" t="s">
        <v>350</v>
      </c>
      <c r="G1311" s="6" t="s">
        <v>1444</v>
      </c>
      <c r="H1311" s="73" t="s">
        <v>1446</v>
      </c>
      <c r="I1311" s="57" t="n">
        <v>105</v>
      </c>
      <c r="J1311" s="57"/>
      <c r="K1311" s="57"/>
      <c r="L1311" s="57" t="n">
        <v>0.75</v>
      </c>
      <c r="M1311" s="55" t="n">
        <v>3</v>
      </c>
      <c r="N1311" s="57" t="n">
        <v>48.88</v>
      </c>
      <c r="O1311" s="58" t="n">
        <f aca="false">M1311*N1311</f>
        <v>146.64</v>
      </c>
      <c r="P1311" s="0" t="n">
        <f aca="false">(N1311+25)*1.3</f>
        <v>96.044</v>
      </c>
    </row>
    <row r="1312" customFormat="false" ht="16.5" hidden="false" customHeight="true" outlineLevel="0" collapsed="false">
      <c r="A1312" s="45" t="s">
        <v>306</v>
      </c>
      <c r="C1312" s="80"/>
      <c r="D1312" s="6"/>
      <c r="E1312" s="6"/>
      <c r="F1312" s="6"/>
      <c r="G1312" s="6"/>
      <c r="H1312" s="75"/>
      <c r="I1312" s="57"/>
      <c r="J1312" s="57"/>
      <c r="K1312" s="57"/>
      <c r="L1312" s="57" t="n">
        <v>0.75</v>
      </c>
      <c r="M1312" s="55"/>
      <c r="N1312" s="57"/>
      <c r="O1312" s="58" t="n">
        <f aca="false">M1312*N1312</f>
        <v>0</v>
      </c>
      <c r="P1312" s="0" t="n">
        <f aca="false">(N1312+25)*1.3</f>
        <v>32.5</v>
      </c>
    </row>
    <row r="1313" customFormat="false" ht="16.5" hidden="false" customHeight="true" outlineLevel="0" collapsed="false">
      <c r="A1313" s="45" t="s">
        <v>306</v>
      </c>
      <c r="B1313" s="0" t="n">
        <v>210800</v>
      </c>
      <c r="C1313" s="80" t="s">
        <v>283</v>
      </c>
      <c r="D1313" s="6" t="s">
        <v>1447</v>
      </c>
      <c r="E1313" s="6" t="s">
        <v>1424</v>
      </c>
      <c r="F1313" s="6" t="s">
        <v>350</v>
      </c>
      <c r="G1313" s="6" t="s">
        <v>1448</v>
      </c>
      <c r="H1313" s="75" t="s">
        <v>1449</v>
      </c>
      <c r="I1313" s="84" t="n">
        <v>115</v>
      </c>
      <c r="J1313" s="84" t="s">
        <v>30</v>
      </c>
      <c r="K1313" s="57"/>
      <c r="L1313" s="57" t="n">
        <v>0.75</v>
      </c>
      <c r="M1313" s="55" t="n">
        <v>5</v>
      </c>
      <c r="N1313" s="57" t="n">
        <v>62.5</v>
      </c>
      <c r="O1313" s="58" t="n">
        <f aca="false">M1313*N1313</f>
        <v>312.5</v>
      </c>
      <c r="P1313" s="0" t="n">
        <f aca="false">(N1313+25)*1.3</f>
        <v>113.75</v>
      </c>
    </row>
    <row r="1314" customFormat="false" ht="16.5" hidden="false" customHeight="true" outlineLevel="0" collapsed="false">
      <c r="A1314" s="45" t="s">
        <v>306</v>
      </c>
      <c r="B1314" s="0" t="n">
        <v>210801</v>
      </c>
      <c r="C1314" s="80" t="s">
        <v>283</v>
      </c>
      <c r="D1314" s="6" t="s">
        <v>1447</v>
      </c>
      <c r="E1314" s="6" t="s">
        <v>1424</v>
      </c>
      <c r="F1314" s="6" t="s">
        <v>350</v>
      </c>
      <c r="G1314" s="6" t="s">
        <v>1448</v>
      </c>
      <c r="H1314" s="75" t="s">
        <v>1450</v>
      </c>
      <c r="I1314" s="84" t="n">
        <v>115</v>
      </c>
      <c r="J1314" s="84" t="s">
        <v>30</v>
      </c>
      <c r="K1314" s="57"/>
      <c r="L1314" s="57" t="n">
        <v>0.75</v>
      </c>
      <c r="M1314" s="55" t="n">
        <v>12</v>
      </c>
      <c r="N1314" s="57" t="n">
        <v>62.5</v>
      </c>
      <c r="O1314" s="58" t="n">
        <f aca="false">M1314*N1314</f>
        <v>750</v>
      </c>
      <c r="P1314" s="0" t="n">
        <f aca="false">(N1314+25)*1.3</f>
        <v>113.75</v>
      </c>
    </row>
    <row r="1315" customFormat="false" ht="16.5" hidden="false" customHeight="true" outlineLevel="0" collapsed="false">
      <c r="A1315" s="45" t="s">
        <v>306</v>
      </c>
      <c r="B1315" s="0" t="n">
        <v>210802</v>
      </c>
      <c r="C1315" s="80" t="s">
        <v>283</v>
      </c>
      <c r="D1315" s="6" t="s">
        <v>1447</v>
      </c>
      <c r="E1315" s="6" t="s">
        <v>1424</v>
      </c>
      <c r="F1315" s="6" t="s">
        <v>350</v>
      </c>
      <c r="G1315" s="6" t="s">
        <v>1448</v>
      </c>
      <c r="H1315" s="75" t="s">
        <v>1451</v>
      </c>
      <c r="I1315" s="84" t="n">
        <v>115</v>
      </c>
      <c r="J1315" s="84" t="s">
        <v>30</v>
      </c>
      <c r="K1315" s="57"/>
      <c r="L1315" s="57" t="n">
        <v>0.75</v>
      </c>
      <c r="M1315" s="55" t="n">
        <v>18</v>
      </c>
      <c r="N1315" s="57" t="n">
        <v>62.5</v>
      </c>
      <c r="O1315" s="58" t="n">
        <f aca="false">M1315*N1315</f>
        <v>1125</v>
      </c>
      <c r="P1315" s="0" t="n">
        <f aca="false">(N1315+25)*1.3</f>
        <v>113.75</v>
      </c>
    </row>
    <row r="1316" customFormat="false" ht="16.5" hidden="false" customHeight="true" outlineLevel="0" collapsed="false">
      <c r="A1316" s="45" t="s">
        <v>306</v>
      </c>
      <c r="B1316" s="0" t="n">
        <v>210803</v>
      </c>
      <c r="C1316" s="80" t="s">
        <v>283</v>
      </c>
      <c r="D1316" s="6" t="s">
        <v>1447</v>
      </c>
      <c r="E1316" s="6" t="s">
        <v>1424</v>
      </c>
      <c r="F1316" s="6" t="s">
        <v>350</v>
      </c>
      <c r="G1316" s="6" t="s">
        <v>1448</v>
      </c>
      <c r="H1316" s="75" t="s">
        <v>1452</v>
      </c>
      <c r="I1316" s="84" t="n">
        <v>115</v>
      </c>
      <c r="J1316" s="84" t="s">
        <v>30</v>
      </c>
      <c r="K1316" s="57"/>
      <c r="L1316" s="57" t="n">
        <v>0.75</v>
      </c>
      <c r="M1316" s="55" t="n">
        <v>6</v>
      </c>
      <c r="N1316" s="57" t="n">
        <v>63.5</v>
      </c>
      <c r="O1316" s="58" t="n">
        <f aca="false">M1316*N1316</f>
        <v>381</v>
      </c>
      <c r="P1316" s="0" t="n">
        <f aca="false">(N1316+25)*1.3</f>
        <v>115.05</v>
      </c>
    </row>
    <row r="1317" customFormat="false" ht="16.5" hidden="false" customHeight="true" outlineLevel="0" collapsed="false">
      <c r="A1317" s="45" t="s">
        <v>306</v>
      </c>
      <c r="B1317" s="0" t="n">
        <v>210804</v>
      </c>
      <c r="C1317" s="80" t="s">
        <v>283</v>
      </c>
      <c r="D1317" s="6" t="s">
        <v>1447</v>
      </c>
      <c r="E1317" s="6" t="s">
        <v>1424</v>
      </c>
      <c r="F1317" s="6" t="s">
        <v>350</v>
      </c>
      <c r="G1317" s="6" t="s">
        <v>1448</v>
      </c>
      <c r="H1317" s="75" t="s">
        <v>1451</v>
      </c>
      <c r="I1317" s="84" t="n">
        <v>230</v>
      </c>
      <c r="J1317" s="84" t="s">
        <v>30</v>
      </c>
      <c r="K1317" s="57" t="s">
        <v>23</v>
      </c>
      <c r="L1317" s="57" t="n">
        <v>1.5</v>
      </c>
      <c r="M1317" s="55" t="n">
        <v>1</v>
      </c>
      <c r="N1317" s="57" t="n">
        <v>125</v>
      </c>
      <c r="O1317" s="58" t="n">
        <f aca="false">M1317*N1317</f>
        <v>125</v>
      </c>
      <c r="P1317" s="0" t="n">
        <f aca="false">(N1317+25)*1.3</f>
        <v>195</v>
      </c>
    </row>
    <row r="1318" customFormat="false" ht="16.5" hidden="false" customHeight="true" outlineLevel="0" collapsed="false">
      <c r="A1318" s="45" t="s">
        <v>306</v>
      </c>
      <c r="B1318" s="0" t="n">
        <v>210805</v>
      </c>
      <c r="C1318" s="80" t="s">
        <v>283</v>
      </c>
      <c r="D1318" s="6" t="s">
        <v>1447</v>
      </c>
      <c r="E1318" s="6" t="s">
        <v>1424</v>
      </c>
      <c r="F1318" s="6" t="s">
        <v>350</v>
      </c>
      <c r="G1318" s="6" t="s">
        <v>1448</v>
      </c>
      <c r="H1318" s="33" t="s">
        <v>1453</v>
      </c>
      <c r="I1318" s="84" t="n">
        <v>190</v>
      </c>
      <c r="J1318" s="84" t="s">
        <v>30</v>
      </c>
      <c r="K1318" s="57"/>
      <c r="L1318" s="57" t="n">
        <v>0.75</v>
      </c>
      <c r="M1318" s="55" t="n">
        <v>3</v>
      </c>
      <c r="N1318" s="57" t="n">
        <v>120</v>
      </c>
      <c r="O1318" s="58" t="n">
        <f aca="false">M1318*N1318</f>
        <v>360</v>
      </c>
      <c r="P1318" s="0" t="n">
        <f aca="false">(N1318+25)*1.3</f>
        <v>188.5</v>
      </c>
    </row>
    <row r="1319" customFormat="false" ht="16.5" hidden="false" customHeight="true" outlineLevel="0" collapsed="false">
      <c r="A1319" s="45" t="s">
        <v>306</v>
      </c>
      <c r="B1319" s="0" t="n">
        <v>210806</v>
      </c>
      <c r="C1319" s="80" t="s">
        <v>283</v>
      </c>
      <c r="D1319" s="6" t="s">
        <v>1447</v>
      </c>
      <c r="E1319" s="6" t="s">
        <v>1424</v>
      </c>
      <c r="F1319" s="6" t="s">
        <v>350</v>
      </c>
      <c r="G1319" s="6" t="s">
        <v>1448</v>
      </c>
      <c r="H1319" s="33" t="s">
        <v>1454</v>
      </c>
      <c r="I1319" s="84" t="n">
        <v>75</v>
      </c>
      <c r="J1319" s="84"/>
      <c r="K1319" s="57"/>
      <c r="L1319" s="57" t="n">
        <v>0.75</v>
      </c>
      <c r="M1319" s="57" t="n">
        <v>3</v>
      </c>
      <c r="N1319" s="57" t="n">
        <v>33</v>
      </c>
      <c r="O1319" s="58" t="n">
        <f aca="false">M1319*N1319</f>
        <v>99</v>
      </c>
      <c r="P1319" s="0" t="n">
        <f aca="false">(N1319+25)*1.3</f>
        <v>75.4</v>
      </c>
    </row>
    <row r="1320" customFormat="false" ht="16.5" hidden="false" customHeight="true" outlineLevel="0" collapsed="false">
      <c r="A1320" s="45" t="s">
        <v>306</v>
      </c>
      <c r="C1320" s="80"/>
      <c r="D1320" s="6"/>
      <c r="E1320" s="6"/>
      <c r="F1320" s="6"/>
      <c r="G1320" s="6"/>
      <c r="H1320" s="75"/>
      <c r="I1320" s="57"/>
      <c r="J1320" s="57"/>
      <c r="K1320" s="57"/>
      <c r="L1320" s="57" t="n">
        <v>0.75</v>
      </c>
      <c r="M1320" s="57"/>
      <c r="N1320" s="57"/>
      <c r="O1320" s="58" t="n">
        <f aca="false">M1320*N1320</f>
        <v>0</v>
      </c>
      <c r="P1320" s="0" t="n">
        <f aca="false">(N1320+25)*1.3</f>
        <v>32.5</v>
      </c>
    </row>
    <row r="1321" customFormat="false" ht="15.75" hidden="false" customHeight="true" outlineLevel="0" collapsed="false">
      <c r="A1321" s="45" t="s">
        <v>306</v>
      </c>
      <c r="B1321" s="0" t="n">
        <v>211000</v>
      </c>
      <c r="C1321" s="80" t="s">
        <v>283</v>
      </c>
      <c r="D1321" s="6" t="s">
        <v>1455</v>
      </c>
      <c r="E1321" s="6" t="s">
        <v>1424</v>
      </c>
      <c r="F1321" s="6" t="s">
        <v>350</v>
      </c>
      <c r="G1321" s="6" t="s">
        <v>1456</v>
      </c>
      <c r="H1321" s="65" t="s">
        <v>1457</v>
      </c>
      <c r="I1321" s="57" t="n">
        <v>50</v>
      </c>
      <c r="J1321" s="57"/>
      <c r="K1321" s="57"/>
      <c r="L1321" s="57" t="n">
        <v>0.75</v>
      </c>
      <c r="M1321" s="57" t="n">
        <v>6</v>
      </c>
      <c r="N1321" s="57" t="n">
        <v>12.77</v>
      </c>
      <c r="O1321" s="58" t="n">
        <f aca="false">M1321*N1321</f>
        <v>76.62</v>
      </c>
      <c r="P1321" s="0" t="n">
        <f aca="false">(N1321+25)*1.3</f>
        <v>49.101</v>
      </c>
    </row>
    <row r="1322" customFormat="false" ht="15.75" hidden="false" customHeight="true" outlineLevel="0" collapsed="false">
      <c r="A1322" s="45" t="s">
        <v>306</v>
      </c>
      <c r="B1322" s="0" t="n">
        <v>211001</v>
      </c>
      <c r="C1322" s="80" t="s">
        <v>283</v>
      </c>
      <c r="D1322" s="6" t="s">
        <v>1455</v>
      </c>
      <c r="E1322" s="6" t="s">
        <v>1424</v>
      </c>
      <c r="F1322" s="6" t="s">
        <v>350</v>
      </c>
      <c r="G1322" s="6" t="s">
        <v>1456</v>
      </c>
      <c r="H1322" s="65" t="s">
        <v>1458</v>
      </c>
      <c r="I1322" s="57" t="n">
        <v>50</v>
      </c>
      <c r="J1322" s="57"/>
      <c r="K1322" s="57"/>
      <c r="L1322" s="57" t="n">
        <v>0.75</v>
      </c>
      <c r="M1322" s="57" t="n">
        <v>6</v>
      </c>
      <c r="N1322" s="57" t="n">
        <v>14.12</v>
      </c>
      <c r="O1322" s="58" t="n">
        <f aca="false">M1322*N1322</f>
        <v>84.72</v>
      </c>
      <c r="P1322" s="0" t="n">
        <f aca="false">(N1322+25)*1.3</f>
        <v>50.856</v>
      </c>
    </row>
    <row r="1323" customFormat="false" ht="15.75" hidden="false" customHeight="true" outlineLevel="0" collapsed="false">
      <c r="A1323" s="45" t="s">
        <v>306</v>
      </c>
      <c r="B1323" s="0" t="n">
        <v>211002</v>
      </c>
      <c r="C1323" s="80" t="s">
        <v>283</v>
      </c>
      <c r="D1323" s="6" t="s">
        <v>1455</v>
      </c>
      <c r="E1323" s="6" t="s">
        <v>1424</v>
      </c>
      <c r="F1323" s="6" t="s">
        <v>350</v>
      </c>
      <c r="G1323" s="6" t="s">
        <v>1456</v>
      </c>
      <c r="H1323" s="65" t="s">
        <v>1459</v>
      </c>
      <c r="I1323" s="57" t="n">
        <v>50</v>
      </c>
      <c r="J1323" s="57"/>
      <c r="K1323" s="57"/>
      <c r="L1323" s="57" t="n">
        <v>0.75</v>
      </c>
      <c r="M1323" s="57" t="n">
        <v>12</v>
      </c>
      <c r="N1323" s="57" t="n">
        <v>14.12</v>
      </c>
      <c r="O1323" s="58" t="n">
        <f aca="false">M1323*N1323</f>
        <v>169.44</v>
      </c>
      <c r="P1323" s="0" t="n">
        <f aca="false">(N1323+25)*1.3</f>
        <v>50.856</v>
      </c>
    </row>
    <row r="1324" customFormat="false" ht="15.75" hidden="false" customHeight="true" outlineLevel="0" collapsed="false">
      <c r="A1324" s="45" t="s">
        <v>306</v>
      </c>
      <c r="B1324" s="0" t="n">
        <v>211003</v>
      </c>
      <c r="C1324" s="80" t="s">
        <v>283</v>
      </c>
      <c r="D1324" s="6" t="s">
        <v>1455</v>
      </c>
      <c r="E1324" s="6" t="s">
        <v>1424</v>
      </c>
      <c r="F1324" s="6" t="s">
        <v>350</v>
      </c>
      <c r="G1324" s="6" t="s">
        <v>1456</v>
      </c>
      <c r="H1324" s="65" t="s">
        <v>1460</v>
      </c>
      <c r="I1324" s="57" t="n">
        <v>50</v>
      </c>
      <c r="J1324" s="57"/>
      <c r="K1324" s="57"/>
      <c r="L1324" s="57" t="n">
        <v>0.75</v>
      </c>
      <c r="M1324" s="57" t="n">
        <v>6</v>
      </c>
      <c r="N1324" s="57" t="n">
        <v>14.12</v>
      </c>
      <c r="O1324" s="58" t="n">
        <f aca="false">M1324*N1324</f>
        <v>84.72</v>
      </c>
      <c r="P1324" s="0" t="n">
        <f aca="false">(N1324+25)*1.3</f>
        <v>50.856</v>
      </c>
    </row>
    <row r="1325" customFormat="false" ht="15.75" hidden="false" customHeight="true" outlineLevel="0" collapsed="false">
      <c r="A1325" s="45" t="s">
        <v>306</v>
      </c>
      <c r="B1325" s="0" t="n">
        <v>211004</v>
      </c>
      <c r="C1325" s="80" t="s">
        <v>283</v>
      </c>
      <c r="D1325" s="6" t="s">
        <v>1455</v>
      </c>
      <c r="E1325" s="6" t="s">
        <v>1424</v>
      </c>
      <c r="F1325" s="6" t="s">
        <v>350</v>
      </c>
      <c r="G1325" s="6" t="s">
        <v>1456</v>
      </c>
      <c r="H1325" s="65" t="s">
        <v>1461</v>
      </c>
      <c r="I1325" s="57" t="n">
        <v>60</v>
      </c>
      <c r="J1325" s="57"/>
      <c r="K1325" s="57"/>
      <c r="L1325" s="57" t="n">
        <v>0.75</v>
      </c>
      <c r="M1325" s="57" t="n">
        <v>3</v>
      </c>
      <c r="N1325" s="57" t="n">
        <v>21.51</v>
      </c>
      <c r="O1325" s="58" t="n">
        <f aca="false">M1325*N1325</f>
        <v>64.53</v>
      </c>
      <c r="P1325" s="0" t="n">
        <f aca="false">(N1325+25)*1.3</f>
        <v>60.463</v>
      </c>
    </row>
    <row r="1326" customFormat="false" ht="15.75" hidden="false" customHeight="true" outlineLevel="0" collapsed="false">
      <c r="A1326" s="45" t="s">
        <v>306</v>
      </c>
      <c r="B1326" s="0" t="n">
        <v>211005</v>
      </c>
      <c r="C1326" s="80" t="s">
        <v>283</v>
      </c>
      <c r="D1326" s="6" t="s">
        <v>1455</v>
      </c>
      <c r="E1326" s="6" t="s">
        <v>1424</v>
      </c>
      <c r="F1326" s="6" t="s">
        <v>350</v>
      </c>
      <c r="G1326" s="6" t="s">
        <v>1456</v>
      </c>
      <c r="H1326" s="65" t="s">
        <v>1462</v>
      </c>
      <c r="I1326" s="57" t="n">
        <v>80</v>
      </c>
      <c r="J1326" s="57"/>
      <c r="K1326" s="57"/>
      <c r="L1326" s="57" t="n">
        <v>0.75</v>
      </c>
      <c r="M1326" s="55" t="n">
        <v>3</v>
      </c>
      <c r="N1326" s="57" t="n">
        <v>35.63</v>
      </c>
      <c r="O1326" s="58" t="n">
        <f aca="false">M1326*N1326</f>
        <v>106.89</v>
      </c>
      <c r="P1326" s="0" t="n">
        <f aca="false">(N1326+25)*1.3</f>
        <v>78.819</v>
      </c>
    </row>
    <row r="1327" customFormat="false" ht="15.75" hidden="false" customHeight="true" outlineLevel="0" collapsed="false">
      <c r="A1327" s="45" t="s">
        <v>306</v>
      </c>
      <c r="B1327" s="0" t="n">
        <v>211006</v>
      </c>
      <c r="C1327" s="80" t="s">
        <v>283</v>
      </c>
      <c r="D1327" s="6" t="s">
        <v>1455</v>
      </c>
      <c r="E1327" s="6" t="s">
        <v>1424</v>
      </c>
      <c r="F1327" s="6" t="s">
        <v>350</v>
      </c>
      <c r="G1327" s="6" t="s">
        <v>1456</v>
      </c>
      <c r="H1327" s="65" t="s">
        <v>1463</v>
      </c>
      <c r="I1327" s="57" t="n">
        <v>60</v>
      </c>
      <c r="J1327" s="57"/>
      <c r="K1327" s="57"/>
      <c r="L1327" s="57" t="n">
        <v>0.75</v>
      </c>
      <c r="M1327" s="55" t="n">
        <v>23</v>
      </c>
      <c r="N1327" s="57" t="n">
        <v>19.9</v>
      </c>
      <c r="O1327" s="58" t="n">
        <f aca="false">M1327*N1327</f>
        <v>457.7</v>
      </c>
      <c r="P1327" s="0" t="n">
        <f aca="false">(N1327+25)*1.3</f>
        <v>58.37</v>
      </c>
    </row>
    <row r="1328" customFormat="false" ht="16.5" hidden="false" customHeight="true" outlineLevel="0" collapsed="false">
      <c r="A1328" s="45" t="s">
        <v>306</v>
      </c>
      <c r="C1328" s="80"/>
      <c r="D1328" s="16"/>
      <c r="E1328" s="16"/>
      <c r="F1328" s="16"/>
      <c r="G1328" s="6"/>
      <c r="H1328" s="75"/>
      <c r="I1328" s="57"/>
      <c r="J1328" s="57"/>
      <c r="K1328" s="57"/>
      <c r="L1328" s="57" t="n">
        <v>0.75</v>
      </c>
      <c r="M1328" s="55"/>
      <c r="N1328" s="57"/>
      <c r="O1328" s="58" t="n">
        <f aca="false">M1328*N1328</f>
        <v>0</v>
      </c>
      <c r="P1328" s="0" t="n">
        <f aca="false">(N1328+25)*1.3</f>
        <v>32.5</v>
      </c>
    </row>
    <row r="1329" customFormat="false" ht="15.75" hidden="false" customHeight="true" outlineLevel="0" collapsed="false">
      <c r="A1329" s="45" t="s">
        <v>306</v>
      </c>
      <c r="B1329" s="0" t="n">
        <v>211200</v>
      </c>
      <c r="C1329" s="80" t="s">
        <v>283</v>
      </c>
      <c r="D1329" s="6" t="s">
        <v>1455</v>
      </c>
      <c r="E1329" s="6" t="s">
        <v>1464</v>
      </c>
      <c r="F1329" s="6" t="s">
        <v>1465</v>
      </c>
      <c r="G1329" s="6" t="s">
        <v>1456</v>
      </c>
      <c r="H1329" s="65" t="s">
        <v>1466</v>
      </c>
      <c r="I1329" s="57" t="n">
        <v>50</v>
      </c>
      <c r="J1329" s="57"/>
      <c r="K1329" s="57"/>
      <c r="L1329" s="57" t="n">
        <v>0.75</v>
      </c>
      <c r="M1329" s="55" t="n">
        <v>8</v>
      </c>
      <c r="N1329" s="57" t="n">
        <v>16.9</v>
      </c>
      <c r="O1329" s="58" t="n">
        <f aca="false">M1329*N1329</f>
        <v>135.2</v>
      </c>
      <c r="P1329" s="0" t="n">
        <f aca="false">(N1329+25)*1.3</f>
        <v>54.47</v>
      </c>
    </row>
    <row r="1330" customFormat="false" ht="16.5" hidden="false" customHeight="true" outlineLevel="0" collapsed="false">
      <c r="A1330" s="45" t="s">
        <v>306</v>
      </c>
      <c r="C1330" s="80"/>
      <c r="D1330" s="16"/>
      <c r="E1330" s="16"/>
      <c r="F1330" s="16"/>
      <c r="G1330" s="6"/>
      <c r="H1330" s="75"/>
      <c r="I1330" s="57"/>
      <c r="J1330" s="57"/>
      <c r="K1330" s="57"/>
      <c r="L1330" s="57" t="n">
        <v>0.75</v>
      </c>
      <c r="M1330" s="55"/>
      <c r="N1330" s="57"/>
      <c r="O1330" s="58" t="n">
        <f aca="false">M1330*N1330</f>
        <v>0</v>
      </c>
      <c r="P1330" s="0" t="n">
        <f aca="false">(N1330+25)*1.3</f>
        <v>32.5</v>
      </c>
    </row>
    <row r="1331" customFormat="false" ht="15.75" hidden="false" customHeight="true" outlineLevel="0" collapsed="false">
      <c r="A1331" s="45" t="s">
        <v>306</v>
      </c>
      <c r="B1331" s="0" t="n">
        <v>211400</v>
      </c>
      <c r="C1331" s="80" t="s">
        <v>283</v>
      </c>
      <c r="D1331" s="6" t="s">
        <v>1412</v>
      </c>
      <c r="E1331" s="6" t="s">
        <v>1467</v>
      </c>
      <c r="F1331" s="6" t="s">
        <v>1468</v>
      </c>
      <c r="G1331" s="6" t="s">
        <v>284</v>
      </c>
      <c r="H1331" s="65" t="s">
        <v>1469</v>
      </c>
      <c r="I1331" s="57" t="n">
        <v>45</v>
      </c>
      <c r="J1331" s="57"/>
      <c r="K1331" s="57"/>
      <c r="L1331" s="57" t="n">
        <v>0.75</v>
      </c>
      <c r="M1331" s="55" t="n">
        <v>5</v>
      </c>
      <c r="N1331" s="57" t="n">
        <v>9.9</v>
      </c>
      <c r="O1331" s="58" t="n">
        <f aca="false">M1331*N1331</f>
        <v>49.5</v>
      </c>
      <c r="P1331" s="0" t="n">
        <f aca="false">(N1331+25)*1.3</f>
        <v>45.37</v>
      </c>
    </row>
    <row r="1332" customFormat="false" ht="15.75" hidden="false" customHeight="true" outlineLevel="0" collapsed="false">
      <c r="A1332" s="45" t="s">
        <v>306</v>
      </c>
      <c r="B1332" s="0" t="n">
        <v>211401</v>
      </c>
      <c r="C1332" s="80" t="s">
        <v>283</v>
      </c>
      <c r="D1332" s="6" t="s">
        <v>1412</v>
      </c>
      <c r="E1332" s="6" t="s">
        <v>1467</v>
      </c>
      <c r="F1332" s="6" t="s">
        <v>1468</v>
      </c>
      <c r="G1332" s="6" t="s">
        <v>1414</v>
      </c>
      <c r="H1332" s="65" t="s">
        <v>1470</v>
      </c>
      <c r="I1332" s="57" t="n">
        <v>60</v>
      </c>
      <c r="J1332" s="57"/>
      <c r="K1332" s="57"/>
      <c r="L1332" s="57" t="n">
        <v>0.75</v>
      </c>
      <c r="M1332" s="55" t="n">
        <v>5</v>
      </c>
      <c r="N1332" s="57" t="n">
        <v>19.5</v>
      </c>
      <c r="O1332" s="58" t="n">
        <f aca="false">M1332*N1332</f>
        <v>97.5</v>
      </c>
      <c r="P1332" s="0" t="n">
        <f aca="false">(N1332+25)*1.3</f>
        <v>57.85</v>
      </c>
    </row>
    <row r="1333" customFormat="false" ht="15.75" hidden="false" customHeight="true" outlineLevel="0" collapsed="false">
      <c r="A1333" s="45" t="s">
        <v>306</v>
      </c>
      <c r="B1333" s="0" t="n">
        <v>211402</v>
      </c>
      <c r="C1333" s="80" t="s">
        <v>283</v>
      </c>
      <c r="D1333" s="6" t="s">
        <v>1412</v>
      </c>
      <c r="E1333" s="6" t="s">
        <v>1467</v>
      </c>
      <c r="F1333" s="6" t="s">
        <v>1468</v>
      </c>
      <c r="G1333" s="6" t="s">
        <v>1414</v>
      </c>
      <c r="H1333" s="65" t="s">
        <v>1471</v>
      </c>
      <c r="I1333" s="57" t="n">
        <v>80</v>
      </c>
      <c r="J1333" s="57"/>
      <c r="K1333" s="57"/>
      <c r="L1333" s="57" t="n">
        <v>0.75</v>
      </c>
      <c r="M1333" s="55" t="n">
        <v>3</v>
      </c>
      <c r="N1333" s="57" t="n">
        <v>35.5</v>
      </c>
      <c r="O1333" s="58" t="n">
        <f aca="false">M1333*N1333</f>
        <v>106.5</v>
      </c>
      <c r="P1333" s="0" t="n">
        <f aca="false">(N1333+25)*1.3</f>
        <v>78.65</v>
      </c>
    </row>
    <row r="1334" customFormat="false" ht="16.5" hidden="false" customHeight="true" outlineLevel="0" collapsed="false">
      <c r="A1334" s="45" t="s">
        <v>306</v>
      </c>
      <c r="C1334" s="80"/>
      <c r="D1334" s="16"/>
      <c r="E1334" s="16"/>
      <c r="F1334" s="16"/>
      <c r="G1334" s="6"/>
      <c r="H1334" s="75"/>
      <c r="I1334" s="57"/>
      <c r="J1334" s="57"/>
      <c r="K1334" s="57"/>
      <c r="L1334" s="57" t="n">
        <v>0.75</v>
      </c>
      <c r="M1334" s="55"/>
      <c r="N1334" s="57"/>
      <c r="O1334" s="58" t="n">
        <f aca="false">M1334*N1334</f>
        <v>0</v>
      </c>
      <c r="P1334" s="0" t="n">
        <f aca="false">(N1334+25)*1.3</f>
        <v>32.5</v>
      </c>
    </row>
    <row r="1335" customFormat="false" ht="15.75" hidden="false" customHeight="true" outlineLevel="0" collapsed="false">
      <c r="A1335" s="45" t="s">
        <v>306</v>
      </c>
      <c r="B1335" s="0" t="n">
        <v>211600</v>
      </c>
      <c r="C1335" s="80" t="s">
        <v>283</v>
      </c>
      <c r="D1335" s="6" t="s">
        <v>1412</v>
      </c>
      <c r="E1335" s="6" t="s">
        <v>1472</v>
      </c>
      <c r="F1335" s="6" t="s">
        <v>1473</v>
      </c>
      <c r="G1335" s="6" t="s">
        <v>284</v>
      </c>
      <c r="H1335" s="65" t="s">
        <v>1474</v>
      </c>
      <c r="I1335" s="57" t="n">
        <v>45</v>
      </c>
      <c r="J1335" s="57" t="s">
        <v>424</v>
      </c>
      <c r="K1335" s="57"/>
      <c r="L1335" s="57" t="n">
        <v>0.75</v>
      </c>
      <c r="M1335" s="55" t="n">
        <v>6</v>
      </c>
      <c r="N1335" s="57" t="n">
        <v>8.9</v>
      </c>
      <c r="O1335" s="58" t="n">
        <f aca="false">M1335*N1335</f>
        <v>53.4</v>
      </c>
      <c r="P1335" s="0" t="n">
        <f aca="false">(N1335+25)*1.3</f>
        <v>44.07</v>
      </c>
    </row>
    <row r="1336" customFormat="false" ht="15.75" hidden="false" customHeight="true" outlineLevel="0" collapsed="false">
      <c r="A1336" s="45" t="s">
        <v>306</v>
      </c>
      <c r="C1336" s="80"/>
      <c r="D1336" s="6"/>
      <c r="E1336" s="6"/>
      <c r="F1336" s="6"/>
      <c r="G1336" s="6"/>
      <c r="H1336" s="65"/>
      <c r="I1336" s="57"/>
      <c r="J1336" s="57"/>
      <c r="K1336" s="57"/>
      <c r="L1336" s="57" t="n">
        <v>0.75</v>
      </c>
      <c r="M1336" s="55"/>
      <c r="N1336" s="57"/>
      <c r="O1336" s="58"/>
    </row>
    <row r="1337" customFormat="false" ht="15.75" hidden="false" customHeight="true" outlineLevel="0" collapsed="false">
      <c r="A1337" s="45" t="s">
        <v>306</v>
      </c>
      <c r="B1337" s="0" t="n">
        <v>211800</v>
      </c>
      <c r="C1337" s="80" t="s">
        <v>283</v>
      </c>
      <c r="D1337" s="6" t="s">
        <v>1412</v>
      </c>
      <c r="E1337" s="6" t="s">
        <v>524</v>
      </c>
      <c r="F1337" s="6" t="s">
        <v>525</v>
      </c>
      <c r="G1337" s="6" t="s">
        <v>1475</v>
      </c>
      <c r="H1337" s="65" t="s">
        <v>1476</v>
      </c>
      <c r="I1337" s="57" t="n">
        <v>70</v>
      </c>
      <c r="J1337" s="57"/>
      <c r="K1337" s="57"/>
      <c r="L1337" s="57" t="n">
        <v>0.75</v>
      </c>
      <c r="M1337" s="55" t="n">
        <v>5</v>
      </c>
      <c r="N1337" s="57" t="n">
        <v>28</v>
      </c>
      <c r="O1337" s="58" t="n">
        <f aca="false">M1337*N1337</f>
        <v>140</v>
      </c>
      <c r="P1337" s="0" t="n">
        <f aca="false">(N1337+25)*1.3</f>
        <v>68.9</v>
      </c>
    </row>
    <row r="1338" customFormat="false" ht="15.75" hidden="false" customHeight="true" outlineLevel="0" collapsed="false">
      <c r="A1338" s="45" t="s">
        <v>306</v>
      </c>
      <c r="C1338" s="80"/>
      <c r="D1338" s="6"/>
      <c r="E1338" s="6"/>
      <c r="F1338" s="6"/>
      <c r="G1338" s="6"/>
      <c r="H1338" s="65"/>
      <c r="I1338" s="57"/>
      <c r="J1338" s="57"/>
      <c r="K1338" s="57"/>
      <c r="L1338" s="57" t="n">
        <v>0.75</v>
      </c>
      <c r="M1338" s="55"/>
      <c r="N1338" s="57"/>
      <c r="O1338" s="58" t="n">
        <f aca="false">M1338*N1338</f>
        <v>0</v>
      </c>
      <c r="P1338" s="0" t="n">
        <f aca="false">(N1338+25)*1.3</f>
        <v>32.5</v>
      </c>
    </row>
    <row r="1339" customFormat="false" ht="15.75" hidden="false" customHeight="true" outlineLevel="0" collapsed="false">
      <c r="A1339" s="45" t="s">
        <v>306</v>
      </c>
      <c r="B1339" s="0" t="n">
        <v>212000</v>
      </c>
      <c r="C1339" s="80" t="s">
        <v>283</v>
      </c>
      <c r="D1339" s="6" t="s">
        <v>1443</v>
      </c>
      <c r="E1339" s="6" t="s">
        <v>557</v>
      </c>
      <c r="F1339" s="6" t="s">
        <v>558</v>
      </c>
      <c r="G1339" s="6" t="s">
        <v>1444</v>
      </c>
      <c r="H1339" s="65" t="s">
        <v>1477</v>
      </c>
      <c r="I1339" s="57" t="n">
        <v>105</v>
      </c>
      <c r="J1339" s="57"/>
      <c r="K1339" s="57"/>
      <c r="L1339" s="57" t="n">
        <v>0.75</v>
      </c>
      <c r="M1339" s="55" t="n">
        <v>6</v>
      </c>
      <c r="N1339" s="57" t="n">
        <v>55.96</v>
      </c>
      <c r="O1339" s="58" t="n">
        <f aca="false">M1339*N1339</f>
        <v>335.76</v>
      </c>
      <c r="P1339" s="0" t="n">
        <f aca="false">(N1339+25)*1.3</f>
        <v>105.248</v>
      </c>
    </row>
    <row r="1340" customFormat="false" ht="15.75" hidden="false" customHeight="true" outlineLevel="0" collapsed="false">
      <c r="A1340" s="45" t="s">
        <v>306</v>
      </c>
      <c r="C1340" s="5"/>
      <c r="D1340" s="6"/>
      <c r="E1340" s="6"/>
      <c r="F1340" s="6"/>
      <c r="G1340" s="6"/>
      <c r="H1340" s="65"/>
      <c r="I1340" s="57"/>
      <c r="J1340" s="57"/>
      <c r="K1340" s="57"/>
      <c r="L1340" s="57" t="n">
        <v>0.75</v>
      </c>
      <c r="M1340" s="55"/>
      <c r="N1340" s="57"/>
      <c r="O1340" s="58" t="n">
        <f aca="false">M1340*N1340</f>
        <v>0</v>
      </c>
      <c r="P1340" s="0" t="n">
        <f aca="false">(N1340+25)*1.3</f>
        <v>32.5</v>
      </c>
    </row>
    <row r="1341" customFormat="false" ht="19.5" hidden="false" customHeight="true" outlineLevel="0" collapsed="false">
      <c r="A1341" s="45" t="s">
        <v>306</v>
      </c>
      <c r="C1341" s="5"/>
      <c r="D1341" s="6"/>
      <c r="E1341" s="6"/>
      <c r="F1341" s="6"/>
      <c r="G1341" s="6"/>
      <c r="H1341" s="64"/>
      <c r="I1341" s="57"/>
      <c r="J1341" s="57"/>
      <c r="K1341" s="57"/>
      <c r="L1341" s="57" t="n">
        <v>0.75</v>
      </c>
      <c r="M1341" s="55"/>
      <c r="N1341" s="57"/>
      <c r="O1341" s="58" t="n">
        <f aca="false">M1341*N1341</f>
        <v>0</v>
      </c>
      <c r="P1341" s="0" t="n">
        <f aca="false">(N1341+25)*1.3</f>
        <v>32.5</v>
      </c>
    </row>
    <row r="1342" customFormat="false" ht="15.75" hidden="false" customHeight="true" outlineLevel="0" collapsed="false">
      <c r="A1342" s="45" t="s">
        <v>306</v>
      </c>
      <c r="B1342" s="0" t="n">
        <v>266001</v>
      </c>
      <c r="C1342" s="5" t="s">
        <v>1478</v>
      </c>
      <c r="D1342" s="6" t="s">
        <v>1479</v>
      </c>
      <c r="E1342" s="6" t="s">
        <v>568</v>
      </c>
      <c r="F1342" s="6" t="s">
        <v>350</v>
      </c>
      <c r="G1342" s="6" t="s">
        <v>1480</v>
      </c>
      <c r="H1342" s="65" t="s">
        <v>1481</v>
      </c>
      <c r="I1342" s="57" t="n">
        <v>195</v>
      </c>
      <c r="J1342" s="57" t="s">
        <v>30</v>
      </c>
      <c r="K1342" s="57"/>
      <c r="L1342" s="57" t="n">
        <v>0.75</v>
      </c>
      <c r="M1342" s="55" t="n">
        <v>4</v>
      </c>
      <c r="N1342" s="57" t="n">
        <v>125</v>
      </c>
      <c r="O1342" s="58" t="n">
        <f aca="false">M1342*N1342</f>
        <v>500</v>
      </c>
      <c r="P1342" s="0" t="n">
        <f aca="false">(N1342+25)*1.3</f>
        <v>195</v>
      </c>
    </row>
    <row r="1343" customFormat="false" ht="15.75" hidden="false" customHeight="true" outlineLevel="0" collapsed="false">
      <c r="A1343" s="45" t="s">
        <v>306</v>
      </c>
      <c r="B1343" s="0" t="n">
        <v>266002</v>
      </c>
      <c r="C1343" s="5" t="s">
        <v>1478</v>
      </c>
      <c r="D1343" s="6" t="s">
        <v>1482</v>
      </c>
      <c r="E1343" s="6" t="s">
        <v>568</v>
      </c>
      <c r="F1343" s="6" t="s">
        <v>350</v>
      </c>
      <c r="G1343" s="6" t="s">
        <v>1483</v>
      </c>
      <c r="H1343" s="65" t="s">
        <v>1484</v>
      </c>
      <c r="I1343" s="57" t="n">
        <v>50</v>
      </c>
      <c r="J1343" s="57"/>
      <c r="K1343" s="57"/>
      <c r="L1343" s="57" t="n">
        <v>0.75</v>
      </c>
      <c r="M1343" s="55" t="n">
        <v>6</v>
      </c>
      <c r="N1343" s="57" t="n">
        <v>19.9</v>
      </c>
      <c r="O1343" s="58" t="n">
        <f aca="false">M1343*N1343</f>
        <v>119.4</v>
      </c>
      <c r="P1343" s="0" t="n">
        <f aca="false">(N1343+25)*1.3</f>
        <v>58.37</v>
      </c>
    </row>
    <row r="1344" customFormat="false" ht="19.5" hidden="false" customHeight="true" outlineLevel="0" collapsed="false">
      <c r="A1344" s="45" t="s">
        <v>306</v>
      </c>
      <c r="C1344" s="5"/>
      <c r="D1344" s="6"/>
      <c r="E1344" s="6"/>
      <c r="F1344" s="6"/>
      <c r="G1344" s="6"/>
      <c r="H1344" s="64"/>
      <c r="I1344" s="57"/>
      <c r="J1344" s="57"/>
      <c r="K1344" s="57"/>
      <c r="L1344" s="57"/>
      <c r="M1344" s="55"/>
      <c r="N1344" s="57"/>
      <c r="O1344" s="58"/>
    </row>
    <row r="1345" customFormat="false" ht="19.5" hidden="false" customHeight="true" outlineLevel="0" collapsed="false">
      <c r="A1345" s="45" t="s">
        <v>306</v>
      </c>
      <c r="C1345" s="5"/>
      <c r="D1345" s="6"/>
      <c r="E1345" s="6"/>
      <c r="F1345" s="6"/>
      <c r="G1345" s="6"/>
      <c r="H1345" s="64"/>
      <c r="I1345" s="57"/>
      <c r="J1345" s="57"/>
      <c r="K1345" s="57"/>
      <c r="L1345" s="57"/>
      <c r="M1345" s="55"/>
      <c r="N1345" s="57"/>
      <c r="O1345" s="58"/>
    </row>
    <row r="1346" customFormat="false" ht="15.75" hidden="false" customHeight="true" outlineLevel="0" collapsed="false">
      <c r="A1346" s="45" t="s">
        <v>306</v>
      </c>
      <c r="B1346" s="0" t="n">
        <v>267001</v>
      </c>
      <c r="C1346" s="5" t="s">
        <v>1485</v>
      </c>
      <c r="D1346" s="6" t="s">
        <v>1486</v>
      </c>
      <c r="E1346" s="6" t="s">
        <v>1487</v>
      </c>
      <c r="F1346" s="6" t="s">
        <v>1488</v>
      </c>
      <c r="G1346" s="6" t="s">
        <v>1489</v>
      </c>
      <c r="H1346" s="65" t="s">
        <v>1490</v>
      </c>
      <c r="I1346" s="57" t="n">
        <v>55</v>
      </c>
      <c r="J1346" s="57"/>
      <c r="K1346" s="57"/>
      <c r="L1346" s="57" t="n">
        <v>0.75</v>
      </c>
      <c r="M1346" s="55" t="n">
        <v>16</v>
      </c>
      <c r="N1346" s="57" t="n">
        <v>17.9</v>
      </c>
      <c r="O1346" s="58" t="n">
        <f aca="false">M1346*N1346</f>
        <v>286.4</v>
      </c>
      <c r="P1346" s="0" t="n">
        <f aca="false">(N1346+25)*1.3</f>
        <v>55.77</v>
      </c>
    </row>
    <row r="1347" customFormat="false" ht="16.5" hidden="false" customHeight="true" outlineLevel="0" collapsed="false">
      <c r="A1347" s="45" t="s">
        <v>306</v>
      </c>
      <c r="B1347" s="0" t="n">
        <v>220001</v>
      </c>
      <c r="C1347" s="51" t="s">
        <v>263</v>
      </c>
      <c r="D1347" s="7" t="s">
        <v>1491</v>
      </c>
      <c r="E1347" s="7"/>
      <c r="F1347" s="7" t="s">
        <v>1492</v>
      </c>
      <c r="G1347" s="6" t="s">
        <v>1493</v>
      </c>
      <c r="H1347" s="31" t="s">
        <v>1494</v>
      </c>
      <c r="I1347" s="85" t="s">
        <v>1495</v>
      </c>
      <c r="J1347" s="31" t="n">
        <v>45</v>
      </c>
      <c r="K1347" s="31"/>
      <c r="L1347" s="55"/>
      <c r="M1347" s="55" t="n">
        <v>0.75</v>
      </c>
      <c r="N1347" s="55" t="n">
        <v>7</v>
      </c>
      <c r="O1347" s="55" t="n">
        <v>11</v>
      </c>
      <c r="P1347" s="86" t="n">
        <f aca="false">IF(N1347="","",N1347*O1347)</f>
        <v>77</v>
      </c>
      <c r="Q1347" s="76" t="n">
        <f aca="false">(O1347+25)*1.3</f>
        <v>46.8</v>
      </c>
    </row>
    <row r="1348" customFormat="false" ht="16.5" hidden="false" customHeight="true" outlineLevel="0" collapsed="false">
      <c r="A1348" s="45" t="s">
        <v>306</v>
      </c>
      <c r="B1348" s="0" t="n">
        <v>220002</v>
      </c>
      <c r="C1348" s="51" t="s">
        <v>263</v>
      </c>
      <c r="D1348" s="7" t="s">
        <v>1491</v>
      </c>
      <c r="E1348" s="7"/>
      <c r="F1348" s="7" t="s">
        <v>1492</v>
      </c>
      <c r="G1348" s="6" t="s">
        <v>1493</v>
      </c>
      <c r="H1348" s="31" t="s">
        <v>1494</v>
      </c>
      <c r="I1348" s="85" t="s">
        <v>1496</v>
      </c>
      <c r="J1348" s="31" t="n">
        <v>45</v>
      </c>
      <c r="K1348" s="31"/>
      <c r="L1348" s="55"/>
      <c r="M1348" s="55" t="n">
        <v>0.75</v>
      </c>
      <c r="N1348" s="55" t="n">
        <v>12</v>
      </c>
      <c r="O1348" s="55" t="n">
        <v>11</v>
      </c>
      <c r="P1348" s="86" t="n">
        <f aca="false">IF(N1348="","",N1348*O1348)</f>
        <v>132</v>
      </c>
      <c r="Q1348" s="76" t="n">
        <f aca="false">(O1348+25)*1.3</f>
        <v>46.8</v>
      </c>
    </row>
    <row r="1349" customFormat="false" ht="15.75" hidden="false" customHeight="true" outlineLevel="0" collapsed="false">
      <c r="A1349" s="45" t="s">
        <v>306</v>
      </c>
      <c r="B1349" s="0" t="n">
        <v>220003</v>
      </c>
      <c r="C1349" s="51" t="s">
        <v>263</v>
      </c>
      <c r="D1349" s="7" t="s">
        <v>1491</v>
      </c>
      <c r="F1349" s="7" t="s">
        <v>1492</v>
      </c>
      <c r="G1349" s="6" t="s">
        <v>1493</v>
      </c>
      <c r="H1349" s="31" t="s">
        <v>1494</v>
      </c>
      <c r="I1349" s="54" t="s">
        <v>1497</v>
      </c>
      <c r="J1349" s="55" t="n">
        <v>85</v>
      </c>
      <c r="K1349" s="55"/>
      <c r="L1349" s="55"/>
      <c r="M1349" s="55" t="n">
        <v>0.75</v>
      </c>
      <c r="N1349" s="55" t="n">
        <v>6</v>
      </c>
      <c r="O1349" s="55" t="n">
        <v>39.9</v>
      </c>
      <c r="P1349" s="86" t="n">
        <f aca="false">IF(N1349="","",N1349*O1349)</f>
        <v>239.4</v>
      </c>
      <c r="Q1349" s="76" t="n">
        <f aca="false">(O1349+25)*1.3</f>
        <v>84.37</v>
      </c>
    </row>
    <row r="1350" customFormat="false" ht="15.75" hidden="false" customHeight="true" outlineLevel="0" collapsed="false">
      <c r="A1350" s="45" t="s">
        <v>306</v>
      </c>
      <c r="B1350" s="0" t="n">
        <v>220004</v>
      </c>
      <c r="C1350" s="51" t="s">
        <v>263</v>
      </c>
      <c r="D1350" s="7" t="s">
        <v>1491</v>
      </c>
      <c r="E1350" s="7"/>
      <c r="F1350" s="7" t="s">
        <v>1492</v>
      </c>
      <c r="G1350" s="6" t="s">
        <v>1493</v>
      </c>
      <c r="H1350" s="31" t="s">
        <v>1494</v>
      </c>
      <c r="I1350" s="54" t="s">
        <v>1498</v>
      </c>
      <c r="J1350" s="55" t="n">
        <v>85</v>
      </c>
      <c r="K1350" s="55"/>
      <c r="L1350" s="55"/>
      <c r="M1350" s="55" t="n">
        <v>0.75</v>
      </c>
      <c r="N1350" s="55" t="n">
        <v>8</v>
      </c>
      <c r="O1350" s="55" t="n">
        <v>39.9</v>
      </c>
      <c r="P1350" s="86" t="n">
        <f aca="false">IF(N1350="","",N1350*O1350)</f>
        <v>319.2</v>
      </c>
      <c r="Q1350" s="76" t="n">
        <f aca="false">(O1350+25)*1.3</f>
        <v>84.37</v>
      </c>
    </row>
    <row r="1351" customFormat="false" ht="15.75" hidden="false" customHeight="true" outlineLevel="0" collapsed="false">
      <c r="A1351" s="45" t="s">
        <v>306</v>
      </c>
      <c r="B1351" s="0" t="n">
        <v>220005</v>
      </c>
      <c r="C1351" s="51" t="s">
        <v>263</v>
      </c>
      <c r="D1351" s="7" t="s">
        <v>1491</v>
      </c>
      <c r="E1351" s="7"/>
      <c r="F1351" s="7" t="s">
        <v>1492</v>
      </c>
      <c r="G1351" s="6" t="s">
        <v>1493</v>
      </c>
      <c r="H1351" s="31" t="s">
        <v>1494</v>
      </c>
      <c r="I1351" s="54" t="s">
        <v>1499</v>
      </c>
      <c r="J1351" s="55" t="n">
        <v>90</v>
      </c>
      <c r="K1351" s="55"/>
      <c r="L1351" s="55"/>
      <c r="M1351" s="55" t="n">
        <v>0.75</v>
      </c>
      <c r="N1351" s="55" t="n">
        <v>6</v>
      </c>
      <c r="O1351" s="55" t="n">
        <v>45</v>
      </c>
      <c r="P1351" s="86" t="n">
        <f aca="false">IF(N1351="","",N1351*O1351)</f>
        <v>270</v>
      </c>
      <c r="Q1351" s="76" t="n">
        <f aca="false">(O1351+25)*1.3</f>
        <v>91</v>
      </c>
    </row>
    <row r="1352" customFormat="false" ht="15.75" hidden="false" customHeight="true" outlineLevel="0" collapsed="false">
      <c r="A1352" s="45" t="s">
        <v>306</v>
      </c>
      <c r="B1352" s="0" t="n">
        <v>220006</v>
      </c>
      <c r="C1352" s="51" t="s">
        <v>263</v>
      </c>
      <c r="D1352" s="7" t="s">
        <v>1491</v>
      </c>
      <c r="E1352" s="7"/>
      <c r="F1352" s="7" t="s">
        <v>1492</v>
      </c>
      <c r="G1352" s="6" t="s">
        <v>1493</v>
      </c>
      <c r="H1352" s="31" t="s">
        <v>1494</v>
      </c>
      <c r="I1352" s="54" t="s">
        <v>1500</v>
      </c>
      <c r="J1352" s="55" t="n">
        <v>90</v>
      </c>
      <c r="K1352" s="55"/>
      <c r="L1352" s="55"/>
      <c r="M1352" s="55" t="n">
        <v>0.75</v>
      </c>
      <c r="N1352" s="55" t="n">
        <v>6</v>
      </c>
      <c r="O1352" s="55" t="n">
        <v>45</v>
      </c>
      <c r="P1352" s="86" t="n">
        <f aca="false">IF(N1352="","",N1352*O1352)</f>
        <v>270</v>
      </c>
      <c r="Q1352" s="76" t="n">
        <f aca="false">(O1352+25)*1.3</f>
        <v>91</v>
      </c>
    </row>
    <row r="1353" customFormat="false" ht="15.75" hidden="false" customHeight="true" outlineLevel="0" collapsed="false">
      <c r="A1353" s="45" t="s">
        <v>306</v>
      </c>
      <c r="B1353" s="0" t="n">
        <v>220007</v>
      </c>
      <c r="C1353" s="51" t="s">
        <v>263</v>
      </c>
      <c r="D1353" s="7" t="s">
        <v>1491</v>
      </c>
      <c r="E1353" s="7"/>
      <c r="F1353" s="7" t="s">
        <v>1492</v>
      </c>
      <c r="G1353" s="6" t="s">
        <v>1493</v>
      </c>
      <c r="H1353" s="31" t="s">
        <v>1494</v>
      </c>
      <c r="I1353" s="54" t="s">
        <v>1501</v>
      </c>
      <c r="J1353" s="55" t="n">
        <v>90</v>
      </c>
      <c r="K1353" s="55"/>
      <c r="L1353" s="55"/>
      <c r="M1353" s="55" t="n">
        <v>0.75</v>
      </c>
      <c r="N1353" s="55" t="n">
        <v>6</v>
      </c>
      <c r="O1353" s="55" t="n">
        <v>38.59</v>
      </c>
      <c r="P1353" s="86" t="n">
        <f aca="false">IF(N1353="","",N1353*O1353)</f>
        <v>231.54</v>
      </c>
      <c r="Q1353" s="76" t="n">
        <f aca="false">(O1353+25)*1.3</f>
        <v>82.667</v>
      </c>
    </row>
    <row r="1354" customFormat="false" ht="15.75" hidden="false" customHeight="true" outlineLevel="0" collapsed="false">
      <c r="A1354" s="45" t="s">
        <v>306</v>
      </c>
      <c r="B1354" s="0" t="n">
        <v>220008</v>
      </c>
      <c r="C1354" s="51" t="s">
        <v>263</v>
      </c>
      <c r="D1354" s="7" t="s">
        <v>1491</v>
      </c>
      <c r="E1354" s="7"/>
      <c r="F1354" s="7" t="s">
        <v>1492</v>
      </c>
      <c r="G1354" s="6" t="s">
        <v>1493</v>
      </c>
      <c r="H1354" s="31" t="s">
        <v>1502</v>
      </c>
      <c r="I1354" s="54" t="s">
        <v>1503</v>
      </c>
      <c r="J1354" s="55" t="n">
        <v>70</v>
      </c>
      <c r="K1354" s="55"/>
      <c r="L1354" s="55"/>
      <c r="M1354" s="55" t="n">
        <v>0.75</v>
      </c>
      <c r="N1354" s="55" t="n">
        <v>24</v>
      </c>
      <c r="O1354" s="55" t="n">
        <v>29.83</v>
      </c>
      <c r="P1354" s="86" t="n">
        <f aca="false">IF(N1354="","",N1354*O1354)</f>
        <v>715.92</v>
      </c>
      <c r="Q1354" s="76" t="n">
        <f aca="false">(O1354+25)*1.3</f>
        <v>71.279</v>
      </c>
    </row>
    <row r="1355" customFormat="false" ht="15.75" hidden="false" customHeight="true" outlineLevel="0" collapsed="false">
      <c r="A1355" s="45" t="s">
        <v>306</v>
      </c>
      <c r="B1355" s="0" t="n">
        <v>220009</v>
      </c>
      <c r="C1355" s="51" t="s">
        <v>263</v>
      </c>
      <c r="D1355" s="7" t="s">
        <v>1491</v>
      </c>
      <c r="E1355" s="7"/>
      <c r="F1355" s="7" t="s">
        <v>1492</v>
      </c>
      <c r="G1355" s="6" t="s">
        <v>1493</v>
      </c>
      <c r="H1355" s="31" t="s">
        <v>1502</v>
      </c>
      <c r="I1355" s="54" t="s">
        <v>1504</v>
      </c>
      <c r="J1355" s="55" t="n">
        <v>80</v>
      </c>
      <c r="K1355" s="55"/>
      <c r="L1355" s="55"/>
      <c r="M1355" s="55" t="n">
        <v>0.75</v>
      </c>
      <c r="N1355" s="55" t="n">
        <v>6</v>
      </c>
      <c r="O1355" s="55" t="n">
        <v>36.62</v>
      </c>
      <c r="P1355" s="86" t="n">
        <f aca="false">IF(N1355="","",N1355*O1355)</f>
        <v>219.72</v>
      </c>
      <c r="Q1355" s="76" t="n">
        <f aca="false">(O1355+25)*1.3</f>
        <v>80.106</v>
      </c>
    </row>
    <row r="1356" customFormat="false" ht="15.75" hidden="false" customHeight="true" outlineLevel="0" collapsed="false">
      <c r="A1356" s="45" t="s">
        <v>306</v>
      </c>
      <c r="B1356" s="0" t="n">
        <v>220010</v>
      </c>
      <c r="C1356" s="51" t="s">
        <v>263</v>
      </c>
      <c r="D1356" s="7" t="s">
        <v>1491</v>
      </c>
      <c r="E1356" s="7"/>
      <c r="F1356" s="7" t="s">
        <v>1492</v>
      </c>
      <c r="G1356" s="6" t="s">
        <v>1493</v>
      </c>
      <c r="H1356" s="31" t="s">
        <v>1505</v>
      </c>
      <c r="I1356" s="54" t="s">
        <v>1506</v>
      </c>
      <c r="J1356" s="55" t="n">
        <v>65</v>
      </c>
      <c r="K1356" s="55" t="s">
        <v>50</v>
      </c>
      <c r="L1356" s="55"/>
      <c r="M1356" s="55" t="n">
        <v>0.75</v>
      </c>
      <c r="N1356" s="55" t="n">
        <v>6</v>
      </c>
      <c r="O1356" s="55" t="n">
        <v>25</v>
      </c>
      <c r="P1356" s="86" t="n">
        <f aca="false">IF(N1356="","",N1356*O1356)</f>
        <v>150</v>
      </c>
      <c r="Q1356" s="76" t="n">
        <f aca="false">(O1356+25)*1.3</f>
        <v>65</v>
      </c>
    </row>
    <row r="1357" customFormat="false" ht="15.75" hidden="false" customHeight="true" outlineLevel="0" collapsed="false">
      <c r="A1357" s="45" t="s">
        <v>306</v>
      </c>
      <c r="B1357" s="0" t="n">
        <v>220011</v>
      </c>
      <c r="C1357" s="51" t="s">
        <v>263</v>
      </c>
      <c r="D1357" s="7" t="s">
        <v>1491</v>
      </c>
      <c r="E1357" s="7"/>
      <c r="F1357" s="7" t="s">
        <v>1492</v>
      </c>
      <c r="G1357" s="6" t="s">
        <v>1493</v>
      </c>
      <c r="H1357" s="31" t="s">
        <v>1507</v>
      </c>
      <c r="I1357" s="54" t="s">
        <v>1508</v>
      </c>
      <c r="J1357" s="55" t="n">
        <v>70</v>
      </c>
      <c r="K1357" s="55" t="s">
        <v>50</v>
      </c>
      <c r="L1357" s="55"/>
      <c r="M1357" s="55" t="n">
        <v>0.75</v>
      </c>
      <c r="N1357" s="55" t="n">
        <v>6</v>
      </c>
      <c r="O1357" s="55" t="n">
        <v>26.9</v>
      </c>
      <c r="P1357" s="86" t="n">
        <f aca="false">IF(N1357="","",N1357*O1357)</f>
        <v>161.4</v>
      </c>
      <c r="Q1357" s="76" t="n">
        <f aca="false">(O1357+25)*1.3</f>
        <v>67.47</v>
      </c>
    </row>
    <row r="1358" customFormat="false" ht="15.75" hidden="false" customHeight="true" outlineLevel="0" collapsed="false">
      <c r="A1358" s="45" t="s">
        <v>306</v>
      </c>
      <c r="B1358" s="0" t="n">
        <v>220012</v>
      </c>
      <c r="C1358" s="51" t="s">
        <v>263</v>
      </c>
      <c r="D1358" s="7" t="s">
        <v>1491</v>
      </c>
      <c r="E1358" s="7"/>
      <c r="F1358" s="7" t="s">
        <v>1492</v>
      </c>
      <c r="G1358" s="6" t="s">
        <v>1493</v>
      </c>
      <c r="H1358" s="31" t="s">
        <v>1507</v>
      </c>
      <c r="I1358" s="54" t="s">
        <v>1509</v>
      </c>
      <c r="J1358" s="55" t="n">
        <v>70</v>
      </c>
      <c r="K1358" s="55" t="s">
        <v>50</v>
      </c>
      <c r="L1358" s="55"/>
      <c r="M1358" s="55" t="n">
        <v>0.75</v>
      </c>
      <c r="N1358" s="55" t="n">
        <v>18</v>
      </c>
      <c r="O1358" s="55" t="n">
        <v>28</v>
      </c>
      <c r="P1358" s="86" t="n">
        <f aca="false">IF(N1358="","",N1358*O1358)</f>
        <v>504</v>
      </c>
      <c r="Q1358" s="76" t="n">
        <f aca="false">(O1358+25)*1.3</f>
        <v>68.9</v>
      </c>
    </row>
    <row r="1359" customFormat="false" ht="15.75" hidden="false" customHeight="true" outlineLevel="0" collapsed="false">
      <c r="A1359" s="45" t="s">
        <v>306</v>
      </c>
      <c r="B1359" s="0" t="n">
        <v>220013</v>
      </c>
      <c r="C1359" s="51" t="s">
        <v>263</v>
      </c>
      <c r="D1359" s="7" t="s">
        <v>1491</v>
      </c>
      <c r="E1359" s="7"/>
      <c r="F1359" s="7" t="s">
        <v>1492</v>
      </c>
      <c r="G1359" s="6" t="s">
        <v>1493</v>
      </c>
      <c r="H1359" s="31" t="s">
        <v>1507</v>
      </c>
      <c r="I1359" s="54" t="s">
        <v>1510</v>
      </c>
      <c r="J1359" s="55" t="n">
        <v>70</v>
      </c>
      <c r="K1359" s="55"/>
      <c r="L1359" s="55"/>
      <c r="M1359" s="55" t="n">
        <v>0.75</v>
      </c>
      <c r="N1359" s="55" t="n">
        <v>6</v>
      </c>
      <c r="O1359" s="55" t="n">
        <v>28</v>
      </c>
      <c r="P1359" s="86" t="n">
        <f aca="false">IF(N1359="","",N1359*O1359)</f>
        <v>168</v>
      </c>
      <c r="Q1359" s="76" t="n">
        <f aca="false">(O1359+25)*1.3</f>
        <v>68.9</v>
      </c>
    </row>
    <row r="1360" customFormat="false" ht="15.75" hidden="false" customHeight="true" outlineLevel="0" collapsed="false">
      <c r="A1360" s="45" t="s">
        <v>306</v>
      </c>
      <c r="B1360" s="0" t="n">
        <v>220014</v>
      </c>
      <c r="C1360" s="51" t="s">
        <v>263</v>
      </c>
      <c r="D1360" s="7" t="s">
        <v>1491</v>
      </c>
      <c r="E1360" s="7"/>
      <c r="F1360" s="7" t="s">
        <v>1492</v>
      </c>
      <c r="G1360" s="6" t="s">
        <v>1493</v>
      </c>
      <c r="H1360" s="31" t="s">
        <v>1507</v>
      </c>
      <c r="I1360" s="54" t="s">
        <v>1511</v>
      </c>
      <c r="J1360" s="55" t="n">
        <v>70</v>
      </c>
      <c r="K1360" s="55"/>
      <c r="L1360" s="55"/>
      <c r="M1360" s="55" t="n">
        <v>0.75</v>
      </c>
      <c r="N1360" s="55" t="n">
        <v>24</v>
      </c>
      <c r="O1360" s="55" t="n">
        <v>29.5</v>
      </c>
      <c r="P1360" s="86" t="n">
        <f aca="false">IF(N1360="","",N1360*O1360)</f>
        <v>708</v>
      </c>
      <c r="Q1360" s="76" t="n">
        <f aca="false">(O1360+25)*1.3</f>
        <v>70.85</v>
      </c>
    </row>
    <row r="1361" customFormat="false" ht="15.75" hidden="false" customHeight="true" outlineLevel="0" collapsed="false">
      <c r="A1361" s="45" t="s">
        <v>306</v>
      </c>
      <c r="B1361" s="0" t="n">
        <v>220015</v>
      </c>
      <c r="C1361" s="51" t="s">
        <v>263</v>
      </c>
      <c r="D1361" s="7" t="s">
        <v>1491</v>
      </c>
      <c r="E1361" s="7"/>
      <c r="F1361" s="7" t="s">
        <v>1492</v>
      </c>
      <c r="G1361" s="6" t="s">
        <v>1493</v>
      </c>
      <c r="H1361" s="31" t="s">
        <v>1507</v>
      </c>
      <c r="I1361" s="54" t="s">
        <v>1510</v>
      </c>
      <c r="J1361" s="55" t="n">
        <v>140</v>
      </c>
      <c r="K1361" s="55"/>
      <c r="L1361" s="55" t="s">
        <v>23</v>
      </c>
      <c r="M1361" s="55" t="n">
        <v>1.5</v>
      </c>
      <c r="N1361" s="55" t="n">
        <v>3</v>
      </c>
      <c r="O1361" s="55" t="n">
        <v>65</v>
      </c>
      <c r="P1361" s="86" t="n">
        <f aca="false">IF(N1361="","",N1361*O1361)</f>
        <v>195</v>
      </c>
      <c r="Q1361" s="76" t="n">
        <f aca="false">(O1361+25)*1.3</f>
        <v>117</v>
      </c>
    </row>
    <row r="1362" customFormat="false" ht="15.75" hidden="false" customHeight="true" outlineLevel="0" collapsed="false">
      <c r="A1362" s="45" t="s">
        <v>306</v>
      </c>
      <c r="B1362" s="0" t="n">
        <v>220016</v>
      </c>
      <c r="C1362" s="51" t="s">
        <v>263</v>
      </c>
      <c r="D1362" s="7" t="s">
        <v>1491</v>
      </c>
      <c r="E1362" s="7"/>
      <c r="F1362" s="7" t="s">
        <v>1492</v>
      </c>
      <c r="G1362" s="6" t="s">
        <v>1493</v>
      </c>
      <c r="H1362" s="31" t="s">
        <v>1507</v>
      </c>
      <c r="I1362" s="54" t="s">
        <v>1511</v>
      </c>
      <c r="J1362" s="55" t="n">
        <v>140</v>
      </c>
      <c r="K1362" s="55"/>
      <c r="L1362" s="55" t="s">
        <v>23</v>
      </c>
      <c r="M1362" s="55" t="n">
        <v>1.5</v>
      </c>
      <c r="N1362" s="55" t="n">
        <v>2</v>
      </c>
      <c r="O1362" s="55" t="n">
        <v>65.5</v>
      </c>
      <c r="P1362" s="86" t="n">
        <f aca="false">IF(N1362="","",N1362*O1362)</f>
        <v>131</v>
      </c>
      <c r="Q1362" s="76" t="n">
        <f aca="false">(O1362+25)*1.3</f>
        <v>117.65</v>
      </c>
    </row>
    <row r="1363" customFormat="false" ht="15.75" hidden="false" customHeight="true" outlineLevel="0" collapsed="false">
      <c r="A1363" s="45" t="s">
        <v>306</v>
      </c>
      <c r="B1363" s="0" t="n">
        <v>220017</v>
      </c>
      <c r="C1363" s="51" t="s">
        <v>263</v>
      </c>
      <c r="D1363" s="7" t="s">
        <v>1491</v>
      </c>
      <c r="E1363" s="7"/>
      <c r="F1363" s="7" t="s">
        <v>1492</v>
      </c>
      <c r="G1363" s="6" t="s">
        <v>1493</v>
      </c>
      <c r="H1363" s="31" t="s">
        <v>1507</v>
      </c>
      <c r="I1363" s="54" t="s">
        <v>1512</v>
      </c>
      <c r="J1363" s="55" t="n">
        <v>100</v>
      </c>
      <c r="K1363" s="55"/>
      <c r="L1363" s="55"/>
      <c r="M1363" s="55" t="n">
        <v>0.75</v>
      </c>
      <c r="N1363" s="55" t="n">
        <v>6</v>
      </c>
      <c r="O1363" s="55" t="n">
        <v>53</v>
      </c>
      <c r="P1363" s="86" t="n">
        <f aca="false">IF(N1363="","",N1363*O1363)</f>
        <v>318</v>
      </c>
      <c r="Q1363" s="76" t="n">
        <f aca="false">(O1363+25)*1.3</f>
        <v>101.4</v>
      </c>
    </row>
    <row r="1364" customFormat="false" ht="15.75" hidden="false" customHeight="true" outlineLevel="0" collapsed="false">
      <c r="A1364" s="45" t="s">
        <v>306</v>
      </c>
      <c r="B1364" s="0" t="n">
        <v>220018</v>
      </c>
      <c r="C1364" s="51" t="s">
        <v>263</v>
      </c>
      <c r="D1364" s="7" t="s">
        <v>1491</v>
      </c>
      <c r="E1364" s="7"/>
      <c r="F1364" s="7" t="s">
        <v>1492</v>
      </c>
      <c r="G1364" s="6" t="s">
        <v>1493</v>
      </c>
      <c r="H1364" s="31" t="s">
        <v>1507</v>
      </c>
      <c r="I1364" s="54" t="s">
        <v>1513</v>
      </c>
      <c r="J1364" s="55" t="n">
        <v>100</v>
      </c>
      <c r="K1364" s="55"/>
      <c r="L1364" s="55"/>
      <c r="M1364" s="55" t="n">
        <v>0.75</v>
      </c>
      <c r="N1364" s="55" t="n">
        <v>3</v>
      </c>
      <c r="O1364" s="55" t="n">
        <v>54</v>
      </c>
      <c r="P1364" s="86" t="n">
        <f aca="false">IF(N1364="","",N1364*O1364)</f>
        <v>162</v>
      </c>
      <c r="Q1364" s="76" t="n">
        <f aca="false">(O1364+25)*1.3</f>
        <v>102.7</v>
      </c>
    </row>
    <row r="1365" customFormat="false" ht="15.75" hidden="false" customHeight="true" outlineLevel="0" collapsed="false">
      <c r="A1365" s="45" t="s">
        <v>306</v>
      </c>
      <c r="B1365" s="0" t="n">
        <v>220019</v>
      </c>
      <c r="C1365" s="51" t="s">
        <v>263</v>
      </c>
      <c r="D1365" s="7" t="s">
        <v>1491</v>
      </c>
      <c r="E1365" s="7"/>
      <c r="F1365" s="7" t="s">
        <v>1492</v>
      </c>
      <c r="G1365" s="6" t="s">
        <v>1493</v>
      </c>
      <c r="H1365" s="31" t="s">
        <v>1507</v>
      </c>
      <c r="I1365" s="54" t="s">
        <v>1514</v>
      </c>
      <c r="J1365" s="55" t="n">
        <v>100</v>
      </c>
      <c r="K1365" s="55"/>
      <c r="L1365" s="55"/>
      <c r="M1365" s="55" t="n">
        <v>0.75</v>
      </c>
      <c r="N1365" s="55" t="n">
        <v>6</v>
      </c>
      <c r="O1365" s="55" t="n">
        <v>58</v>
      </c>
      <c r="P1365" s="86" t="n">
        <f aca="false">IF(N1365="","",N1365*O1365)</f>
        <v>348</v>
      </c>
      <c r="Q1365" s="76" t="n">
        <f aca="false">(O1365+25)*1.3</f>
        <v>107.9</v>
      </c>
    </row>
    <row r="1366" customFormat="false" ht="15.75" hidden="false" customHeight="true" outlineLevel="0" collapsed="false">
      <c r="A1366" s="45" t="s">
        <v>306</v>
      </c>
      <c r="B1366" s="0" t="n">
        <v>220020</v>
      </c>
      <c r="C1366" s="51" t="s">
        <v>263</v>
      </c>
      <c r="D1366" s="7" t="s">
        <v>1491</v>
      </c>
      <c r="E1366" s="7"/>
      <c r="F1366" s="7" t="s">
        <v>1492</v>
      </c>
      <c r="G1366" s="6" t="s">
        <v>1493</v>
      </c>
      <c r="H1366" s="31" t="s">
        <v>1515</v>
      </c>
      <c r="I1366" s="54" t="s">
        <v>1516</v>
      </c>
      <c r="J1366" s="55" t="n">
        <v>55</v>
      </c>
      <c r="K1366" s="55" t="s">
        <v>50</v>
      </c>
      <c r="L1366" s="55"/>
      <c r="M1366" s="55" t="n">
        <v>0.75</v>
      </c>
      <c r="N1366" s="55" t="n">
        <v>8</v>
      </c>
      <c r="O1366" s="55" t="n">
        <v>19</v>
      </c>
      <c r="P1366" s="86" t="n">
        <f aca="false">IF(N1366="","",N1366*O1366)</f>
        <v>152</v>
      </c>
      <c r="Q1366" s="76" t="n">
        <f aca="false">(O1366+25)*1.3</f>
        <v>57.2</v>
      </c>
    </row>
    <row r="1367" customFormat="false" ht="16.5" hidden="false" customHeight="true" outlineLevel="0" collapsed="false">
      <c r="A1367" s="45" t="s">
        <v>306</v>
      </c>
      <c r="B1367" s="0" t="n">
        <v>220021</v>
      </c>
      <c r="C1367" s="51" t="s">
        <v>263</v>
      </c>
      <c r="D1367" s="7" t="s">
        <v>1491</v>
      </c>
      <c r="E1367" s="7"/>
      <c r="F1367" s="7" t="s">
        <v>1492</v>
      </c>
      <c r="G1367" s="6" t="s">
        <v>1493</v>
      </c>
      <c r="H1367" s="31" t="s">
        <v>1517</v>
      </c>
      <c r="I1367" s="54" t="s">
        <v>1518</v>
      </c>
      <c r="J1367" s="55"/>
      <c r="K1367" s="55"/>
      <c r="L1367" s="55"/>
      <c r="M1367" s="55" t="n">
        <v>0.75</v>
      </c>
      <c r="N1367" s="55" t="n">
        <v>2</v>
      </c>
      <c r="O1367" s="55" t="n">
        <v>24.18</v>
      </c>
      <c r="P1367" s="86" t="n">
        <f aca="false">IF(N1367="","",N1367*O1367)</f>
        <v>48.36</v>
      </c>
      <c r="Q1367" s="76" t="n">
        <f aca="false">(O1367+25)*1.3</f>
        <v>63.934</v>
      </c>
    </row>
    <row r="1368" customFormat="false" ht="16.5" hidden="false" customHeight="true" outlineLevel="0" collapsed="false">
      <c r="A1368" s="45" t="s">
        <v>306</v>
      </c>
      <c r="C1368" s="51"/>
      <c r="D1368" s="7"/>
      <c r="E1368" s="7"/>
      <c r="F1368" s="7"/>
      <c r="G1368" s="7"/>
      <c r="H1368" s="31"/>
      <c r="I1368" s="54"/>
      <c r="J1368" s="55"/>
      <c r="K1368" s="55"/>
      <c r="L1368" s="55"/>
      <c r="M1368" s="55" t="n">
        <v>0.75</v>
      </c>
      <c r="N1368" s="55"/>
      <c r="O1368" s="55"/>
      <c r="P1368" s="86" t="str">
        <f aca="false">IF(N1368="","",N1368*O1368)</f>
        <v/>
      </c>
      <c r="Q1368" s="76"/>
    </row>
    <row r="1369" customFormat="false" ht="15.75" hidden="false" customHeight="true" outlineLevel="0" collapsed="false">
      <c r="A1369" s="45" t="s">
        <v>306</v>
      </c>
      <c r="B1369" s="0" t="n">
        <v>220250</v>
      </c>
      <c r="C1369" s="51" t="s">
        <v>263</v>
      </c>
      <c r="D1369" s="7" t="s">
        <v>1491</v>
      </c>
      <c r="E1369" s="7"/>
      <c r="F1369" s="7" t="s">
        <v>542</v>
      </c>
      <c r="G1369" s="7" t="s">
        <v>543</v>
      </c>
      <c r="H1369" s="31" t="s">
        <v>1517</v>
      </c>
      <c r="I1369" s="54" t="s">
        <v>1519</v>
      </c>
      <c r="J1369" s="55" t="n">
        <v>95</v>
      </c>
      <c r="K1369" s="55" t="s">
        <v>50</v>
      </c>
      <c r="L1369" s="55"/>
      <c r="M1369" s="55" t="n">
        <v>0.75</v>
      </c>
      <c r="N1369" s="55" t="n">
        <v>6</v>
      </c>
      <c r="O1369" s="55" t="n">
        <v>39.9</v>
      </c>
      <c r="P1369" s="86" t="n">
        <f aca="false">IF(N1369="","",N1369*O1369)</f>
        <v>239.4</v>
      </c>
      <c r="Q1369" s="76" t="n">
        <f aca="false">(O1369+25)*1.3</f>
        <v>84.37</v>
      </c>
    </row>
    <row r="1370" customFormat="false" ht="15.75" hidden="false" customHeight="true" outlineLevel="0" collapsed="false">
      <c r="A1370" s="45" t="s">
        <v>306</v>
      </c>
      <c r="B1370" s="0" t="n">
        <v>220251</v>
      </c>
      <c r="C1370" s="51" t="s">
        <v>263</v>
      </c>
      <c r="D1370" s="7" t="s">
        <v>1491</v>
      </c>
      <c r="E1370" s="7"/>
      <c r="F1370" s="7" t="s">
        <v>542</v>
      </c>
      <c r="G1370" s="7" t="s">
        <v>543</v>
      </c>
      <c r="H1370" s="31" t="s">
        <v>1517</v>
      </c>
      <c r="I1370" s="54" t="s">
        <v>1520</v>
      </c>
      <c r="J1370" s="55" t="n">
        <v>95</v>
      </c>
      <c r="K1370" s="55" t="s">
        <v>50</v>
      </c>
      <c r="L1370" s="55"/>
      <c r="M1370" s="55" t="n">
        <v>0.75</v>
      </c>
      <c r="N1370" s="55" t="n">
        <v>3</v>
      </c>
      <c r="O1370" s="55" t="n">
        <v>39.9</v>
      </c>
      <c r="P1370" s="86" t="n">
        <f aca="false">IF(N1370="","",N1370*O1370)</f>
        <v>119.7</v>
      </c>
      <c r="Q1370" s="76" t="n">
        <f aca="false">(O1370+25)*1.3</f>
        <v>84.37</v>
      </c>
    </row>
    <row r="1371" customFormat="false" ht="15.75" hidden="false" customHeight="true" outlineLevel="0" collapsed="false">
      <c r="A1371" s="45" t="s">
        <v>306</v>
      </c>
      <c r="B1371" s="0" t="n">
        <v>220252</v>
      </c>
      <c r="C1371" s="51" t="s">
        <v>263</v>
      </c>
      <c r="D1371" s="7" t="s">
        <v>1491</v>
      </c>
      <c r="E1371" s="7"/>
      <c r="F1371" s="7" t="s">
        <v>542</v>
      </c>
      <c r="G1371" s="7" t="s">
        <v>543</v>
      </c>
      <c r="H1371" s="31" t="s">
        <v>1517</v>
      </c>
      <c r="I1371" s="54" t="s">
        <v>1521</v>
      </c>
      <c r="J1371" s="55" t="n">
        <v>90</v>
      </c>
      <c r="K1371" s="55" t="s">
        <v>50</v>
      </c>
      <c r="L1371" s="55"/>
      <c r="M1371" s="55" t="n">
        <v>0.75</v>
      </c>
      <c r="N1371" s="55" t="n">
        <v>4</v>
      </c>
      <c r="O1371" s="55" t="n">
        <v>39.9</v>
      </c>
      <c r="P1371" s="86" t="n">
        <f aca="false">IF(N1371="","",N1371*O1371)</f>
        <v>159.6</v>
      </c>
      <c r="Q1371" s="76" t="n">
        <f aca="false">(O1371+25)*1.3</f>
        <v>84.37</v>
      </c>
    </row>
    <row r="1372" customFormat="false" ht="15.75" hidden="false" customHeight="true" outlineLevel="0" collapsed="false">
      <c r="A1372" s="45" t="s">
        <v>306</v>
      </c>
      <c r="B1372" s="0" t="n">
        <v>220253</v>
      </c>
      <c r="C1372" s="51" t="s">
        <v>263</v>
      </c>
      <c r="D1372" s="7" t="s">
        <v>1491</v>
      </c>
      <c r="E1372" s="7"/>
      <c r="F1372" s="7" t="s">
        <v>542</v>
      </c>
      <c r="G1372" s="7" t="s">
        <v>543</v>
      </c>
      <c r="H1372" s="31" t="s">
        <v>1517</v>
      </c>
      <c r="I1372" s="54" t="s">
        <v>1522</v>
      </c>
      <c r="J1372" s="55" t="n">
        <v>90</v>
      </c>
      <c r="K1372" s="55" t="s">
        <v>50</v>
      </c>
      <c r="L1372" s="55"/>
      <c r="M1372" s="55" t="n">
        <v>0.75</v>
      </c>
      <c r="N1372" s="55" t="n">
        <v>4</v>
      </c>
      <c r="O1372" s="55" t="n">
        <v>39.9</v>
      </c>
      <c r="P1372" s="86" t="n">
        <f aca="false">IF(N1372="","",N1372*O1372)</f>
        <v>159.6</v>
      </c>
      <c r="Q1372" s="76" t="n">
        <f aca="false">(O1372+25)*1.3</f>
        <v>84.37</v>
      </c>
    </row>
    <row r="1373" customFormat="false" ht="15.75" hidden="false" customHeight="true" outlineLevel="0" collapsed="false">
      <c r="A1373" s="45" t="s">
        <v>306</v>
      </c>
      <c r="B1373" s="0" t="n">
        <v>220254</v>
      </c>
      <c r="C1373" s="51" t="s">
        <v>263</v>
      </c>
      <c r="D1373" s="7" t="s">
        <v>1491</v>
      </c>
      <c r="E1373" s="7"/>
      <c r="F1373" s="7" t="s">
        <v>542</v>
      </c>
      <c r="G1373" s="7" t="s">
        <v>543</v>
      </c>
      <c r="H1373" s="31" t="s">
        <v>1517</v>
      </c>
      <c r="I1373" s="54" t="s">
        <v>1523</v>
      </c>
      <c r="J1373" s="55" t="n">
        <v>90</v>
      </c>
      <c r="K1373" s="55" t="s">
        <v>50</v>
      </c>
      <c r="L1373" s="55"/>
      <c r="M1373" s="55" t="n">
        <v>0.75</v>
      </c>
      <c r="N1373" s="55" t="n">
        <v>4</v>
      </c>
      <c r="O1373" s="55" t="n">
        <v>39.9</v>
      </c>
      <c r="P1373" s="86" t="n">
        <f aca="false">IF(N1373="","",N1373*O1373)</f>
        <v>159.6</v>
      </c>
      <c r="Q1373" s="76" t="n">
        <f aca="false">(O1373+25)*1.3</f>
        <v>84.37</v>
      </c>
    </row>
    <row r="1374" customFormat="false" ht="15.75" hidden="false" customHeight="true" outlineLevel="0" collapsed="false">
      <c r="A1374" s="45" t="s">
        <v>306</v>
      </c>
      <c r="B1374" s="0" t="n">
        <v>220255</v>
      </c>
      <c r="C1374" s="51" t="s">
        <v>263</v>
      </c>
      <c r="D1374" s="7" t="s">
        <v>1491</v>
      </c>
      <c r="E1374" s="7"/>
      <c r="F1374" s="7" t="s">
        <v>542</v>
      </c>
      <c r="G1374" s="7" t="s">
        <v>543</v>
      </c>
      <c r="H1374" s="31" t="s">
        <v>1517</v>
      </c>
      <c r="I1374" s="54" t="s">
        <v>1524</v>
      </c>
      <c r="J1374" s="55" t="n">
        <v>90</v>
      </c>
      <c r="K1374" s="55" t="s">
        <v>50</v>
      </c>
      <c r="L1374" s="55"/>
      <c r="M1374" s="55" t="n">
        <v>0.75</v>
      </c>
      <c r="N1374" s="55" t="n">
        <v>4</v>
      </c>
      <c r="O1374" s="55" t="n">
        <v>39.9</v>
      </c>
      <c r="P1374" s="86" t="n">
        <f aca="false">IF(N1374="","",N1374*O1374)</f>
        <v>159.6</v>
      </c>
      <c r="Q1374" s="76" t="n">
        <f aca="false">(O1374+25)*1.3</f>
        <v>84.37</v>
      </c>
    </row>
    <row r="1375" customFormat="false" ht="15.75" hidden="false" customHeight="true" outlineLevel="0" collapsed="false">
      <c r="A1375" s="45" t="s">
        <v>306</v>
      </c>
      <c r="B1375" s="0" t="n">
        <v>220256</v>
      </c>
      <c r="C1375" s="51" t="s">
        <v>263</v>
      </c>
      <c r="D1375" s="7" t="s">
        <v>1491</v>
      </c>
      <c r="E1375" s="7"/>
      <c r="F1375" s="7" t="s">
        <v>542</v>
      </c>
      <c r="G1375" s="7" t="s">
        <v>543</v>
      </c>
      <c r="H1375" s="31" t="s">
        <v>1517</v>
      </c>
      <c r="I1375" s="54" t="s">
        <v>1525</v>
      </c>
      <c r="J1375" s="55" t="n">
        <v>85</v>
      </c>
      <c r="K1375" s="55" t="s">
        <v>50</v>
      </c>
      <c r="L1375" s="55"/>
      <c r="M1375" s="55" t="n">
        <v>0.75</v>
      </c>
      <c r="N1375" s="55" t="n">
        <v>5</v>
      </c>
      <c r="O1375" s="55" t="n">
        <v>39.9</v>
      </c>
      <c r="P1375" s="86" t="n">
        <f aca="false">IF(N1375="","",N1375*O1375)</f>
        <v>199.5</v>
      </c>
      <c r="Q1375" s="76" t="n">
        <f aca="false">(O1375+25)*1.3</f>
        <v>84.37</v>
      </c>
    </row>
    <row r="1376" customFormat="false" ht="15.75" hidden="false" customHeight="true" outlineLevel="0" collapsed="false">
      <c r="A1376" s="45" t="s">
        <v>306</v>
      </c>
      <c r="B1376" s="0" t="n">
        <v>220257</v>
      </c>
      <c r="C1376" s="51" t="s">
        <v>263</v>
      </c>
      <c r="D1376" s="7" t="s">
        <v>1491</v>
      </c>
      <c r="E1376" s="7"/>
      <c r="F1376" s="7" t="s">
        <v>542</v>
      </c>
      <c r="G1376" s="7" t="s">
        <v>543</v>
      </c>
      <c r="H1376" s="31" t="s">
        <v>1517</v>
      </c>
      <c r="I1376" s="54" t="s">
        <v>1526</v>
      </c>
      <c r="J1376" s="55" t="n">
        <v>85</v>
      </c>
      <c r="K1376" s="55" t="s">
        <v>50</v>
      </c>
      <c r="L1376" s="55"/>
      <c r="M1376" s="55" t="n">
        <v>0.75</v>
      </c>
      <c r="N1376" s="55" t="n">
        <v>8</v>
      </c>
      <c r="O1376" s="55" t="n">
        <v>39.9</v>
      </c>
      <c r="P1376" s="86" t="n">
        <f aca="false">IF(N1376="","",N1376*O1376)</f>
        <v>319.2</v>
      </c>
      <c r="Q1376" s="76" t="n">
        <f aca="false">(O1376+25)*1.3</f>
        <v>84.37</v>
      </c>
    </row>
    <row r="1377" customFormat="false" ht="15.75" hidden="false" customHeight="true" outlineLevel="0" collapsed="false">
      <c r="A1377" s="45" t="s">
        <v>306</v>
      </c>
      <c r="B1377" s="0" t="n">
        <v>220258</v>
      </c>
      <c r="C1377" s="51" t="s">
        <v>263</v>
      </c>
      <c r="D1377" s="7" t="s">
        <v>1491</v>
      </c>
      <c r="E1377" s="7"/>
      <c r="F1377" s="7" t="s">
        <v>542</v>
      </c>
      <c r="G1377" s="7" t="s">
        <v>543</v>
      </c>
      <c r="H1377" s="31" t="s">
        <v>1517</v>
      </c>
      <c r="I1377" s="54" t="s">
        <v>1527</v>
      </c>
      <c r="J1377" s="55" t="n">
        <v>85</v>
      </c>
      <c r="K1377" s="55" t="s">
        <v>50</v>
      </c>
      <c r="L1377" s="55" t="s">
        <v>30</v>
      </c>
      <c r="M1377" s="55" t="n">
        <v>0.75</v>
      </c>
      <c r="N1377" s="55" t="n">
        <v>24</v>
      </c>
      <c r="O1377" s="55" t="n">
        <v>39.9</v>
      </c>
      <c r="P1377" s="86" t="n">
        <f aca="false">IF(N1377="","",N1377*O1377)</f>
        <v>957.6</v>
      </c>
      <c r="Q1377" s="76" t="n">
        <f aca="false">(O1377+25)*1.3</f>
        <v>84.37</v>
      </c>
    </row>
    <row r="1378" customFormat="false" ht="15.75" hidden="false" customHeight="true" outlineLevel="0" collapsed="false">
      <c r="A1378" s="45" t="s">
        <v>306</v>
      </c>
      <c r="B1378" s="0" t="n">
        <v>220259</v>
      </c>
      <c r="C1378" s="51" t="s">
        <v>263</v>
      </c>
      <c r="D1378" s="7" t="s">
        <v>1491</v>
      </c>
      <c r="E1378" s="7"/>
      <c r="F1378" s="7" t="s">
        <v>542</v>
      </c>
      <c r="G1378" s="7" t="s">
        <v>543</v>
      </c>
      <c r="H1378" s="31" t="s">
        <v>1517</v>
      </c>
      <c r="I1378" s="54" t="s">
        <v>1528</v>
      </c>
      <c r="J1378" s="55" t="n">
        <v>85</v>
      </c>
      <c r="K1378" s="55" t="s">
        <v>50</v>
      </c>
      <c r="L1378" s="55"/>
      <c r="M1378" s="55" t="n">
        <v>0.75</v>
      </c>
      <c r="N1378" s="55" t="n">
        <v>12</v>
      </c>
      <c r="O1378" s="55" t="n">
        <v>39.9</v>
      </c>
      <c r="P1378" s="86" t="n">
        <f aca="false">IF(N1378="","",N1378*O1378)</f>
        <v>478.8</v>
      </c>
      <c r="Q1378" s="76" t="n">
        <f aca="false">(O1378+25)*1.3</f>
        <v>84.37</v>
      </c>
    </row>
    <row r="1379" customFormat="false" ht="15.75" hidden="false" customHeight="true" outlineLevel="0" collapsed="false">
      <c r="A1379" s="45" t="s">
        <v>306</v>
      </c>
      <c r="B1379" s="0" t="n">
        <v>220260</v>
      </c>
      <c r="C1379" s="51" t="s">
        <v>263</v>
      </c>
      <c r="D1379" s="7" t="s">
        <v>1491</v>
      </c>
      <c r="E1379" s="7"/>
      <c r="F1379" s="7" t="s">
        <v>1529</v>
      </c>
      <c r="G1379" s="7" t="s">
        <v>1530</v>
      </c>
      <c r="H1379" s="31" t="s">
        <v>1517</v>
      </c>
      <c r="I1379" s="54" t="s">
        <v>1531</v>
      </c>
      <c r="J1379" s="55" t="n">
        <v>85</v>
      </c>
      <c r="K1379" s="55" t="s">
        <v>50</v>
      </c>
      <c r="L1379" s="55"/>
      <c r="M1379" s="55" t="n">
        <v>0.75</v>
      </c>
      <c r="N1379" s="55" t="n">
        <v>12</v>
      </c>
      <c r="O1379" s="55" t="n">
        <v>39.9</v>
      </c>
      <c r="P1379" s="86" t="n">
        <f aca="false">IF(N1379="","",N1379*O1379)</f>
        <v>478.8</v>
      </c>
      <c r="Q1379" s="76" t="n">
        <f aca="false">(O1379+25)*1.3</f>
        <v>84.37</v>
      </c>
    </row>
    <row r="1380" customFormat="false" ht="15.75" hidden="false" customHeight="true" outlineLevel="0" collapsed="false">
      <c r="A1380" s="45" t="s">
        <v>306</v>
      </c>
      <c r="B1380" s="0" t="n">
        <v>220261</v>
      </c>
      <c r="C1380" s="51" t="s">
        <v>263</v>
      </c>
      <c r="D1380" s="7" t="s">
        <v>1491</v>
      </c>
      <c r="E1380" s="7"/>
      <c r="F1380" s="7" t="s">
        <v>542</v>
      </c>
      <c r="G1380" s="7" t="s">
        <v>543</v>
      </c>
      <c r="H1380" s="31" t="s">
        <v>1517</v>
      </c>
      <c r="I1380" s="54" t="s">
        <v>1532</v>
      </c>
      <c r="J1380" s="55" t="n">
        <v>105</v>
      </c>
      <c r="K1380" s="55" t="s">
        <v>50</v>
      </c>
      <c r="L1380" s="55"/>
      <c r="M1380" s="55" t="n">
        <v>0.75</v>
      </c>
      <c r="N1380" s="55" t="n">
        <v>4</v>
      </c>
      <c r="O1380" s="55" t="n">
        <v>33</v>
      </c>
      <c r="P1380" s="86" t="n">
        <f aca="false">IF(N1380="","",N1380*O1380)</f>
        <v>132</v>
      </c>
      <c r="Q1380" s="76" t="n">
        <f aca="false">(O1380+25)*1.3</f>
        <v>75.4</v>
      </c>
    </row>
    <row r="1381" customFormat="false" ht="15.75" hidden="false" customHeight="true" outlineLevel="0" collapsed="false">
      <c r="A1381" s="45" t="s">
        <v>306</v>
      </c>
      <c r="B1381" s="0" t="n">
        <v>220262</v>
      </c>
      <c r="C1381" s="51" t="s">
        <v>263</v>
      </c>
      <c r="D1381" s="7" t="s">
        <v>1491</v>
      </c>
      <c r="E1381" s="7"/>
      <c r="F1381" s="7" t="s">
        <v>542</v>
      </c>
      <c r="G1381" s="7" t="s">
        <v>543</v>
      </c>
      <c r="H1381" s="31" t="s">
        <v>1517</v>
      </c>
      <c r="I1381" s="54" t="s">
        <v>1533</v>
      </c>
      <c r="J1381" s="55" t="n">
        <v>105</v>
      </c>
      <c r="K1381" s="55" t="s">
        <v>50</v>
      </c>
      <c r="L1381" s="55"/>
      <c r="M1381" s="55" t="n">
        <v>0.75</v>
      </c>
      <c r="N1381" s="55" t="n">
        <v>4</v>
      </c>
      <c r="O1381" s="55" t="n">
        <v>33</v>
      </c>
      <c r="P1381" s="86" t="n">
        <f aca="false">IF(N1381="","",N1381*O1381)</f>
        <v>132</v>
      </c>
      <c r="Q1381" s="76" t="n">
        <f aca="false">(O1381+25)*1.3</f>
        <v>75.4</v>
      </c>
    </row>
    <row r="1382" customFormat="false" ht="15.75" hidden="false" customHeight="true" outlineLevel="0" collapsed="false">
      <c r="A1382" s="45" t="s">
        <v>306</v>
      </c>
      <c r="B1382" s="0" t="n">
        <v>220263</v>
      </c>
      <c r="C1382" s="51" t="s">
        <v>263</v>
      </c>
      <c r="D1382" s="7" t="s">
        <v>1491</v>
      </c>
      <c r="E1382" s="7"/>
      <c r="F1382" s="7" t="s">
        <v>542</v>
      </c>
      <c r="G1382" s="7" t="s">
        <v>543</v>
      </c>
      <c r="H1382" s="31" t="s">
        <v>1517</v>
      </c>
      <c r="I1382" s="54" t="s">
        <v>1534</v>
      </c>
      <c r="J1382" s="55" t="n">
        <v>95</v>
      </c>
      <c r="K1382" s="55" t="s">
        <v>50</v>
      </c>
      <c r="L1382" s="55"/>
      <c r="M1382" s="55" t="n">
        <v>0.75</v>
      </c>
      <c r="N1382" s="55" t="n">
        <v>4</v>
      </c>
      <c r="O1382" s="55" t="n">
        <v>33</v>
      </c>
      <c r="P1382" s="86" t="n">
        <f aca="false">IF(N1382="","",N1382*O1382)</f>
        <v>132</v>
      </c>
      <c r="Q1382" s="76" t="n">
        <f aca="false">(O1382+25)*1.3</f>
        <v>75.4</v>
      </c>
    </row>
    <row r="1383" customFormat="false" ht="15.75" hidden="false" customHeight="true" outlineLevel="0" collapsed="false">
      <c r="A1383" s="45" t="s">
        <v>306</v>
      </c>
      <c r="B1383" s="0" t="n">
        <v>220264</v>
      </c>
      <c r="C1383" s="51" t="s">
        <v>263</v>
      </c>
      <c r="D1383" s="7" t="s">
        <v>1491</v>
      </c>
      <c r="E1383" s="7"/>
      <c r="F1383" s="7" t="s">
        <v>542</v>
      </c>
      <c r="G1383" s="7" t="s">
        <v>543</v>
      </c>
      <c r="H1383" s="31" t="s">
        <v>1517</v>
      </c>
      <c r="I1383" s="54" t="s">
        <v>1535</v>
      </c>
      <c r="J1383" s="55" t="n">
        <v>95</v>
      </c>
      <c r="K1383" s="55" t="s">
        <v>50</v>
      </c>
      <c r="L1383" s="55"/>
      <c r="M1383" s="55" t="n">
        <v>0.75</v>
      </c>
      <c r="N1383" s="55" t="n">
        <v>4</v>
      </c>
      <c r="O1383" s="55" t="n">
        <v>33</v>
      </c>
      <c r="P1383" s="86" t="n">
        <f aca="false">IF(N1383="","",N1383*O1383)</f>
        <v>132</v>
      </c>
      <c r="Q1383" s="76" t="n">
        <f aca="false">(O1383+25)*1.3</f>
        <v>75.4</v>
      </c>
    </row>
    <row r="1384" customFormat="false" ht="15.75" hidden="false" customHeight="true" outlineLevel="0" collapsed="false">
      <c r="A1384" s="45" t="s">
        <v>306</v>
      </c>
      <c r="B1384" s="0" t="n">
        <v>220265</v>
      </c>
      <c r="C1384" s="51" t="s">
        <v>263</v>
      </c>
      <c r="D1384" s="7" t="s">
        <v>1491</v>
      </c>
      <c r="E1384" s="7"/>
      <c r="F1384" s="7" t="s">
        <v>542</v>
      </c>
      <c r="G1384" s="7" t="s">
        <v>543</v>
      </c>
      <c r="H1384" s="31" t="s">
        <v>1517</v>
      </c>
      <c r="I1384" s="54" t="s">
        <v>1536</v>
      </c>
      <c r="J1384" s="55" t="n">
        <v>95</v>
      </c>
      <c r="K1384" s="55" t="s">
        <v>50</v>
      </c>
      <c r="L1384" s="55"/>
      <c r="M1384" s="55" t="n">
        <v>0.75</v>
      </c>
      <c r="N1384" s="55" t="n">
        <v>4</v>
      </c>
      <c r="O1384" s="55" t="n">
        <v>33</v>
      </c>
      <c r="P1384" s="86" t="n">
        <f aca="false">IF(N1384="","",N1384*O1384)</f>
        <v>132</v>
      </c>
      <c r="Q1384" s="76" t="n">
        <f aca="false">(O1384+25)*1.3</f>
        <v>75.4</v>
      </c>
    </row>
    <row r="1385" customFormat="false" ht="15.75" hidden="false" customHeight="true" outlineLevel="0" collapsed="false">
      <c r="A1385" s="45" t="s">
        <v>306</v>
      </c>
      <c r="B1385" s="0" t="n">
        <v>220266</v>
      </c>
      <c r="C1385" s="51" t="s">
        <v>263</v>
      </c>
      <c r="D1385" s="7" t="s">
        <v>1491</v>
      </c>
      <c r="E1385" s="7"/>
      <c r="F1385" s="7" t="s">
        <v>542</v>
      </c>
      <c r="G1385" s="7" t="s">
        <v>543</v>
      </c>
      <c r="H1385" s="31" t="s">
        <v>1517</v>
      </c>
      <c r="I1385" s="54" t="s">
        <v>1537</v>
      </c>
      <c r="J1385" s="55" t="n">
        <v>95</v>
      </c>
      <c r="K1385" s="55" t="s">
        <v>50</v>
      </c>
      <c r="L1385" s="55"/>
      <c r="M1385" s="55" t="n">
        <v>0.75</v>
      </c>
      <c r="N1385" s="55" t="n">
        <v>11</v>
      </c>
      <c r="O1385" s="55" t="n">
        <v>33</v>
      </c>
      <c r="P1385" s="86" t="n">
        <f aca="false">IF(N1385="","",N1385*O1385)</f>
        <v>363</v>
      </c>
      <c r="Q1385" s="76" t="n">
        <f aca="false">(O1385+25)*1.3</f>
        <v>75.4</v>
      </c>
    </row>
    <row r="1386" customFormat="false" ht="15.75" hidden="false" customHeight="true" outlineLevel="0" collapsed="false">
      <c r="A1386" s="45" t="s">
        <v>306</v>
      </c>
      <c r="B1386" s="0" t="n">
        <v>220267</v>
      </c>
      <c r="C1386" s="51" t="s">
        <v>263</v>
      </c>
      <c r="D1386" s="7" t="s">
        <v>1491</v>
      </c>
      <c r="E1386" s="7"/>
      <c r="F1386" s="7" t="s">
        <v>542</v>
      </c>
      <c r="G1386" s="7" t="s">
        <v>543</v>
      </c>
      <c r="H1386" s="31" t="s">
        <v>1517</v>
      </c>
      <c r="I1386" s="54" t="s">
        <v>1538</v>
      </c>
      <c r="J1386" s="55" t="n">
        <v>85</v>
      </c>
      <c r="K1386" s="55" t="s">
        <v>50</v>
      </c>
      <c r="L1386" s="55"/>
      <c r="M1386" s="55" t="n">
        <v>0.75</v>
      </c>
      <c r="N1386" s="55" t="n">
        <v>9</v>
      </c>
      <c r="O1386" s="55" t="n">
        <v>33</v>
      </c>
      <c r="P1386" s="86" t="n">
        <f aca="false">IF(N1386="","",N1386*O1386)</f>
        <v>297</v>
      </c>
      <c r="Q1386" s="76" t="n">
        <f aca="false">(O1386+25)*1.3</f>
        <v>75.4</v>
      </c>
    </row>
    <row r="1387" customFormat="false" ht="15.75" hidden="false" customHeight="true" outlineLevel="0" collapsed="false">
      <c r="A1387" s="45" t="s">
        <v>306</v>
      </c>
      <c r="B1387" s="0" t="n">
        <v>220268</v>
      </c>
      <c r="C1387" s="51" t="s">
        <v>263</v>
      </c>
      <c r="D1387" s="7" t="s">
        <v>1491</v>
      </c>
      <c r="E1387" s="7"/>
      <c r="F1387" s="7" t="s">
        <v>542</v>
      </c>
      <c r="G1387" s="7" t="s">
        <v>543</v>
      </c>
      <c r="H1387" s="31" t="s">
        <v>1517</v>
      </c>
      <c r="I1387" s="54" t="s">
        <v>1539</v>
      </c>
      <c r="J1387" s="31" t="n">
        <v>85</v>
      </c>
      <c r="K1387" s="55" t="s">
        <v>50</v>
      </c>
      <c r="L1387" s="31"/>
      <c r="M1387" s="55" t="n">
        <v>0.75</v>
      </c>
      <c r="N1387" s="55" t="n">
        <v>20</v>
      </c>
      <c r="O1387" s="55" t="n">
        <v>33</v>
      </c>
      <c r="P1387" s="86" t="n">
        <f aca="false">IF(N1387="","",N1387*O1387)</f>
        <v>660</v>
      </c>
      <c r="Q1387" s="76" t="n">
        <f aca="false">(O1387+25)*1.3</f>
        <v>75.4</v>
      </c>
    </row>
    <row r="1388" customFormat="false" ht="15.75" hidden="false" customHeight="true" outlineLevel="0" collapsed="false">
      <c r="A1388" s="45" t="s">
        <v>306</v>
      </c>
      <c r="B1388" s="0" t="n">
        <v>220269</v>
      </c>
      <c r="C1388" s="51" t="s">
        <v>263</v>
      </c>
      <c r="D1388" s="7" t="s">
        <v>1491</v>
      </c>
      <c r="E1388" s="7"/>
      <c r="F1388" s="7" t="s">
        <v>542</v>
      </c>
      <c r="G1388" s="7" t="s">
        <v>543</v>
      </c>
      <c r="H1388" s="31" t="s">
        <v>1517</v>
      </c>
      <c r="I1388" s="54" t="s">
        <v>1540</v>
      </c>
      <c r="J1388" s="55" t="n">
        <v>85</v>
      </c>
      <c r="K1388" s="55" t="s">
        <v>50</v>
      </c>
      <c r="L1388" s="55"/>
      <c r="M1388" s="55" t="n">
        <v>0.75</v>
      </c>
      <c r="N1388" s="55" t="n">
        <v>24</v>
      </c>
      <c r="O1388" s="55" t="n">
        <v>33</v>
      </c>
      <c r="P1388" s="86" t="n">
        <f aca="false">IF(N1388="","",N1388*O1388)</f>
        <v>792</v>
      </c>
      <c r="Q1388" s="76" t="n">
        <f aca="false">(O1388+25)*1.3</f>
        <v>75.4</v>
      </c>
    </row>
    <row r="1389" customFormat="false" ht="16.5" hidden="false" customHeight="true" outlineLevel="0" collapsed="false">
      <c r="A1389" s="45" t="s">
        <v>306</v>
      </c>
      <c r="B1389" s="0" t="n">
        <v>220270</v>
      </c>
      <c r="C1389" s="51" t="s">
        <v>263</v>
      </c>
      <c r="D1389" s="7" t="s">
        <v>1491</v>
      </c>
      <c r="E1389" s="7"/>
      <c r="F1389" s="7" t="s">
        <v>542</v>
      </c>
      <c r="G1389" s="7" t="s">
        <v>543</v>
      </c>
      <c r="H1389" s="51" t="s">
        <v>1541</v>
      </c>
      <c r="I1389" s="54" t="s">
        <v>1542</v>
      </c>
      <c r="J1389" s="55" t="n">
        <v>115</v>
      </c>
      <c r="K1389" s="55" t="s">
        <v>50</v>
      </c>
      <c r="L1389" s="55"/>
      <c r="M1389" s="55" t="n">
        <v>0.75</v>
      </c>
      <c r="N1389" s="55" t="n">
        <v>11</v>
      </c>
      <c r="O1389" s="55" t="n">
        <v>75</v>
      </c>
      <c r="P1389" s="86" t="n">
        <f aca="false">IF(N1389="","",N1389*O1389)</f>
        <v>825</v>
      </c>
      <c r="Q1389" s="76" t="n">
        <f aca="false">(O1389+25)*1.3</f>
        <v>130</v>
      </c>
    </row>
    <row r="1390" customFormat="false" ht="15.75" hidden="false" customHeight="true" outlineLevel="0" collapsed="false">
      <c r="A1390" s="45" t="s">
        <v>306</v>
      </c>
      <c r="C1390" s="51"/>
      <c r="D1390" s="7"/>
      <c r="E1390" s="7"/>
      <c r="F1390" s="7"/>
      <c r="G1390" s="7"/>
      <c r="H1390" s="31"/>
      <c r="I1390" s="85"/>
      <c r="J1390" s="55"/>
      <c r="K1390" s="55"/>
      <c r="L1390" s="55"/>
      <c r="M1390" s="55" t="n">
        <v>0.75</v>
      </c>
      <c r="N1390" s="55"/>
      <c r="O1390" s="55"/>
      <c r="P1390" s="86" t="str">
        <f aca="false">IF(N1390="","",N1390*O1390)</f>
        <v/>
      </c>
      <c r="Q1390" s="76" t="n">
        <f aca="false">(O1390+25)*1.3</f>
        <v>32.5</v>
      </c>
    </row>
    <row r="1391" customFormat="false" ht="15.75" hidden="false" customHeight="true" outlineLevel="0" collapsed="false">
      <c r="A1391" s="45" t="s">
        <v>306</v>
      </c>
      <c r="B1391" s="0" t="n">
        <v>220500</v>
      </c>
      <c r="C1391" s="51" t="s">
        <v>263</v>
      </c>
      <c r="D1391" s="7" t="s">
        <v>1491</v>
      </c>
      <c r="E1391" s="7"/>
      <c r="F1391" s="7" t="s">
        <v>1543</v>
      </c>
      <c r="G1391" s="6" t="s">
        <v>1544</v>
      </c>
      <c r="H1391" s="31" t="s">
        <v>1545</v>
      </c>
      <c r="I1391" s="54" t="s">
        <v>1546</v>
      </c>
      <c r="J1391" s="55" t="n">
        <v>50</v>
      </c>
      <c r="K1391" s="55"/>
      <c r="L1391" s="55"/>
      <c r="M1391" s="55" t="n">
        <v>0.75</v>
      </c>
      <c r="N1391" s="55" t="n">
        <v>16</v>
      </c>
      <c r="O1391" s="55" t="n">
        <v>12.9</v>
      </c>
      <c r="P1391" s="86" t="n">
        <f aca="false">IF(N1391="","",N1391*O1391)</f>
        <v>206.4</v>
      </c>
      <c r="Q1391" s="76" t="n">
        <f aca="false">(O1391+25)*1.3</f>
        <v>49.27</v>
      </c>
    </row>
    <row r="1392" customFormat="false" ht="15.75" hidden="false" customHeight="true" outlineLevel="0" collapsed="false">
      <c r="A1392" s="45" t="s">
        <v>306</v>
      </c>
      <c r="B1392" s="0" t="n">
        <v>220501</v>
      </c>
      <c r="C1392" s="51" t="s">
        <v>263</v>
      </c>
      <c r="D1392" s="7" t="s">
        <v>1491</v>
      </c>
      <c r="E1392" s="7"/>
      <c r="F1392" s="7" t="s">
        <v>1543</v>
      </c>
      <c r="G1392" s="6" t="s">
        <v>1544</v>
      </c>
      <c r="H1392" s="31" t="s">
        <v>1547</v>
      </c>
      <c r="I1392" s="54" t="s">
        <v>1548</v>
      </c>
      <c r="J1392" s="55" t="n">
        <v>50</v>
      </c>
      <c r="K1392" s="55"/>
      <c r="L1392" s="55"/>
      <c r="M1392" s="55" t="n">
        <v>0.75</v>
      </c>
      <c r="N1392" s="55"/>
      <c r="O1392" s="55" t="n">
        <v>11.97</v>
      </c>
      <c r="P1392" s="86" t="str">
        <f aca="false">IF(N1392="","",N1392*O1392)</f>
        <v/>
      </c>
      <c r="Q1392" s="76" t="n">
        <f aca="false">(O1392+25)*1.3</f>
        <v>48.061</v>
      </c>
    </row>
    <row r="1393" customFormat="false" ht="15.75" hidden="false" customHeight="true" outlineLevel="0" collapsed="false">
      <c r="A1393" s="45" t="s">
        <v>306</v>
      </c>
      <c r="B1393" s="0" t="n">
        <v>220502</v>
      </c>
      <c r="C1393" s="51" t="s">
        <v>263</v>
      </c>
      <c r="D1393" s="7" t="s">
        <v>1491</v>
      </c>
      <c r="E1393" s="7"/>
      <c r="F1393" s="7" t="s">
        <v>1543</v>
      </c>
      <c r="G1393" s="6" t="s">
        <v>1544</v>
      </c>
      <c r="H1393" s="31" t="s">
        <v>1517</v>
      </c>
      <c r="I1393" s="54" t="s">
        <v>1549</v>
      </c>
      <c r="J1393" s="55" t="n">
        <v>55</v>
      </c>
      <c r="K1393" s="55" t="s">
        <v>50</v>
      </c>
      <c r="L1393" s="55"/>
      <c r="M1393" s="55" t="n">
        <v>0.75</v>
      </c>
      <c r="N1393" s="55" t="n">
        <v>14</v>
      </c>
      <c r="O1393" s="55" t="n">
        <v>18</v>
      </c>
      <c r="P1393" s="86" t="n">
        <f aca="false">IF(N1393="","",N1393*O1393)</f>
        <v>252</v>
      </c>
      <c r="Q1393" s="76" t="n">
        <f aca="false">(O1393+25)*1.3</f>
        <v>55.9</v>
      </c>
    </row>
    <row r="1394" customFormat="false" ht="16.5" hidden="false" customHeight="true" outlineLevel="0" collapsed="false">
      <c r="A1394" s="45" t="s">
        <v>306</v>
      </c>
      <c r="B1394" s="0" t="n">
        <v>220503</v>
      </c>
      <c r="C1394" s="51" t="s">
        <v>263</v>
      </c>
      <c r="D1394" s="7" t="s">
        <v>1491</v>
      </c>
      <c r="E1394" s="7"/>
      <c r="F1394" s="7" t="s">
        <v>1543</v>
      </c>
      <c r="G1394" s="6" t="s">
        <v>1544</v>
      </c>
      <c r="H1394" s="31" t="s">
        <v>1517</v>
      </c>
      <c r="I1394" s="54" t="s">
        <v>1550</v>
      </c>
      <c r="J1394" s="55" t="n">
        <v>55</v>
      </c>
      <c r="K1394" s="55" t="s">
        <v>50</v>
      </c>
      <c r="L1394" s="55"/>
      <c r="M1394" s="55" t="n">
        <v>0.75</v>
      </c>
      <c r="N1394" s="55" t="n">
        <v>3</v>
      </c>
      <c r="O1394" s="55" t="n">
        <v>25.9</v>
      </c>
      <c r="P1394" s="86" t="n">
        <f aca="false">IF(N1394="","",N1394*O1394)</f>
        <v>77.7</v>
      </c>
      <c r="Q1394" s="76" t="n">
        <f aca="false">(O1394+25)*1.3</f>
        <v>66.17</v>
      </c>
    </row>
    <row r="1395" customFormat="false" ht="15.75" hidden="false" customHeight="true" outlineLevel="0" collapsed="false">
      <c r="A1395" s="45" t="s">
        <v>306</v>
      </c>
      <c r="C1395" s="51"/>
      <c r="D1395" s="7"/>
      <c r="E1395" s="7"/>
      <c r="F1395" s="7"/>
      <c r="G1395" s="7"/>
      <c r="H1395" s="31"/>
      <c r="I1395" s="85"/>
      <c r="J1395" s="55"/>
      <c r="K1395" s="55"/>
      <c r="L1395" s="55"/>
      <c r="M1395" s="55" t="n">
        <v>0.75</v>
      </c>
      <c r="N1395" s="55"/>
      <c r="O1395" s="55"/>
      <c r="P1395" s="86" t="str">
        <f aca="false">IF(N1395="","",N1395*O1395)</f>
        <v/>
      </c>
      <c r="Q1395" s="76" t="n">
        <f aca="false">(O1395+25)*1.3</f>
        <v>32.5</v>
      </c>
    </row>
    <row r="1396" customFormat="false" ht="15.75" hidden="false" customHeight="true" outlineLevel="0" collapsed="false">
      <c r="A1396" s="45" t="s">
        <v>306</v>
      </c>
      <c r="B1396" s="0" t="n">
        <v>220750</v>
      </c>
      <c r="C1396" s="51" t="s">
        <v>263</v>
      </c>
      <c r="D1396" s="7" t="s">
        <v>1491</v>
      </c>
      <c r="E1396" s="7"/>
      <c r="F1396" s="7" t="s">
        <v>564</v>
      </c>
      <c r="G1396" s="6" t="s">
        <v>565</v>
      </c>
      <c r="H1396" s="31" t="s">
        <v>1517</v>
      </c>
      <c r="I1396" s="54" t="s">
        <v>1551</v>
      </c>
      <c r="J1396" s="55" t="n">
        <v>50</v>
      </c>
      <c r="K1396" s="55" t="s">
        <v>50</v>
      </c>
      <c r="L1396" s="55" t="s">
        <v>30</v>
      </c>
      <c r="M1396" s="55" t="n">
        <v>0.75</v>
      </c>
      <c r="N1396" s="55" t="n">
        <v>1</v>
      </c>
      <c r="O1396" s="55" t="n">
        <v>16</v>
      </c>
      <c r="P1396" s="86" t="n">
        <f aca="false">IF(N1396="","",N1396*O1396)</f>
        <v>16</v>
      </c>
      <c r="Q1396" s="76" t="n">
        <f aca="false">(O1396+25)*1.3</f>
        <v>53.3</v>
      </c>
    </row>
    <row r="1397" customFormat="false" ht="13.8" hidden="false" customHeight="false" outlineLevel="0" collapsed="false">
      <c r="A1397" s="45" t="s">
        <v>306</v>
      </c>
      <c r="B1397" s="0" t="n">
        <v>220751</v>
      </c>
      <c r="C1397" s="51" t="s">
        <v>263</v>
      </c>
      <c r="D1397" s="7" t="s">
        <v>1491</v>
      </c>
      <c r="E1397" s="7"/>
      <c r="F1397" s="7" t="s">
        <v>564</v>
      </c>
      <c r="G1397" s="6" t="s">
        <v>565</v>
      </c>
      <c r="H1397" s="31" t="s">
        <v>1517</v>
      </c>
      <c r="I1397" s="54" t="s">
        <v>1552</v>
      </c>
      <c r="J1397" s="55" t="n">
        <v>55</v>
      </c>
      <c r="K1397" s="55" t="s">
        <v>50</v>
      </c>
      <c r="L1397" s="55" t="s">
        <v>30</v>
      </c>
      <c r="M1397" s="55" t="n">
        <v>0.75</v>
      </c>
      <c r="N1397" s="55" t="n">
        <v>6</v>
      </c>
      <c r="O1397" s="55" t="n">
        <v>18</v>
      </c>
      <c r="P1397" s="86" t="n">
        <f aca="false">IF(N1397="","",N1397*O1397)</f>
        <v>108</v>
      </c>
      <c r="Q1397" s="76" t="n">
        <f aca="false">(O1397+25)*1.3</f>
        <v>55.9</v>
      </c>
    </row>
    <row r="1398" customFormat="false" ht="15.75" hidden="false" customHeight="false" outlineLevel="0" collapsed="false">
      <c r="A1398" s="45" t="s">
        <v>306</v>
      </c>
      <c r="C1398" s="51" t="s">
        <v>263</v>
      </c>
      <c r="D1398" s="7" t="s">
        <v>1491</v>
      </c>
      <c r="E1398" s="7"/>
      <c r="F1398" s="7"/>
      <c r="G1398" s="7"/>
      <c r="H1398" s="31"/>
      <c r="I1398" s="85"/>
      <c r="J1398" s="55"/>
      <c r="K1398" s="55"/>
      <c r="L1398" s="55"/>
      <c r="M1398" s="55" t="n">
        <v>0.75</v>
      </c>
      <c r="N1398" s="55"/>
      <c r="O1398" s="55" t="n">
        <v>18</v>
      </c>
      <c r="P1398" s="86" t="str">
        <f aca="false">IF(N1398="","",N1398*O1398)</f>
        <v/>
      </c>
      <c r="Q1398" s="76" t="n">
        <f aca="false">(O1398+25)*1.3</f>
        <v>55.9</v>
      </c>
    </row>
    <row r="1399" customFormat="false" ht="13.8" hidden="false" customHeight="false" outlineLevel="0" collapsed="false">
      <c r="A1399" s="45" t="s">
        <v>306</v>
      </c>
      <c r="B1399" s="0" t="n">
        <v>221000</v>
      </c>
      <c r="C1399" s="51" t="s">
        <v>263</v>
      </c>
      <c r="D1399" s="7" t="s">
        <v>1491</v>
      </c>
      <c r="E1399" s="7"/>
      <c r="F1399" s="7" t="s">
        <v>1553</v>
      </c>
      <c r="G1399" s="6" t="s">
        <v>350</v>
      </c>
      <c r="H1399" s="31" t="s">
        <v>1517</v>
      </c>
      <c r="I1399" s="54" t="s">
        <v>1554</v>
      </c>
      <c r="J1399" s="55" t="n">
        <v>60</v>
      </c>
      <c r="K1399" s="55" t="s">
        <v>50</v>
      </c>
      <c r="L1399" s="55"/>
      <c r="M1399" s="55" t="n">
        <v>0.75</v>
      </c>
      <c r="N1399" s="55" t="n">
        <v>1</v>
      </c>
      <c r="O1399" s="55" t="n">
        <v>21.6</v>
      </c>
      <c r="P1399" s="86" t="n">
        <f aca="false">IF(N1399="","",N1399*O1399)</f>
        <v>21.6</v>
      </c>
      <c r="Q1399" s="76" t="n">
        <f aca="false">(O1399+25)*1.3</f>
        <v>60.58</v>
      </c>
    </row>
    <row r="1400" customFormat="false" ht="13.8" hidden="false" customHeight="false" outlineLevel="0" collapsed="false">
      <c r="A1400" s="45" t="s">
        <v>306</v>
      </c>
      <c r="B1400" s="0" t="n">
        <v>221001</v>
      </c>
      <c r="C1400" s="51" t="s">
        <v>263</v>
      </c>
      <c r="D1400" s="7" t="s">
        <v>1491</v>
      </c>
      <c r="E1400" s="7"/>
      <c r="F1400" s="7" t="s">
        <v>1553</v>
      </c>
      <c r="G1400" s="6" t="s">
        <v>350</v>
      </c>
      <c r="H1400" s="31" t="s">
        <v>1517</v>
      </c>
      <c r="I1400" s="54" t="s">
        <v>1555</v>
      </c>
      <c r="J1400" s="55" t="n">
        <v>65</v>
      </c>
      <c r="K1400" s="55" t="s">
        <v>50</v>
      </c>
      <c r="L1400" s="55"/>
      <c r="M1400" s="55" t="n">
        <v>0.75</v>
      </c>
      <c r="N1400" s="55" t="n">
        <v>3</v>
      </c>
      <c r="O1400" s="55" t="n">
        <v>22.8</v>
      </c>
      <c r="P1400" s="86" t="n">
        <f aca="false">IF(N1400="","",N1400*O1400)</f>
        <v>68.4</v>
      </c>
      <c r="Q1400" s="76" t="n">
        <f aca="false">(O1400+25)*1.3</f>
        <v>62.14</v>
      </c>
    </row>
    <row r="1401" s="14" customFormat="true" ht="13.8" hidden="false" customHeight="false" outlineLevel="0" collapsed="false">
      <c r="A1401" s="45" t="s">
        <v>306</v>
      </c>
      <c r="B1401" s="0" t="n">
        <v>221002</v>
      </c>
      <c r="C1401" s="51" t="s">
        <v>263</v>
      </c>
      <c r="D1401" s="7" t="s">
        <v>1491</v>
      </c>
      <c r="E1401" s="7"/>
      <c r="F1401" s="7" t="s">
        <v>1553</v>
      </c>
      <c r="G1401" s="6" t="s">
        <v>350</v>
      </c>
      <c r="H1401" s="31" t="s">
        <v>1517</v>
      </c>
      <c r="I1401" s="54" t="s">
        <v>1556</v>
      </c>
      <c r="J1401" s="55" t="n">
        <v>70</v>
      </c>
      <c r="K1401" s="55" t="s">
        <v>50</v>
      </c>
      <c r="L1401" s="55"/>
      <c r="M1401" s="55" t="n">
        <v>0.75</v>
      </c>
      <c r="N1401" s="55" t="n">
        <v>1</v>
      </c>
      <c r="O1401" s="55" t="n">
        <v>27.7</v>
      </c>
      <c r="P1401" s="86" t="n">
        <f aca="false">IF(N1401="","",N1401*O1401)</f>
        <v>27.7</v>
      </c>
      <c r="Q1401" s="76" t="n">
        <f aca="false">(O1401+25)*1.3</f>
        <v>68.51</v>
      </c>
    </row>
    <row r="1402" customFormat="false" ht="13.8" hidden="false" customHeight="false" outlineLevel="0" collapsed="false">
      <c r="A1402" s="45" t="s">
        <v>306</v>
      </c>
      <c r="B1402" s="0" t="n">
        <v>221003</v>
      </c>
      <c r="C1402" s="51" t="s">
        <v>263</v>
      </c>
      <c r="D1402" s="7" t="s">
        <v>1491</v>
      </c>
      <c r="E1402" s="7"/>
      <c r="F1402" s="7" t="s">
        <v>1553</v>
      </c>
      <c r="G1402" s="6" t="s">
        <v>350</v>
      </c>
      <c r="H1402" s="31" t="s">
        <v>1545</v>
      </c>
      <c r="I1402" s="31" t="s">
        <v>1557</v>
      </c>
      <c r="J1402" s="55" t="n">
        <v>60</v>
      </c>
      <c r="K1402" s="55" t="s">
        <v>50</v>
      </c>
      <c r="L1402" s="55"/>
      <c r="M1402" s="55" t="n">
        <v>0.75</v>
      </c>
      <c r="N1402" s="55" t="n">
        <v>4</v>
      </c>
      <c r="O1402" s="55" t="n">
        <v>19.9</v>
      </c>
      <c r="P1402" s="86" t="n">
        <f aca="false">IF(N1402="","",N1402*O1402)</f>
        <v>79.6</v>
      </c>
      <c r="Q1402" s="76" t="n">
        <f aca="false">(O1402+25)*1.3</f>
        <v>58.37</v>
      </c>
    </row>
    <row r="1403" customFormat="false" ht="13.8" hidden="false" customHeight="false" outlineLevel="0" collapsed="false">
      <c r="A1403" s="45" t="s">
        <v>306</v>
      </c>
      <c r="B1403" s="0" t="n">
        <v>221004</v>
      </c>
      <c r="C1403" s="51" t="s">
        <v>263</v>
      </c>
      <c r="D1403" s="7" t="s">
        <v>1491</v>
      </c>
      <c r="E1403" s="7"/>
      <c r="F1403" s="7" t="s">
        <v>1553</v>
      </c>
      <c r="G1403" s="6" t="s">
        <v>350</v>
      </c>
      <c r="H1403" s="31" t="s">
        <v>1494</v>
      </c>
      <c r="I1403" s="54" t="s">
        <v>1558</v>
      </c>
      <c r="J1403" s="55" t="n">
        <v>75</v>
      </c>
      <c r="K1403" s="55"/>
      <c r="L1403" s="55"/>
      <c r="M1403" s="55" t="n">
        <v>0.75</v>
      </c>
      <c r="N1403" s="55" t="n">
        <v>11</v>
      </c>
      <c r="O1403" s="55" t="n">
        <v>33</v>
      </c>
      <c r="P1403" s="86" t="n">
        <f aca="false">IF(N1403="","",N1403*O1403)</f>
        <v>363</v>
      </c>
      <c r="Q1403" s="76" t="n">
        <f aca="false">(O1403+25)*1.3</f>
        <v>75.4</v>
      </c>
    </row>
    <row r="1404" customFormat="false" ht="13.8" hidden="false" customHeight="false" outlineLevel="0" collapsed="false">
      <c r="A1404" s="45" t="s">
        <v>306</v>
      </c>
      <c r="B1404" s="0" t="n">
        <v>221005</v>
      </c>
      <c r="C1404" s="51" t="s">
        <v>263</v>
      </c>
      <c r="D1404" s="7" t="s">
        <v>1491</v>
      </c>
      <c r="E1404" s="7"/>
      <c r="F1404" s="7" t="s">
        <v>1553</v>
      </c>
      <c r="G1404" s="6" t="s">
        <v>350</v>
      </c>
      <c r="H1404" s="31" t="s">
        <v>1494</v>
      </c>
      <c r="I1404" s="54" t="s">
        <v>1559</v>
      </c>
      <c r="J1404" s="55" t="n">
        <v>75</v>
      </c>
      <c r="K1404" s="55"/>
      <c r="L1404" s="55"/>
      <c r="M1404" s="55" t="n">
        <v>0.75</v>
      </c>
      <c r="N1404" s="55" t="n">
        <v>18</v>
      </c>
      <c r="O1404" s="55" t="n">
        <v>33</v>
      </c>
      <c r="P1404" s="86" t="n">
        <f aca="false">IF(N1404="","",N1404*O1404)</f>
        <v>594</v>
      </c>
      <c r="Q1404" s="76" t="n">
        <f aca="false">(O1404+25)*1.3</f>
        <v>75.4</v>
      </c>
    </row>
    <row r="1405" customFormat="false" ht="13.8" hidden="false" customHeight="false" outlineLevel="0" collapsed="false">
      <c r="A1405" s="45" t="s">
        <v>306</v>
      </c>
      <c r="B1405" s="0" t="n">
        <v>221006</v>
      </c>
      <c r="C1405" s="51" t="s">
        <v>263</v>
      </c>
      <c r="D1405" s="7" t="s">
        <v>1491</v>
      </c>
      <c r="E1405" s="7"/>
      <c r="F1405" s="7" t="s">
        <v>1553</v>
      </c>
      <c r="G1405" s="6" t="s">
        <v>350</v>
      </c>
      <c r="H1405" s="31" t="s">
        <v>1494</v>
      </c>
      <c r="I1405" s="54" t="s">
        <v>1560</v>
      </c>
      <c r="J1405" s="67" t="n">
        <v>80</v>
      </c>
      <c r="M1405" s="55" t="n">
        <v>0.75</v>
      </c>
      <c r="N1405" s="67" t="n">
        <v>18</v>
      </c>
      <c r="O1405" s="67" t="n">
        <v>35.9</v>
      </c>
      <c r="P1405" s="86" t="n">
        <f aca="false">IF(N1405="","",N1405*O1405)</f>
        <v>646.2</v>
      </c>
      <c r="Q1405" s="76" t="n">
        <f aca="false">(O1405+25)*1.3</f>
        <v>79.17</v>
      </c>
    </row>
    <row r="1406" customFormat="false" ht="13.8" hidden="false" customHeight="false" outlineLevel="0" collapsed="false">
      <c r="A1406" s="45" t="s">
        <v>306</v>
      </c>
      <c r="B1406" s="0" t="n">
        <v>221007</v>
      </c>
      <c r="C1406" s="51" t="s">
        <v>263</v>
      </c>
      <c r="D1406" s="7" t="s">
        <v>1491</v>
      </c>
      <c r="E1406" s="7"/>
      <c r="F1406" s="7" t="s">
        <v>1553</v>
      </c>
      <c r="G1406" s="6" t="s">
        <v>350</v>
      </c>
      <c r="H1406" s="31" t="s">
        <v>1561</v>
      </c>
      <c r="I1406" s="54" t="s">
        <v>1562</v>
      </c>
      <c r="J1406" s="55" t="n">
        <v>55</v>
      </c>
      <c r="K1406" s="55" t="s">
        <v>50</v>
      </c>
      <c r="L1406" s="55"/>
      <c r="M1406" s="55" t="n">
        <v>0.75</v>
      </c>
      <c r="N1406" s="55" t="n">
        <v>9</v>
      </c>
      <c r="O1406" s="55" t="n">
        <v>15.13</v>
      </c>
      <c r="P1406" s="86" t="n">
        <f aca="false">IF(N1406="","",N1406*O1406)</f>
        <v>136.17</v>
      </c>
      <c r="Q1406" s="76" t="n">
        <f aca="false">(O1406+25)*1.3</f>
        <v>52.169</v>
      </c>
    </row>
    <row r="1407" customFormat="false" ht="13.8" hidden="false" customHeight="false" outlineLevel="0" collapsed="false">
      <c r="A1407" s="45" t="s">
        <v>306</v>
      </c>
      <c r="B1407" s="0" t="n">
        <v>221008</v>
      </c>
      <c r="C1407" s="51" t="s">
        <v>263</v>
      </c>
      <c r="D1407" s="7" t="s">
        <v>1491</v>
      </c>
      <c r="E1407" s="7"/>
      <c r="F1407" s="7" t="s">
        <v>1553</v>
      </c>
      <c r="G1407" s="6" t="s">
        <v>350</v>
      </c>
      <c r="H1407" s="31" t="s">
        <v>1547</v>
      </c>
      <c r="I1407" s="54" t="s">
        <v>1563</v>
      </c>
      <c r="J1407" s="55" t="n">
        <v>70</v>
      </c>
      <c r="K1407" s="55" t="s">
        <v>50</v>
      </c>
      <c r="L1407" s="55"/>
      <c r="M1407" s="55" t="n">
        <v>0.75</v>
      </c>
      <c r="N1407" s="55" t="n">
        <v>12</v>
      </c>
      <c r="O1407" s="55" t="n">
        <v>29.9</v>
      </c>
      <c r="P1407" s="86" t="n">
        <f aca="false">IF(N1407="","",N1407*O1407)</f>
        <v>358.8</v>
      </c>
      <c r="Q1407" s="76" t="n">
        <f aca="false">(O1407+25)*1.3</f>
        <v>71.37</v>
      </c>
    </row>
    <row r="1408" customFormat="false" ht="13.8" hidden="false" customHeight="false" outlineLevel="0" collapsed="false">
      <c r="A1408" s="45" t="s">
        <v>306</v>
      </c>
      <c r="B1408" s="0" t="n">
        <v>221009</v>
      </c>
      <c r="C1408" s="51" t="s">
        <v>263</v>
      </c>
      <c r="D1408" s="7" t="s">
        <v>1491</v>
      </c>
      <c r="E1408" s="7"/>
      <c r="F1408" s="7" t="s">
        <v>1553</v>
      </c>
      <c r="G1408" s="6" t="s">
        <v>350</v>
      </c>
      <c r="H1408" s="31" t="s">
        <v>1547</v>
      </c>
      <c r="I1408" s="54" t="s">
        <v>1564</v>
      </c>
      <c r="J1408" s="55" t="n">
        <v>70</v>
      </c>
      <c r="K1408" s="55" t="s">
        <v>50</v>
      </c>
      <c r="L1408" s="55"/>
      <c r="M1408" s="55" t="n">
        <v>0.75</v>
      </c>
      <c r="N1408" s="55" t="n">
        <v>13</v>
      </c>
      <c r="O1408" s="55" t="n">
        <v>29.9</v>
      </c>
      <c r="P1408" s="86" t="n">
        <f aca="false">IF(N1408="","",N1408*O1408)</f>
        <v>388.7</v>
      </c>
      <c r="Q1408" s="76" t="n">
        <f aca="false">(O1408+25)*1.3</f>
        <v>71.37</v>
      </c>
    </row>
    <row r="1409" customFormat="false" ht="13.8" hidden="false" customHeight="false" outlineLevel="0" collapsed="false">
      <c r="A1409" s="45" t="s">
        <v>306</v>
      </c>
      <c r="B1409" s="0" t="n">
        <v>221010</v>
      </c>
      <c r="C1409" s="51" t="s">
        <v>263</v>
      </c>
      <c r="D1409" s="7" t="s">
        <v>1491</v>
      </c>
      <c r="E1409" s="7"/>
      <c r="F1409" s="7" t="s">
        <v>1553</v>
      </c>
      <c r="G1409" s="6" t="s">
        <v>350</v>
      </c>
      <c r="H1409" s="31" t="s">
        <v>1547</v>
      </c>
      <c r="I1409" s="54" t="s">
        <v>1565</v>
      </c>
      <c r="J1409" s="55" t="n">
        <v>70</v>
      </c>
      <c r="K1409" s="55"/>
      <c r="L1409" s="55"/>
      <c r="M1409" s="55" t="n">
        <v>0.75</v>
      </c>
      <c r="N1409" s="55" t="n">
        <v>1</v>
      </c>
      <c r="O1409" s="55" t="n">
        <v>29.9</v>
      </c>
      <c r="P1409" s="86" t="n">
        <f aca="false">IF(N1409="","",N1409*O1409)</f>
        <v>29.9</v>
      </c>
      <c r="Q1409" s="76" t="n">
        <f aca="false">(O1409+25)*1.3</f>
        <v>71.37</v>
      </c>
    </row>
    <row r="1410" customFormat="false" ht="13.8" hidden="false" customHeight="false" outlineLevel="0" collapsed="false">
      <c r="A1410" s="45" t="s">
        <v>306</v>
      </c>
      <c r="B1410" s="0" t="n">
        <v>221011</v>
      </c>
      <c r="C1410" s="51" t="s">
        <v>263</v>
      </c>
      <c r="D1410" s="7" t="s">
        <v>1491</v>
      </c>
      <c r="E1410" s="7"/>
      <c r="F1410" s="7" t="s">
        <v>1553</v>
      </c>
      <c r="G1410" s="6" t="s">
        <v>350</v>
      </c>
      <c r="H1410" s="31" t="s">
        <v>1547</v>
      </c>
      <c r="I1410" s="54" t="s">
        <v>1566</v>
      </c>
      <c r="J1410" s="55" t="n">
        <v>90</v>
      </c>
      <c r="K1410" s="55" t="s">
        <v>50</v>
      </c>
      <c r="L1410" s="55"/>
      <c r="M1410" s="55" t="n">
        <v>0.75</v>
      </c>
      <c r="N1410" s="55" t="n">
        <v>11</v>
      </c>
      <c r="O1410" s="55" t="n">
        <v>44.43</v>
      </c>
      <c r="P1410" s="86" t="n">
        <f aca="false">IF(N1410="","",N1410*O1410)</f>
        <v>488.73</v>
      </c>
      <c r="Q1410" s="76" t="n">
        <f aca="false">(O1410+25)*1.3</f>
        <v>90.259</v>
      </c>
    </row>
    <row r="1411" customFormat="false" ht="13.8" hidden="false" customHeight="false" outlineLevel="0" collapsed="false">
      <c r="A1411" s="45" t="s">
        <v>306</v>
      </c>
      <c r="B1411" s="0" t="n">
        <v>221012</v>
      </c>
      <c r="C1411" s="51" t="s">
        <v>263</v>
      </c>
      <c r="D1411" s="7" t="s">
        <v>1491</v>
      </c>
      <c r="E1411" s="7"/>
      <c r="F1411" s="7" t="s">
        <v>1553</v>
      </c>
      <c r="G1411" s="6" t="s">
        <v>350</v>
      </c>
      <c r="H1411" s="31" t="s">
        <v>1547</v>
      </c>
      <c r="I1411" s="54" t="s">
        <v>1567</v>
      </c>
      <c r="J1411" s="55" t="n">
        <v>95</v>
      </c>
      <c r="K1411" s="55"/>
      <c r="L1411" s="55"/>
      <c r="M1411" s="55" t="n">
        <v>0.75</v>
      </c>
      <c r="N1411" s="55" t="n">
        <v>12</v>
      </c>
      <c r="O1411" s="55" t="n">
        <v>47.9</v>
      </c>
      <c r="P1411" s="86" t="n">
        <f aca="false">IF(N1411="","",N1411*O1411)</f>
        <v>574.8</v>
      </c>
      <c r="Q1411" s="76" t="n">
        <f aca="false">(O1411+25)*1.3</f>
        <v>94.77</v>
      </c>
    </row>
    <row r="1412" customFormat="false" ht="15.75" hidden="false" customHeight="false" outlineLevel="0" collapsed="false">
      <c r="A1412" s="45" t="s">
        <v>306</v>
      </c>
      <c r="C1412" s="51"/>
      <c r="D1412" s="7"/>
      <c r="E1412" s="7"/>
      <c r="F1412" s="7"/>
      <c r="G1412" s="7"/>
      <c r="H1412" s="31"/>
      <c r="I1412" s="85"/>
      <c r="J1412" s="55"/>
      <c r="K1412" s="55"/>
      <c r="L1412" s="55"/>
      <c r="M1412" s="55" t="n">
        <v>0.75</v>
      </c>
      <c r="N1412" s="55"/>
      <c r="O1412" s="55"/>
      <c r="P1412" s="86" t="str">
        <f aca="false">IF(N1412="","",N1412*O1412)</f>
        <v/>
      </c>
      <c r="Q1412" s="76" t="n">
        <f aca="false">(O1412+25)*1.3</f>
        <v>32.5</v>
      </c>
    </row>
    <row r="1413" customFormat="false" ht="13.8" hidden="false" customHeight="false" outlineLevel="0" collapsed="false">
      <c r="A1413" s="45" t="s">
        <v>306</v>
      </c>
      <c r="B1413" s="0" t="n">
        <v>221250</v>
      </c>
      <c r="C1413" s="51" t="s">
        <v>263</v>
      </c>
      <c r="D1413" s="7" t="s">
        <v>1491</v>
      </c>
      <c r="E1413" s="7"/>
      <c r="F1413" s="7" t="s">
        <v>528</v>
      </c>
      <c r="G1413" s="7" t="s">
        <v>529</v>
      </c>
      <c r="H1413" s="31" t="s">
        <v>1517</v>
      </c>
      <c r="I1413" s="54" t="s">
        <v>1568</v>
      </c>
      <c r="J1413" s="55" t="n">
        <v>120</v>
      </c>
      <c r="K1413" s="55" t="s">
        <v>50</v>
      </c>
      <c r="L1413" s="55"/>
      <c r="M1413" s="55" t="n">
        <v>0.75</v>
      </c>
      <c r="N1413" s="55" t="n">
        <v>5</v>
      </c>
      <c r="O1413" s="55" t="n">
        <v>69</v>
      </c>
      <c r="P1413" s="86" t="n">
        <f aca="false">IF(N1413="","",N1413*O1413)</f>
        <v>345</v>
      </c>
      <c r="Q1413" s="76" t="n">
        <f aca="false">(O1413+25)*1.3</f>
        <v>122.2</v>
      </c>
    </row>
    <row r="1414" customFormat="false" ht="13.8" hidden="false" customHeight="false" outlineLevel="0" collapsed="false">
      <c r="A1414" s="45" t="s">
        <v>306</v>
      </c>
      <c r="B1414" s="0" t="n">
        <v>221251</v>
      </c>
      <c r="C1414" s="51" t="s">
        <v>263</v>
      </c>
      <c r="D1414" s="7" t="s">
        <v>1491</v>
      </c>
      <c r="E1414" s="7"/>
      <c r="F1414" s="7" t="s">
        <v>528</v>
      </c>
      <c r="G1414" s="7" t="s">
        <v>529</v>
      </c>
      <c r="H1414" s="31" t="s">
        <v>1517</v>
      </c>
      <c r="I1414" s="54" t="s">
        <v>1569</v>
      </c>
      <c r="J1414" s="55" t="n">
        <v>120</v>
      </c>
      <c r="K1414" s="55" t="s">
        <v>50</v>
      </c>
      <c r="L1414" s="55"/>
      <c r="M1414" s="55" t="n">
        <v>0.75</v>
      </c>
      <c r="N1414" s="55" t="n">
        <v>5</v>
      </c>
      <c r="O1414" s="55" t="n">
        <v>69</v>
      </c>
      <c r="P1414" s="86" t="n">
        <f aca="false">IF(N1414="","",N1414*O1414)</f>
        <v>345</v>
      </c>
      <c r="Q1414" s="76" t="n">
        <f aca="false">(O1414+25)*1.3</f>
        <v>122.2</v>
      </c>
    </row>
    <row r="1415" customFormat="false" ht="13.8" hidden="false" customHeight="false" outlineLevel="0" collapsed="false">
      <c r="A1415" s="45" t="s">
        <v>306</v>
      </c>
      <c r="B1415" s="0" t="n">
        <v>221252</v>
      </c>
      <c r="C1415" s="51" t="s">
        <v>263</v>
      </c>
      <c r="D1415" s="7" t="s">
        <v>1491</v>
      </c>
      <c r="E1415" s="7"/>
      <c r="F1415" s="7" t="s">
        <v>528</v>
      </c>
      <c r="G1415" s="7" t="s">
        <v>529</v>
      </c>
      <c r="H1415" s="31" t="s">
        <v>1517</v>
      </c>
      <c r="I1415" s="54" t="s">
        <v>1570</v>
      </c>
      <c r="J1415" s="55" t="n">
        <v>120</v>
      </c>
      <c r="K1415" s="55" t="s">
        <v>50</v>
      </c>
      <c r="L1415" s="55"/>
      <c r="M1415" s="55" t="n">
        <v>0.75</v>
      </c>
      <c r="N1415" s="55" t="n">
        <v>5</v>
      </c>
      <c r="O1415" s="55" t="n">
        <v>69</v>
      </c>
      <c r="P1415" s="86" t="n">
        <f aca="false">IF(N1415="","",N1415*O1415)</f>
        <v>345</v>
      </c>
      <c r="Q1415" s="76" t="n">
        <f aca="false">(O1415+25)*1.3</f>
        <v>122.2</v>
      </c>
    </row>
    <row r="1416" customFormat="false" ht="13.8" hidden="false" customHeight="false" outlineLevel="0" collapsed="false">
      <c r="A1416" s="45" t="s">
        <v>306</v>
      </c>
      <c r="B1416" s="0" t="n">
        <v>221253</v>
      </c>
      <c r="C1416" s="51" t="s">
        <v>263</v>
      </c>
      <c r="D1416" s="7" t="s">
        <v>1491</v>
      </c>
      <c r="E1416" s="7"/>
      <c r="F1416" s="7" t="s">
        <v>528</v>
      </c>
      <c r="G1416" s="7" t="s">
        <v>529</v>
      </c>
      <c r="H1416" s="31" t="s">
        <v>1517</v>
      </c>
      <c r="I1416" s="54" t="s">
        <v>1571</v>
      </c>
      <c r="J1416" s="55" t="n">
        <v>120</v>
      </c>
      <c r="K1416" s="55" t="s">
        <v>50</v>
      </c>
      <c r="L1416" s="55"/>
      <c r="M1416" s="55" t="n">
        <v>0.75</v>
      </c>
      <c r="N1416" s="55" t="n">
        <v>5</v>
      </c>
      <c r="O1416" s="55" t="n">
        <v>69</v>
      </c>
      <c r="P1416" s="86" t="n">
        <f aca="false">IF(N1416="","",N1416*O1416)</f>
        <v>345</v>
      </c>
      <c r="Q1416" s="76" t="n">
        <f aca="false">(O1416+25)*1.3</f>
        <v>122.2</v>
      </c>
    </row>
    <row r="1417" customFormat="false" ht="13.8" hidden="false" customHeight="false" outlineLevel="0" collapsed="false">
      <c r="A1417" s="45" t="s">
        <v>306</v>
      </c>
      <c r="B1417" s="0" t="n">
        <v>221254</v>
      </c>
      <c r="C1417" s="51" t="s">
        <v>263</v>
      </c>
      <c r="D1417" s="7" t="s">
        <v>1491</v>
      </c>
      <c r="E1417" s="7"/>
      <c r="F1417" s="7" t="s">
        <v>528</v>
      </c>
      <c r="G1417" s="7" t="s">
        <v>529</v>
      </c>
      <c r="H1417" s="31" t="s">
        <v>1517</v>
      </c>
      <c r="I1417" s="54" t="s">
        <v>1572</v>
      </c>
      <c r="J1417" s="55" t="n">
        <v>120</v>
      </c>
      <c r="K1417" s="55" t="s">
        <v>50</v>
      </c>
      <c r="L1417" s="55"/>
      <c r="M1417" s="55" t="n">
        <v>0.75</v>
      </c>
      <c r="N1417" s="55" t="n">
        <v>4</v>
      </c>
      <c r="O1417" s="55" t="n">
        <v>69</v>
      </c>
      <c r="P1417" s="86" t="n">
        <f aca="false">IF(N1417="","",N1417*O1417)</f>
        <v>276</v>
      </c>
      <c r="Q1417" s="76" t="n">
        <f aca="false">(O1417+25)*1.3</f>
        <v>122.2</v>
      </c>
    </row>
    <row r="1418" customFormat="false" ht="13.8" hidden="false" customHeight="false" outlineLevel="0" collapsed="false">
      <c r="A1418" s="45" t="s">
        <v>306</v>
      </c>
      <c r="B1418" s="0" t="n">
        <v>221255</v>
      </c>
      <c r="C1418" s="51" t="s">
        <v>263</v>
      </c>
      <c r="D1418" s="7" t="s">
        <v>1491</v>
      </c>
      <c r="E1418" s="7"/>
      <c r="F1418" s="7" t="s">
        <v>528</v>
      </c>
      <c r="G1418" s="7" t="s">
        <v>529</v>
      </c>
      <c r="H1418" s="31" t="s">
        <v>1517</v>
      </c>
      <c r="I1418" s="54" t="s">
        <v>1573</v>
      </c>
      <c r="J1418" s="55" t="n">
        <v>120</v>
      </c>
      <c r="K1418" s="55" t="s">
        <v>50</v>
      </c>
      <c r="L1418" s="55"/>
      <c r="M1418" s="55" t="n">
        <v>0.75</v>
      </c>
      <c r="N1418" s="55" t="n">
        <v>3</v>
      </c>
      <c r="O1418" s="55" t="n">
        <v>69</v>
      </c>
      <c r="P1418" s="86" t="n">
        <f aca="false">IF(N1418="","",N1418*O1418)</f>
        <v>207</v>
      </c>
      <c r="Q1418" s="76" t="n">
        <f aca="false">(O1418+25)*1.3</f>
        <v>122.2</v>
      </c>
    </row>
    <row r="1419" customFormat="false" ht="13.8" hidden="false" customHeight="false" outlineLevel="0" collapsed="false">
      <c r="A1419" s="45" t="s">
        <v>306</v>
      </c>
      <c r="B1419" s="0" t="n">
        <v>221256</v>
      </c>
      <c r="C1419" s="51" t="s">
        <v>263</v>
      </c>
      <c r="D1419" s="7" t="s">
        <v>1491</v>
      </c>
      <c r="E1419" s="7"/>
      <c r="F1419" s="7" t="s">
        <v>528</v>
      </c>
      <c r="G1419" s="7" t="s">
        <v>529</v>
      </c>
      <c r="H1419" s="31" t="s">
        <v>1517</v>
      </c>
      <c r="I1419" s="54" t="s">
        <v>1574</v>
      </c>
      <c r="J1419" s="55" t="n">
        <v>120</v>
      </c>
      <c r="K1419" s="55"/>
      <c r="L1419" s="55"/>
      <c r="M1419" s="55" t="n">
        <v>0.75</v>
      </c>
      <c r="N1419" s="55" t="n">
        <v>1</v>
      </c>
      <c r="O1419" s="55" t="n">
        <v>69</v>
      </c>
      <c r="P1419" s="86" t="n">
        <f aca="false">IF(N1419="","",N1419*O1419)</f>
        <v>69</v>
      </c>
      <c r="Q1419" s="76" t="n">
        <f aca="false">(O1419+25)*1.3</f>
        <v>122.2</v>
      </c>
    </row>
    <row r="1420" customFormat="false" ht="13.8" hidden="false" customHeight="false" outlineLevel="0" collapsed="false">
      <c r="A1420" s="45" t="s">
        <v>306</v>
      </c>
      <c r="B1420" s="0" t="n">
        <v>221257</v>
      </c>
      <c r="C1420" s="51" t="s">
        <v>263</v>
      </c>
      <c r="D1420" s="7" t="s">
        <v>1491</v>
      </c>
      <c r="E1420" s="7"/>
      <c r="F1420" s="7" t="s">
        <v>528</v>
      </c>
      <c r="G1420" s="7" t="s">
        <v>529</v>
      </c>
      <c r="H1420" s="31" t="s">
        <v>1517</v>
      </c>
      <c r="I1420" s="31" t="s">
        <v>1575</v>
      </c>
      <c r="J1420" s="55" t="n">
        <v>120</v>
      </c>
      <c r="K1420" s="55" t="s">
        <v>50</v>
      </c>
      <c r="L1420" s="55"/>
      <c r="M1420" s="55" t="n">
        <v>0.75</v>
      </c>
      <c r="N1420" s="55" t="n">
        <v>1</v>
      </c>
      <c r="O1420" s="55" t="n">
        <v>69</v>
      </c>
      <c r="P1420" s="86" t="n">
        <f aca="false">IF(N1420="","",N1420*O1420)</f>
        <v>69</v>
      </c>
      <c r="Q1420" s="76" t="n">
        <f aca="false">(O1420+25)*1.3</f>
        <v>122.2</v>
      </c>
    </row>
    <row r="1421" customFormat="false" ht="13.8" hidden="false" customHeight="false" outlineLevel="0" collapsed="false">
      <c r="A1421" s="45" t="s">
        <v>306</v>
      </c>
      <c r="B1421" s="0" t="n">
        <v>221258</v>
      </c>
      <c r="C1421" s="51" t="s">
        <v>263</v>
      </c>
      <c r="D1421" s="7" t="s">
        <v>1491</v>
      </c>
      <c r="E1421" s="7"/>
      <c r="F1421" s="7" t="s">
        <v>528</v>
      </c>
      <c r="G1421" s="7" t="s">
        <v>529</v>
      </c>
      <c r="H1421" s="31" t="s">
        <v>1494</v>
      </c>
      <c r="I1421" s="33" t="s">
        <v>1576</v>
      </c>
      <c r="J1421" s="55" t="n">
        <v>55</v>
      </c>
      <c r="K1421" s="55"/>
      <c r="L1421" s="55"/>
      <c r="M1421" s="55" t="n">
        <v>0.75</v>
      </c>
      <c r="N1421" s="55" t="n">
        <v>12</v>
      </c>
      <c r="O1421" s="55" t="n">
        <v>20.3</v>
      </c>
      <c r="P1421" s="86" t="n">
        <f aca="false">IF(N1421="","",N1421*O1421)</f>
        <v>243.6</v>
      </c>
      <c r="Q1421" s="76" t="n">
        <f aca="false">(O1421+25)*1.3</f>
        <v>58.89</v>
      </c>
    </row>
    <row r="1422" customFormat="false" ht="15.75" hidden="false" customHeight="false" outlineLevel="0" collapsed="false">
      <c r="A1422" s="45" t="s">
        <v>306</v>
      </c>
      <c r="C1422" s="51"/>
      <c r="D1422" s="7"/>
      <c r="E1422" s="7"/>
      <c r="F1422" s="7"/>
      <c r="G1422" s="7"/>
      <c r="H1422" s="31"/>
      <c r="I1422" s="85"/>
      <c r="J1422" s="55"/>
      <c r="K1422" s="55"/>
      <c r="L1422" s="55"/>
      <c r="M1422" s="55" t="n">
        <v>0.75</v>
      </c>
      <c r="N1422" s="55"/>
      <c r="O1422" s="55"/>
      <c r="P1422" s="86" t="str">
        <f aca="false">IF(N1422="","",N1422*O1422)</f>
        <v/>
      </c>
      <c r="Q1422" s="76" t="n">
        <f aca="false">(O1422+25)*1.3</f>
        <v>32.5</v>
      </c>
    </row>
    <row r="1423" customFormat="false" ht="13.8" hidden="false" customHeight="false" outlineLevel="0" collapsed="false">
      <c r="A1423" s="45" t="s">
        <v>306</v>
      </c>
      <c r="B1423" s="0" t="n">
        <v>221500</v>
      </c>
      <c r="C1423" s="51" t="s">
        <v>263</v>
      </c>
      <c r="D1423" s="7" t="s">
        <v>1491</v>
      </c>
      <c r="E1423" s="7"/>
      <c r="F1423" s="7" t="s">
        <v>308</v>
      </c>
      <c r="G1423" s="7" t="s">
        <v>309</v>
      </c>
      <c r="H1423" s="31" t="s">
        <v>1545</v>
      </c>
      <c r="I1423" s="54" t="s">
        <v>1577</v>
      </c>
      <c r="J1423" s="55" t="n">
        <v>75</v>
      </c>
      <c r="K1423" s="55"/>
      <c r="L1423" s="55"/>
      <c r="M1423" s="55" t="n">
        <v>0.75</v>
      </c>
      <c r="N1423" s="55" t="n">
        <v>20</v>
      </c>
      <c r="O1423" s="55" t="n">
        <v>33</v>
      </c>
      <c r="P1423" s="86" t="n">
        <f aca="false">IF(N1423="","",N1423*O1423)</f>
        <v>660</v>
      </c>
      <c r="Q1423" s="76" t="n">
        <f aca="false">(O1423+25)*1.3</f>
        <v>75.4</v>
      </c>
    </row>
    <row r="1424" customFormat="false" ht="13.8" hidden="false" customHeight="false" outlineLevel="0" collapsed="false">
      <c r="A1424" s="45" t="s">
        <v>306</v>
      </c>
      <c r="B1424" s="0" t="n">
        <v>221501</v>
      </c>
      <c r="C1424" s="51" t="s">
        <v>263</v>
      </c>
      <c r="D1424" s="7" t="s">
        <v>1491</v>
      </c>
      <c r="E1424" s="7"/>
      <c r="F1424" s="7" t="s">
        <v>308</v>
      </c>
      <c r="G1424" s="7" t="s">
        <v>309</v>
      </c>
      <c r="H1424" s="31" t="s">
        <v>1547</v>
      </c>
      <c r="I1424" s="54" t="s">
        <v>1578</v>
      </c>
      <c r="J1424" s="55" t="n">
        <v>110</v>
      </c>
      <c r="K1424" s="55" t="s">
        <v>50</v>
      </c>
      <c r="L1424" s="55"/>
      <c r="M1424" s="55" t="n">
        <v>0.75</v>
      </c>
      <c r="N1424" s="55" t="n">
        <v>12</v>
      </c>
      <c r="O1424" s="55" t="n">
        <v>58.9</v>
      </c>
      <c r="P1424" s="86" t="n">
        <f aca="false">IF(N1424="","",N1424*O1424)</f>
        <v>706.8</v>
      </c>
      <c r="Q1424" s="76" t="n">
        <f aca="false">(O1424+25)*1.3</f>
        <v>109.07</v>
      </c>
    </row>
    <row r="1425" customFormat="false" ht="13.8" hidden="false" customHeight="false" outlineLevel="0" collapsed="false">
      <c r="A1425" s="45" t="s">
        <v>306</v>
      </c>
      <c r="B1425" s="0" t="n">
        <v>221502</v>
      </c>
      <c r="C1425" s="51" t="s">
        <v>263</v>
      </c>
      <c r="D1425" s="7" t="s">
        <v>1491</v>
      </c>
      <c r="E1425" s="7"/>
      <c r="F1425" s="7" t="s">
        <v>308</v>
      </c>
      <c r="G1425" s="7" t="s">
        <v>309</v>
      </c>
      <c r="H1425" s="31" t="s">
        <v>1547</v>
      </c>
      <c r="I1425" s="54" t="s">
        <v>1579</v>
      </c>
      <c r="J1425" s="55" t="n">
        <v>60</v>
      </c>
      <c r="K1425" s="55" t="s">
        <v>50</v>
      </c>
      <c r="L1425" s="55"/>
      <c r="M1425" s="55" t="n">
        <v>0.75</v>
      </c>
      <c r="N1425" s="55" t="n">
        <v>13</v>
      </c>
      <c r="O1425" s="55" t="n">
        <v>22.37</v>
      </c>
      <c r="P1425" s="86" t="n">
        <f aca="false">IF(N1425="","",N1425*O1425)</f>
        <v>290.81</v>
      </c>
      <c r="Q1425" s="76" t="n">
        <f aca="false">(O1425+25)*1.3</f>
        <v>61.581</v>
      </c>
    </row>
    <row r="1426" customFormat="false" ht="13.8" hidden="false" customHeight="false" outlineLevel="0" collapsed="false">
      <c r="A1426" s="45" t="s">
        <v>306</v>
      </c>
      <c r="B1426" s="0" t="n">
        <v>221503</v>
      </c>
      <c r="C1426" s="51" t="s">
        <v>263</v>
      </c>
      <c r="D1426" s="7" t="s">
        <v>1491</v>
      </c>
      <c r="E1426" s="7"/>
      <c r="F1426" s="7" t="s">
        <v>308</v>
      </c>
      <c r="G1426" s="7" t="s">
        <v>309</v>
      </c>
      <c r="H1426" s="31" t="s">
        <v>1547</v>
      </c>
      <c r="I1426" s="54" t="s">
        <v>1579</v>
      </c>
      <c r="J1426" s="55" t="n">
        <v>120</v>
      </c>
      <c r="K1426" s="55" t="s">
        <v>50</v>
      </c>
      <c r="L1426" s="55" t="s">
        <v>23</v>
      </c>
      <c r="M1426" s="55" t="n">
        <v>1.5</v>
      </c>
      <c r="N1426" s="55" t="n">
        <v>6</v>
      </c>
      <c r="O1426" s="55" t="n">
        <v>46.95</v>
      </c>
      <c r="P1426" s="86" t="n">
        <f aca="false">IF(N1426="","",N1426*O1426)</f>
        <v>281.7</v>
      </c>
      <c r="Q1426" s="76" t="n">
        <f aca="false">(O1426+25)*1.3</f>
        <v>93.535</v>
      </c>
    </row>
    <row r="1427" customFormat="false" ht="17.35" hidden="false" customHeight="false" outlineLevel="0" collapsed="false">
      <c r="A1427" s="45" t="s">
        <v>306</v>
      </c>
      <c r="C1427" s="51"/>
      <c r="D1427" s="18"/>
      <c r="E1427" s="18"/>
      <c r="F1427" s="18"/>
      <c r="G1427" s="18"/>
      <c r="H1427" s="31"/>
      <c r="I1427" s="87"/>
      <c r="J1427" s="55"/>
      <c r="K1427" s="55"/>
      <c r="L1427" s="55"/>
      <c r="M1427" s="55" t="n">
        <v>0.75</v>
      </c>
      <c r="N1427" s="55"/>
      <c r="O1427" s="55"/>
      <c r="P1427" s="86" t="str">
        <f aca="false">IF(N1427="","",N1427*O1427)</f>
        <v/>
      </c>
      <c r="Q1427" s="76" t="n">
        <f aca="false">(O1427+25)*1.3</f>
        <v>32.5</v>
      </c>
    </row>
    <row r="1428" customFormat="false" ht="15" hidden="false" customHeight="false" outlineLevel="0" collapsed="false">
      <c r="A1428" s="45" t="s">
        <v>306</v>
      </c>
      <c r="B1428" s="0" t="n">
        <v>223000</v>
      </c>
      <c r="C1428" s="51" t="s">
        <v>263</v>
      </c>
      <c r="D1428" s="18" t="s">
        <v>1580</v>
      </c>
      <c r="E1428" s="7"/>
      <c r="F1428" s="7" t="s">
        <v>1581</v>
      </c>
      <c r="G1428" s="7" t="s">
        <v>1473</v>
      </c>
      <c r="H1428" s="31" t="s">
        <v>1582</v>
      </c>
      <c r="I1428" s="54" t="s">
        <v>1583</v>
      </c>
      <c r="J1428" s="55" t="n">
        <v>50</v>
      </c>
      <c r="K1428" s="55" t="s">
        <v>50</v>
      </c>
      <c r="L1428" s="55"/>
      <c r="M1428" s="55" t="n">
        <v>0.75</v>
      </c>
      <c r="N1428" s="55" t="n">
        <v>3</v>
      </c>
      <c r="O1428" s="55" t="n">
        <v>12.29</v>
      </c>
      <c r="P1428" s="86" t="n">
        <f aca="false">IF(N1428="","",N1428*O1428)</f>
        <v>36.87</v>
      </c>
      <c r="Q1428" s="76" t="n">
        <f aca="false">(O1428+25)*1.3</f>
        <v>48.477</v>
      </c>
    </row>
    <row r="1429" customFormat="false" ht="15" hidden="false" customHeight="false" outlineLevel="0" collapsed="false">
      <c r="A1429" s="45" t="s">
        <v>306</v>
      </c>
      <c r="B1429" s="0" t="n">
        <v>223001</v>
      </c>
      <c r="C1429" s="51" t="s">
        <v>263</v>
      </c>
      <c r="D1429" s="18" t="s">
        <v>1580</v>
      </c>
      <c r="E1429" s="7"/>
      <c r="F1429" s="7" t="s">
        <v>1581</v>
      </c>
      <c r="G1429" s="7" t="s">
        <v>1473</v>
      </c>
      <c r="H1429" s="31" t="s">
        <v>1582</v>
      </c>
      <c r="I1429" s="54" t="s">
        <v>1584</v>
      </c>
      <c r="J1429" s="55" t="n">
        <v>50</v>
      </c>
      <c r="K1429" s="55" t="s">
        <v>50</v>
      </c>
      <c r="L1429" s="55"/>
      <c r="M1429" s="55" t="n">
        <v>0.75</v>
      </c>
      <c r="N1429" s="55" t="n">
        <v>1</v>
      </c>
      <c r="O1429" s="55" t="n">
        <v>12.29</v>
      </c>
      <c r="P1429" s="86" t="n">
        <f aca="false">IF(N1429="","",N1429*O1429)</f>
        <v>12.29</v>
      </c>
      <c r="Q1429" s="76" t="n">
        <f aca="false">(O1429+25)*1.3</f>
        <v>48.477</v>
      </c>
    </row>
    <row r="1430" customFormat="false" ht="15" hidden="false" customHeight="false" outlineLevel="0" collapsed="false">
      <c r="A1430" s="45" t="s">
        <v>306</v>
      </c>
      <c r="B1430" s="0" t="n">
        <v>223002</v>
      </c>
      <c r="C1430" s="51" t="s">
        <v>263</v>
      </c>
      <c r="D1430" s="18" t="s">
        <v>1580</v>
      </c>
      <c r="E1430" s="7"/>
      <c r="F1430" s="7" t="s">
        <v>1581</v>
      </c>
      <c r="G1430" s="7" t="s">
        <v>1473</v>
      </c>
      <c r="H1430" s="31" t="s">
        <v>1582</v>
      </c>
      <c r="I1430" s="54" t="s">
        <v>1585</v>
      </c>
      <c r="J1430" s="55" t="n">
        <v>50</v>
      </c>
      <c r="K1430" s="55" t="s">
        <v>50</v>
      </c>
      <c r="L1430" s="55"/>
      <c r="M1430" s="55" t="n">
        <v>0.75</v>
      </c>
      <c r="N1430" s="55" t="n">
        <v>12</v>
      </c>
      <c r="O1430" s="55" t="n">
        <v>12.29</v>
      </c>
      <c r="P1430" s="86" t="n">
        <f aca="false">IF(N1430="","",N1430*O1430)</f>
        <v>147.48</v>
      </c>
      <c r="Q1430" s="76" t="n">
        <f aca="false">(O1430+25)*1.3</f>
        <v>48.477</v>
      </c>
    </row>
    <row r="1431" customFormat="false" ht="15" hidden="false" customHeight="false" outlineLevel="0" collapsed="false">
      <c r="A1431" s="45" t="s">
        <v>306</v>
      </c>
      <c r="B1431" s="0" t="n">
        <v>223003</v>
      </c>
      <c r="C1431" s="51" t="s">
        <v>263</v>
      </c>
      <c r="D1431" s="18" t="s">
        <v>1580</v>
      </c>
      <c r="E1431" s="7"/>
      <c r="F1431" s="7" t="s">
        <v>1581</v>
      </c>
      <c r="G1431" s="7" t="s">
        <v>1473</v>
      </c>
      <c r="H1431" s="31" t="s">
        <v>1582</v>
      </c>
      <c r="I1431" s="31" t="s">
        <v>1586</v>
      </c>
      <c r="J1431" s="55" t="n">
        <v>95</v>
      </c>
      <c r="K1431" s="55" t="s">
        <v>50</v>
      </c>
      <c r="L1431" s="55" t="s">
        <v>23</v>
      </c>
      <c r="M1431" s="55" t="n">
        <v>1.5</v>
      </c>
      <c r="N1431" s="55" t="n">
        <v>3</v>
      </c>
      <c r="O1431" s="55" t="n">
        <v>29.9</v>
      </c>
      <c r="P1431" s="86" t="n">
        <f aca="false">IF(N1431="","",N1431*O1431)</f>
        <v>89.7</v>
      </c>
      <c r="Q1431" s="76" t="n">
        <f aca="false">(O1431+25)*1.3</f>
        <v>71.37</v>
      </c>
    </row>
    <row r="1432" customFormat="false" ht="15" hidden="false" customHeight="false" outlineLevel="0" collapsed="false">
      <c r="A1432" s="45" t="s">
        <v>306</v>
      </c>
      <c r="B1432" s="0" t="n">
        <v>223004</v>
      </c>
      <c r="C1432" s="51" t="s">
        <v>263</v>
      </c>
      <c r="D1432" s="18" t="s">
        <v>1580</v>
      </c>
      <c r="E1432" s="7"/>
      <c r="F1432" s="7" t="s">
        <v>1581</v>
      </c>
      <c r="G1432" s="7" t="s">
        <v>1473</v>
      </c>
      <c r="H1432" s="31" t="s">
        <v>1582</v>
      </c>
      <c r="I1432" s="54" t="s">
        <v>1587</v>
      </c>
      <c r="J1432" s="55" t="n">
        <v>70</v>
      </c>
      <c r="K1432" s="55" t="s">
        <v>50</v>
      </c>
      <c r="L1432" s="55"/>
      <c r="M1432" s="55" t="n">
        <v>0.75</v>
      </c>
      <c r="N1432" s="55" t="n">
        <v>10</v>
      </c>
      <c r="O1432" s="55" t="n">
        <v>24</v>
      </c>
      <c r="P1432" s="86" t="n">
        <f aca="false">IF(N1432="","",N1432*O1432)</f>
        <v>240</v>
      </c>
      <c r="Q1432" s="76" t="n">
        <f aca="false">(O1432+25)*1.3</f>
        <v>63.7</v>
      </c>
    </row>
    <row r="1433" customFormat="false" ht="15" hidden="false" customHeight="false" outlineLevel="0" collapsed="false">
      <c r="A1433" s="45" t="s">
        <v>306</v>
      </c>
      <c r="B1433" s="0" t="n">
        <v>223005</v>
      </c>
      <c r="C1433" s="51" t="s">
        <v>263</v>
      </c>
      <c r="D1433" s="18" t="s">
        <v>1580</v>
      </c>
      <c r="E1433" s="7"/>
      <c r="F1433" s="7" t="s">
        <v>1581</v>
      </c>
      <c r="G1433" s="7" t="s">
        <v>1473</v>
      </c>
      <c r="H1433" s="31" t="s">
        <v>1582</v>
      </c>
      <c r="I1433" s="54" t="s">
        <v>1588</v>
      </c>
      <c r="J1433" s="55" t="n">
        <v>70</v>
      </c>
      <c r="K1433" s="55" t="s">
        <v>50</v>
      </c>
      <c r="L1433" s="55"/>
      <c r="M1433" s="55" t="n">
        <v>0.75</v>
      </c>
      <c r="N1433" s="55" t="n">
        <v>9</v>
      </c>
      <c r="O1433" s="55" t="n">
        <v>24</v>
      </c>
      <c r="P1433" s="86" t="n">
        <f aca="false">IF(N1433="","",N1433*O1433)</f>
        <v>216</v>
      </c>
      <c r="Q1433" s="76" t="n">
        <f aca="false">(O1433+25)*1.3</f>
        <v>63.7</v>
      </c>
    </row>
    <row r="1434" customFormat="false" ht="15" hidden="false" customHeight="false" outlineLevel="0" collapsed="false">
      <c r="A1434" s="45" t="s">
        <v>306</v>
      </c>
      <c r="B1434" s="0" t="n">
        <v>223006</v>
      </c>
      <c r="C1434" s="51" t="s">
        <v>263</v>
      </c>
      <c r="D1434" s="18" t="s">
        <v>1580</v>
      </c>
      <c r="E1434" s="7"/>
      <c r="F1434" s="7" t="s">
        <v>1581</v>
      </c>
      <c r="G1434" s="7" t="s">
        <v>1473</v>
      </c>
      <c r="H1434" s="31" t="s">
        <v>1582</v>
      </c>
      <c r="I1434" s="54" t="s">
        <v>1589</v>
      </c>
      <c r="J1434" s="55" t="n">
        <v>70</v>
      </c>
      <c r="K1434" s="55" t="s">
        <v>50</v>
      </c>
      <c r="L1434" s="55"/>
      <c r="M1434" s="55" t="n">
        <v>0.75</v>
      </c>
      <c r="N1434" s="55" t="n">
        <v>6</v>
      </c>
      <c r="O1434" s="55" t="n">
        <v>30.88</v>
      </c>
      <c r="P1434" s="86" t="n">
        <f aca="false">IF(N1434="","",N1434*O1434)</f>
        <v>185.28</v>
      </c>
      <c r="Q1434" s="76" t="n">
        <f aca="false">(O1434+25)*1.3</f>
        <v>72.644</v>
      </c>
    </row>
    <row r="1435" customFormat="false" ht="15" hidden="false" customHeight="false" outlineLevel="0" collapsed="false">
      <c r="A1435" s="45" t="s">
        <v>306</v>
      </c>
      <c r="B1435" s="0" t="n">
        <v>223007</v>
      </c>
      <c r="C1435" s="51" t="s">
        <v>263</v>
      </c>
      <c r="D1435" s="18" t="s">
        <v>1580</v>
      </c>
      <c r="E1435" s="7"/>
      <c r="F1435" s="7" t="s">
        <v>1581</v>
      </c>
      <c r="G1435" s="7" t="s">
        <v>1473</v>
      </c>
      <c r="H1435" s="31" t="s">
        <v>1582</v>
      </c>
      <c r="I1435" s="54" t="s">
        <v>1590</v>
      </c>
      <c r="J1435" s="55" t="n">
        <v>70</v>
      </c>
      <c r="K1435" s="55" t="s">
        <v>50</v>
      </c>
      <c r="L1435" s="55"/>
      <c r="M1435" s="55" t="n">
        <v>0.75</v>
      </c>
      <c r="N1435" s="55" t="n">
        <v>6</v>
      </c>
      <c r="O1435" s="55" t="n">
        <v>30.88</v>
      </c>
      <c r="P1435" s="86" t="n">
        <f aca="false">IF(N1435="","",N1435*O1435)</f>
        <v>185.28</v>
      </c>
      <c r="Q1435" s="76" t="n">
        <f aca="false">(O1435+25)*1.3</f>
        <v>72.644</v>
      </c>
    </row>
    <row r="1436" customFormat="false" ht="15" hidden="false" customHeight="false" outlineLevel="0" collapsed="false">
      <c r="A1436" s="45" t="s">
        <v>306</v>
      </c>
      <c r="B1436" s="0" t="n">
        <v>223008</v>
      </c>
      <c r="C1436" s="51" t="s">
        <v>263</v>
      </c>
      <c r="D1436" s="18" t="s">
        <v>1580</v>
      </c>
      <c r="E1436" s="7"/>
      <c r="F1436" s="7" t="s">
        <v>1581</v>
      </c>
      <c r="G1436" s="7" t="s">
        <v>1473</v>
      </c>
      <c r="H1436" s="31" t="s">
        <v>1582</v>
      </c>
      <c r="I1436" s="54" t="s">
        <v>1591</v>
      </c>
      <c r="J1436" s="55" t="n">
        <v>70</v>
      </c>
      <c r="K1436" s="55" t="s">
        <v>50</v>
      </c>
      <c r="L1436" s="55"/>
      <c r="M1436" s="55" t="n">
        <v>0.75</v>
      </c>
      <c r="N1436" s="55" t="n">
        <v>6</v>
      </c>
      <c r="O1436" s="55" t="n">
        <v>30.88</v>
      </c>
      <c r="P1436" s="86" t="n">
        <f aca="false">IF(N1436="","",N1436*O1436)</f>
        <v>185.28</v>
      </c>
      <c r="Q1436" s="76" t="n">
        <f aca="false">(O1436+25)*1.3</f>
        <v>72.644</v>
      </c>
    </row>
    <row r="1437" customFormat="false" ht="15" hidden="false" customHeight="false" outlineLevel="0" collapsed="false">
      <c r="A1437" s="45" t="s">
        <v>306</v>
      </c>
      <c r="B1437" s="0" t="n">
        <v>223009</v>
      </c>
      <c r="C1437" s="51" t="s">
        <v>263</v>
      </c>
      <c r="D1437" s="18" t="s">
        <v>1580</v>
      </c>
      <c r="E1437" s="7"/>
      <c r="F1437" s="7" t="s">
        <v>1581</v>
      </c>
      <c r="G1437" s="7" t="s">
        <v>1473</v>
      </c>
      <c r="H1437" s="31" t="s">
        <v>1582</v>
      </c>
      <c r="I1437" s="54" t="s">
        <v>1592</v>
      </c>
      <c r="J1437" s="55" t="n">
        <v>70</v>
      </c>
      <c r="K1437" s="55" t="s">
        <v>50</v>
      </c>
      <c r="L1437" s="55"/>
      <c r="M1437" s="55" t="n">
        <v>0.75</v>
      </c>
      <c r="N1437" s="55" t="n">
        <v>6</v>
      </c>
      <c r="O1437" s="55" t="n">
        <v>30.88</v>
      </c>
      <c r="P1437" s="86" t="n">
        <f aca="false">IF(N1437="","",N1437*O1437)</f>
        <v>185.28</v>
      </c>
      <c r="Q1437" s="76" t="n">
        <f aca="false">(O1437+25)*1.3</f>
        <v>72.644</v>
      </c>
    </row>
    <row r="1438" customFormat="false" ht="15" hidden="false" customHeight="false" outlineLevel="0" collapsed="false">
      <c r="A1438" s="45" t="s">
        <v>306</v>
      </c>
      <c r="B1438" s="0" t="n">
        <v>223010</v>
      </c>
      <c r="C1438" s="51" t="s">
        <v>263</v>
      </c>
      <c r="D1438" s="18" t="s">
        <v>1580</v>
      </c>
      <c r="E1438" s="7"/>
      <c r="F1438" s="7" t="s">
        <v>1581</v>
      </c>
      <c r="G1438" s="7" t="s">
        <v>1473</v>
      </c>
      <c r="H1438" s="31" t="s">
        <v>1582</v>
      </c>
      <c r="I1438" s="54" t="s">
        <v>1593</v>
      </c>
      <c r="J1438" s="55" t="n">
        <v>70</v>
      </c>
      <c r="K1438" s="55" t="s">
        <v>50</v>
      </c>
      <c r="L1438" s="55"/>
      <c r="M1438" s="55" t="n">
        <v>0.75</v>
      </c>
      <c r="N1438" s="55" t="n">
        <v>6</v>
      </c>
      <c r="O1438" s="55" t="n">
        <v>30.88</v>
      </c>
      <c r="P1438" s="86" t="n">
        <f aca="false">IF(N1438="","",N1438*O1438)</f>
        <v>185.28</v>
      </c>
      <c r="Q1438" s="76" t="n">
        <f aca="false">(O1438+25)*1.3</f>
        <v>72.644</v>
      </c>
    </row>
    <row r="1439" customFormat="false" ht="15" hidden="false" customHeight="false" outlineLevel="0" collapsed="false">
      <c r="A1439" s="45" t="s">
        <v>306</v>
      </c>
      <c r="B1439" s="0" t="n">
        <v>223011</v>
      </c>
      <c r="C1439" s="51" t="s">
        <v>263</v>
      </c>
      <c r="D1439" s="18" t="s">
        <v>1580</v>
      </c>
      <c r="E1439" s="7"/>
      <c r="F1439" s="7" t="s">
        <v>1581</v>
      </c>
      <c r="G1439" s="7" t="s">
        <v>1473</v>
      </c>
      <c r="H1439" s="31" t="s">
        <v>1582</v>
      </c>
      <c r="I1439" s="54" t="s">
        <v>1594</v>
      </c>
      <c r="J1439" s="55" t="n">
        <v>70</v>
      </c>
      <c r="K1439" s="55" t="s">
        <v>50</v>
      </c>
      <c r="L1439" s="55"/>
      <c r="M1439" s="55" t="n">
        <v>0.75</v>
      </c>
      <c r="N1439" s="55" t="n">
        <v>6</v>
      </c>
      <c r="O1439" s="55" t="n">
        <v>30.88</v>
      </c>
      <c r="P1439" s="86" t="n">
        <f aca="false">IF(N1439="","",N1439*O1439)</f>
        <v>185.28</v>
      </c>
      <c r="Q1439" s="76" t="n">
        <f aca="false">(O1439+25)*1.3</f>
        <v>72.644</v>
      </c>
    </row>
    <row r="1440" customFormat="false" ht="15" hidden="false" customHeight="false" outlineLevel="0" collapsed="false">
      <c r="A1440" s="45" t="s">
        <v>306</v>
      </c>
      <c r="B1440" s="0" t="n">
        <v>223012</v>
      </c>
      <c r="C1440" s="51" t="s">
        <v>263</v>
      </c>
      <c r="D1440" s="18" t="s">
        <v>1580</v>
      </c>
      <c r="E1440" s="7"/>
      <c r="F1440" s="7" t="s">
        <v>1581</v>
      </c>
      <c r="G1440" s="7" t="s">
        <v>1473</v>
      </c>
      <c r="H1440" s="31" t="s">
        <v>1582</v>
      </c>
      <c r="I1440" s="54" t="s">
        <v>1595</v>
      </c>
      <c r="J1440" s="55" t="n">
        <v>85</v>
      </c>
      <c r="K1440" s="55" t="s">
        <v>50</v>
      </c>
      <c r="L1440" s="55"/>
      <c r="M1440" s="55" t="n">
        <v>0.75</v>
      </c>
      <c r="N1440" s="55" t="n">
        <v>5</v>
      </c>
      <c r="O1440" s="55" t="n">
        <v>29.9</v>
      </c>
      <c r="P1440" s="86" t="n">
        <f aca="false">IF(N1440="","",N1440*O1440)</f>
        <v>149.5</v>
      </c>
      <c r="Q1440" s="76" t="n">
        <f aca="false">(O1440+25)*1.3</f>
        <v>71.37</v>
      </c>
    </row>
    <row r="1441" customFormat="false" ht="15" hidden="false" customHeight="false" outlineLevel="0" collapsed="false">
      <c r="A1441" s="45" t="s">
        <v>306</v>
      </c>
      <c r="B1441" s="0" t="n">
        <v>223013</v>
      </c>
      <c r="C1441" s="51" t="s">
        <v>263</v>
      </c>
      <c r="D1441" s="18" t="s">
        <v>1580</v>
      </c>
      <c r="E1441" s="7"/>
      <c r="F1441" s="7" t="s">
        <v>1581</v>
      </c>
      <c r="G1441" s="7" t="s">
        <v>1473</v>
      </c>
      <c r="H1441" s="31" t="s">
        <v>1582</v>
      </c>
      <c r="I1441" s="54" t="s">
        <v>1596</v>
      </c>
      <c r="J1441" s="55" t="n">
        <v>80</v>
      </c>
      <c r="K1441" s="55" t="s">
        <v>50</v>
      </c>
      <c r="L1441" s="55"/>
      <c r="M1441" s="55" t="n">
        <v>0.75</v>
      </c>
      <c r="N1441" s="55" t="n">
        <v>6</v>
      </c>
      <c r="O1441" s="55" t="n">
        <v>29.9</v>
      </c>
      <c r="P1441" s="86" t="n">
        <f aca="false">IF(N1441="","",N1441*O1441)</f>
        <v>179.4</v>
      </c>
      <c r="Q1441" s="76" t="n">
        <f aca="false">(O1441+25)*1.3</f>
        <v>71.37</v>
      </c>
    </row>
    <row r="1442" customFormat="false" ht="15" hidden="false" customHeight="false" outlineLevel="0" collapsed="false">
      <c r="A1442" s="45" t="s">
        <v>306</v>
      </c>
      <c r="B1442" s="0" t="n">
        <v>223014</v>
      </c>
      <c r="C1442" s="51" t="s">
        <v>263</v>
      </c>
      <c r="D1442" s="18" t="s">
        <v>1580</v>
      </c>
      <c r="E1442" s="7"/>
      <c r="F1442" s="7" t="s">
        <v>1581</v>
      </c>
      <c r="G1442" s="7" t="s">
        <v>1473</v>
      </c>
      <c r="H1442" s="31" t="s">
        <v>1582</v>
      </c>
      <c r="I1442" s="54" t="s">
        <v>1597</v>
      </c>
      <c r="J1442" s="55" t="n">
        <v>80</v>
      </c>
      <c r="K1442" s="55" t="s">
        <v>50</v>
      </c>
      <c r="L1442" s="55"/>
      <c r="M1442" s="55" t="n">
        <v>0.75</v>
      </c>
      <c r="N1442" s="55" t="n">
        <v>6</v>
      </c>
      <c r="O1442" s="55" t="n">
        <v>48</v>
      </c>
      <c r="P1442" s="86" t="n">
        <f aca="false">IF(N1442="","",N1442*O1442)</f>
        <v>288</v>
      </c>
      <c r="Q1442" s="76" t="n">
        <f aca="false">(O1442+25)*1.3</f>
        <v>94.9</v>
      </c>
    </row>
    <row r="1443" customFormat="false" ht="15" hidden="false" customHeight="false" outlineLevel="0" collapsed="false">
      <c r="A1443" s="45" t="s">
        <v>306</v>
      </c>
      <c r="B1443" s="0" t="n">
        <v>223015</v>
      </c>
      <c r="C1443" s="51" t="s">
        <v>263</v>
      </c>
      <c r="D1443" s="18" t="s">
        <v>1580</v>
      </c>
      <c r="E1443" s="18"/>
      <c r="F1443" s="7" t="s">
        <v>1581</v>
      </c>
      <c r="G1443" s="7" t="s">
        <v>1473</v>
      </c>
      <c r="H1443" s="31" t="s">
        <v>1582</v>
      </c>
      <c r="I1443" s="54" t="s">
        <v>1598</v>
      </c>
      <c r="J1443" s="55" t="n">
        <v>175</v>
      </c>
      <c r="K1443" s="55" t="s">
        <v>50</v>
      </c>
      <c r="L1443" s="55" t="s">
        <v>23</v>
      </c>
      <c r="M1443" s="55" t="n">
        <v>1.5</v>
      </c>
      <c r="N1443" s="55" t="n">
        <v>1</v>
      </c>
      <c r="O1443" s="55" t="n">
        <v>64</v>
      </c>
      <c r="P1443" s="86" t="n">
        <f aca="false">IF(N1443="","",N1443*O1443)</f>
        <v>64</v>
      </c>
      <c r="Q1443" s="76" t="n">
        <f aca="false">(O1443+25)*1.3</f>
        <v>115.7</v>
      </c>
    </row>
    <row r="1444" customFormat="false" ht="13.8" hidden="false" customHeight="false" outlineLevel="0" collapsed="false">
      <c r="A1444" s="45" t="s">
        <v>306</v>
      </c>
      <c r="C1444" s="51"/>
      <c r="D1444" s="7"/>
      <c r="E1444" s="7"/>
      <c r="F1444" s="7"/>
      <c r="G1444" s="7"/>
      <c r="H1444" s="31"/>
      <c r="I1444" s="31"/>
      <c r="J1444" s="55"/>
      <c r="K1444" s="55"/>
      <c r="L1444" s="55"/>
      <c r="M1444" s="55" t="n">
        <v>0.75</v>
      </c>
      <c r="N1444" s="55"/>
      <c r="O1444" s="55"/>
      <c r="P1444" s="86" t="str">
        <f aca="false">IF(N1444="","",N1444*O1444)</f>
        <v/>
      </c>
      <c r="Q1444" s="76" t="n">
        <f aca="false">(O1444+25)*1.3</f>
        <v>32.5</v>
      </c>
    </row>
    <row r="1445" customFormat="false" ht="15" hidden="false" customHeight="false" outlineLevel="0" collapsed="false">
      <c r="A1445" s="45" t="s">
        <v>306</v>
      </c>
      <c r="B1445" s="0" t="n">
        <v>223200</v>
      </c>
      <c r="C1445" s="51" t="s">
        <v>263</v>
      </c>
      <c r="D1445" s="7" t="s">
        <v>1599</v>
      </c>
      <c r="E1445" s="7"/>
      <c r="F1445" s="7" t="s">
        <v>268</v>
      </c>
      <c r="G1445" s="16" t="s">
        <v>1468</v>
      </c>
      <c r="H1445" s="31" t="s">
        <v>1600</v>
      </c>
      <c r="I1445" s="54" t="s">
        <v>1601</v>
      </c>
      <c r="J1445" s="55" t="n">
        <v>45</v>
      </c>
      <c r="K1445" s="55" t="s">
        <v>50</v>
      </c>
      <c r="L1445" s="55"/>
      <c r="M1445" s="55" t="n">
        <v>0.75</v>
      </c>
      <c r="N1445" s="55" t="n">
        <v>16</v>
      </c>
      <c r="O1445" s="55" t="n">
        <v>8.51</v>
      </c>
      <c r="P1445" s="86" t="n">
        <f aca="false">IF(N1445="","",N1445*O1445)</f>
        <v>136.16</v>
      </c>
      <c r="Q1445" s="76" t="n">
        <f aca="false">(O1445+25)*1.3</f>
        <v>43.563</v>
      </c>
    </row>
    <row r="1446" customFormat="false" ht="15" hidden="false" customHeight="false" outlineLevel="0" collapsed="false">
      <c r="A1446" s="45" t="s">
        <v>306</v>
      </c>
      <c r="C1446" s="51"/>
      <c r="D1446" s="7"/>
      <c r="E1446" s="7"/>
      <c r="F1446" s="7"/>
      <c r="G1446" s="6"/>
      <c r="H1446" s="31"/>
      <c r="I1446" s="85"/>
      <c r="J1446" s="55"/>
      <c r="K1446" s="55"/>
      <c r="L1446" s="55"/>
      <c r="M1446" s="55" t="n">
        <v>0.75</v>
      </c>
      <c r="N1446" s="55"/>
      <c r="O1446" s="55"/>
      <c r="P1446" s="86" t="str">
        <f aca="false">IF(N1446="","",N1446*O1446)</f>
        <v/>
      </c>
      <c r="Q1446" s="76" t="n">
        <f aca="false">(O1446+25)*1.3</f>
        <v>32.5</v>
      </c>
    </row>
    <row r="1447" customFormat="false" ht="13.8" hidden="false" customHeight="false" outlineLevel="0" collapsed="false">
      <c r="A1447" s="45" t="s">
        <v>306</v>
      </c>
      <c r="B1447" s="0" t="n">
        <v>223400</v>
      </c>
      <c r="C1447" s="51" t="s">
        <v>263</v>
      </c>
      <c r="D1447" s="7" t="s">
        <v>342</v>
      </c>
      <c r="E1447" s="7" t="s">
        <v>1602</v>
      </c>
      <c r="F1447" s="0" t="s">
        <v>612</v>
      </c>
      <c r="G1447" s="6" t="s">
        <v>344</v>
      </c>
      <c r="H1447" s="31" t="s">
        <v>1603</v>
      </c>
      <c r="I1447" s="54" t="s">
        <v>1604</v>
      </c>
      <c r="J1447" s="55" t="n">
        <v>65</v>
      </c>
      <c r="K1447" s="55"/>
      <c r="L1447" s="55"/>
      <c r="M1447" s="55" t="n">
        <v>0.75</v>
      </c>
      <c r="N1447" s="55" t="n">
        <v>7</v>
      </c>
      <c r="O1447" s="55" t="n">
        <v>25</v>
      </c>
      <c r="P1447" s="86" t="n">
        <f aca="false">IF(N1447="","",N1447*O1447)</f>
        <v>175</v>
      </c>
      <c r="Q1447" s="76" t="n">
        <f aca="false">(O1447+25)*1.3</f>
        <v>65</v>
      </c>
    </row>
    <row r="1448" s="77" customFormat="true" ht="13.8" hidden="false" customHeight="false" outlineLevel="0" collapsed="false">
      <c r="A1448" s="45" t="s">
        <v>306</v>
      </c>
      <c r="B1448" s="0" t="n">
        <v>223401</v>
      </c>
      <c r="C1448" s="51" t="s">
        <v>263</v>
      </c>
      <c r="D1448" s="7" t="s">
        <v>342</v>
      </c>
      <c r="E1448" s="7" t="s">
        <v>1602</v>
      </c>
      <c r="F1448" s="77" t="s">
        <v>612</v>
      </c>
      <c r="G1448" s="6" t="s">
        <v>344</v>
      </c>
      <c r="H1448" s="31" t="s">
        <v>1605</v>
      </c>
      <c r="I1448" s="54" t="s">
        <v>1606</v>
      </c>
      <c r="J1448" s="55" t="n">
        <v>60</v>
      </c>
      <c r="K1448" s="55"/>
      <c r="L1448" s="55"/>
      <c r="M1448" s="55" t="n">
        <v>0.75</v>
      </c>
      <c r="N1448" s="55" t="n">
        <v>6</v>
      </c>
      <c r="O1448" s="55" t="n">
        <v>22</v>
      </c>
      <c r="P1448" s="86" t="n">
        <f aca="false">IF(N1448="","",N1448*O1448)</f>
        <v>132</v>
      </c>
      <c r="Q1448" s="76" t="n">
        <f aca="false">(O1448+25)*1.3</f>
        <v>61.1</v>
      </c>
    </row>
    <row r="1449" s="77" customFormat="true" ht="13.8" hidden="false" customHeight="false" outlineLevel="0" collapsed="false">
      <c r="A1449" s="45" t="s">
        <v>306</v>
      </c>
      <c r="B1449" s="0" t="n">
        <v>223402</v>
      </c>
      <c r="C1449" s="51" t="s">
        <v>263</v>
      </c>
      <c r="D1449" s="7" t="s">
        <v>342</v>
      </c>
      <c r="E1449" s="7" t="s">
        <v>1602</v>
      </c>
      <c r="F1449" s="77" t="s">
        <v>612</v>
      </c>
      <c r="G1449" s="6" t="s">
        <v>344</v>
      </c>
      <c r="H1449" s="31" t="s">
        <v>1605</v>
      </c>
      <c r="I1449" s="54" t="s">
        <v>1607</v>
      </c>
      <c r="J1449" s="55" t="n">
        <v>60</v>
      </c>
      <c r="K1449" s="55"/>
      <c r="L1449" s="55"/>
      <c r="M1449" s="55" t="n">
        <v>0.75</v>
      </c>
      <c r="N1449" s="55" t="n">
        <v>7</v>
      </c>
      <c r="O1449" s="55" t="n">
        <v>22</v>
      </c>
      <c r="P1449" s="86" t="n">
        <f aca="false">IF(N1449="","",N1449*O1449)</f>
        <v>154</v>
      </c>
      <c r="Q1449" s="76" t="n">
        <f aca="false">(O1449+25)*1.3</f>
        <v>61.1</v>
      </c>
    </row>
    <row r="1450" s="77" customFormat="true" ht="13.8" hidden="false" customHeight="false" outlineLevel="0" collapsed="false">
      <c r="A1450" s="45" t="s">
        <v>306</v>
      </c>
      <c r="B1450" s="0" t="n">
        <v>223403</v>
      </c>
      <c r="C1450" s="51" t="s">
        <v>263</v>
      </c>
      <c r="D1450" s="7" t="s">
        <v>342</v>
      </c>
      <c r="E1450" s="7" t="s">
        <v>1602</v>
      </c>
      <c r="F1450" s="77" t="s">
        <v>612</v>
      </c>
      <c r="G1450" s="6" t="s">
        <v>344</v>
      </c>
      <c r="H1450" s="31" t="s">
        <v>1605</v>
      </c>
      <c r="I1450" s="54" t="s">
        <v>1608</v>
      </c>
      <c r="J1450" s="55" t="n">
        <v>65</v>
      </c>
      <c r="K1450" s="55"/>
      <c r="L1450" s="55"/>
      <c r="M1450" s="55" t="n">
        <v>0.75</v>
      </c>
      <c r="N1450" s="55" t="n">
        <v>12</v>
      </c>
      <c r="O1450" s="55" t="n">
        <v>25.84</v>
      </c>
      <c r="P1450" s="86" t="n">
        <f aca="false">IF(N1450="","",N1450*O1450)</f>
        <v>310.08</v>
      </c>
      <c r="Q1450" s="76" t="n">
        <f aca="false">(O1450+25)*1.3</f>
        <v>66.092</v>
      </c>
    </row>
    <row r="1451" s="77" customFormat="true" ht="13.8" hidden="false" customHeight="false" outlineLevel="0" collapsed="false">
      <c r="A1451" s="45" t="s">
        <v>306</v>
      </c>
      <c r="B1451" s="0" t="n">
        <v>223404</v>
      </c>
      <c r="C1451" s="51" t="s">
        <v>263</v>
      </c>
      <c r="D1451" s="7" t="s">
        <v>342</v>
      </c>
      <c r="E1451" s="7" t="s">
        <v>1602</v>
      </c>
      <c r="F1451" s="77" t="s">
        <v>612</v>
      </c>
      <c r="G1451" s="6" t="s">
        <v>344</v>
      </c>
      <c r="H1451" s="31" t="s">
        <v>1609</v>
      </c>
      <c r="I1451" s="54" t="s">
        <v>1610</v>
      </c>
      <c r="J1451" s="55" t="n">
        <v>50</v>
      </c>
      <c r="K1451" s="55"/>
      <c r="L1451" s="55"/>
      <c r="M1451" s="55" t="n">
        <v>0.75</v>
      </c>
      <c r="N1451" s="55" t="n">
        <v>12</v>
      </c>
      <c r="O1451" s="55" t="n">
        <v>13.9</v>
      </c>
      <c r="P1451" s="86" t="n">
        <f aca="false">IF(N1451="","",N1451*O1451)</f>
        <v>166.8</v>
      </c>
      <c r="Q1451" s="76" t="n">
        <f aca="false">(O1451+25)*1.3</f>
        <v>50.57</v>
      </c>
    </row>
    <row r="1452" s="77" customFormat="true" ht="13.8" hidden="false" customHeight="false" outlineLevel="0" collapsed="false">
      <c r="A1452" s="45" t="s">
        <v>306</v>
      </c>
      <c r="B1452" s="0" t="n">
        <v>223405</v>
      </c>
      <c r="C1452" s="51" t="s">
        <v>263</v>
      </c>
      <c r="D1452" s="7" t="s">
        <v>342</v>
      </c>
      <c r="E1452" s="7" t="s">
        <v>1602</v>
      </c>
      <c r="F1452" s="77" t="s">
        <v>612</v>
      </c>
      <c r="G1452" s="6" t="s">
        <v>344</v>
      </c>
      <c r="H1452" s="31" t="s">
        <v>1611</v>
      </c>
      <c r="I1452" s="54" t="s">
        <v>1612</v>
      </c>
      <c r="J1452" s="55" t="n">
        <v>60</v>
      </c>
      <c r="K1452" s="55"/>
      <c r="L1452" s="55"/>
      <c r="M1452" s="55" t="n">
        <v>0.75</v>
      </c>
      <c r="N1452" s="55" t="n">
        <v>12</v>
      </c>
      <c r="O1452" s="55" t="n">
        <v>19</v>
      </c>
      <c r="P1452" s="86" t="n">
        <f aca="false">IF(N1452="","",N1452*O1452)</f>
        <v>228</v>
      </c>
      <c r="Q1452" s="76" t="n">
        <f aca="false">(O1452+25)*1.3</f>
        <v>57.2</v>
      </c>
    </row>
    <row r="1453" s="77" customFormat="true" ht="13.8" hidden="false" customHeight="false" outlineLevel="0" collapsed="false">
      <c r="A1453" s="45" t="s">
        <v>306</v>
      </c>
      <c r="B1453" s="0" t="n">
        <v>223406</v>
      </c>
      <c r="C1453" s="51" t="s">
        <v>263</v>
      </c>
      <c r="D1453" s="7" t="s">
        <v>342</v>
      </c>
      <c r="E1453" s="7" t="s">
        <v>1602</v>
      </c>
      <c r="F1453" s="77" t="s">
        <v>612</v>
      </c>
      <c r="G1453" s="6" t="s">
        <v>344</v>
      </c>
      <c r="H1453" s="31" t="s">
        <v>1611</v>
      </c>
      <c r="I1453" s="54" t="s">
        <v>1613</v>
      </c>
      <c r="J1453" s="55" t="n">
        <v>60</v>
      </c>
      <c r="K1453" s="55"/>
      <c r="L1453" s="55"/>
      <c r="M1453" s="55" t="n">
        <v>0.75</v>
      </c>
      <c r="N1453" s="55" t="n">
        <v>12</v>
      </c>
      <c r="O1453" s="55" t="n">
        <v>19</v>
      </c>
      <c r="P1453" s="86" t="n">
        <f aca="false">IF(N1453="","",N1453*O1453)</f>
        <v>228</v>
      </c>
      <c r="Q1453" s="76" t="n">
        <f aca="false">(O1453+25)*1.3</f>
        <v>57.2</v>
      </c>
    </row>
    <row r="1454" customFormat="false" ht="13.8" hidden="false" customHeight="false" outlineLevel="0" collapsed="false">
      <c r="A1454" s="45" t="s">
        <v>306</v>
      </c>
      <c r="B1454" s="0" t="n">
        <v>223407</v>
      </c>
      <c r="C1454" s="51" t="s">
        <v>263</v>
      </c>
      <c r="D1454" s="7" t="s">
        <v>342</v>
      </c>
      <c r="E1454" s="7" t="s">
        <v>1602</v>
      </c>
      <c r="F1454" s="0" t="s">
        <v>612</v>
      </c>
      <c r="G1454" s="6" t="s">
        <v>344</v>
      </c>
      <c r="H1454" s="31" t="s">
        <v>1614</v>
      </c>
      <c r="I1454" s="54" t="s">
        <v>1615</v>
      </c>
      <c r="J1454" s="55" t="n">
        <v>60</v>
      </c>
      <c r="K1454" s="55"/>
      <c r="L1454" s="55"/>
      <c r="M1454" s="55" t="n">
        <v>0.75</v>
      </c>
      <c r="N1454" s="55" t="n">
        <v>1</v>
      </c>
      <c r="O1454" s="55" t="n">
        <v>19.5</v>
      </c>
      <c r="P1454" s="86" t="n">
        <f aca="false">IF(N1454="","",N1454*O1454)</f>
        <v>19.5</v>
      </c>
      <c r="Q1454" s="76" t="n">
        <f aca="false">(O1454+25)*1.3</f>
        <v>57.85</v>
      </c>
    </row>
    <row r="1455" customFormat="false" ht="13.8" hidden="false" customHeight="false" outlineLevel="0" collapsed="false">
      <c r="A1455" s="45" t="s">
        <v>306</v>
      </c>
      <c r="C1455" s="51"/>
      <c r="D1455" s="7"/>
      <c r="E1455" s="7"/>
      <c r="F1455" s="7"/>
      <c r="G1455" s="6"/>
      <c r="H1455" s="31"/>
      <c r="I1455" s="54"/>
      <c r="J1455" s="55"/>
      <c r="K1455" s="55"/>
      <c r="L1455" s="55"/>
      <c r="M1455" s="55" t="n">
        <v>0.75</v>
      </c>
      <c r="N1455" s="55"/>
      <c r="O1455" s="55"/>
      <c r="P1455" s="86" t="str">
        <f aca="false">IF(N1455="","",N1455*O1455)</f>
        <v/>
      </c>
      <c r="Q1455" s="76" t="n">
        <f aca="false">(O1455+25)*1.3</f>
        <v>32.5</v>
      </c>
    </row>
    <row r="1456" customFormat="false" ht="13.8" hidden="false" customHeight="false" outlineLevel="0" collapsed="false">
      <c r="A1456" s="45" t="s">
        <v>306</v>
      </c>
      <c r="B1456" s="0" t="n">
        <v>223600</v>
      </c>
      <c r="C1456" s="51" t="s">
        <v>263</v>
      </c>
      <c r="D1456" s="7" t="s">
        <v>342</v>
      </c>
      <c r="E1456" s="7" t="s">
        <v>1616</v>
      </c>
      <c r="F1456" s="0" t="s">
        <v>612</v>
      </c>
      <c r="G1456" s="6" t="s">
        <v>344</v>
      </c>
      <c r="H1456" s="31" t="s">
        <v>345</v>
      </c>
      <c r="I1456" s="54" t="s">
        <v>1617</v>
      </c>
      <c r="J1456" s="55" t="n">
        <v>65</v>
      </c>
      <c r="K1456" s="55" t="s">
        <v>50</v>
      </c>
      <c r="L1456" s="55"/>
      <c r="M1456" s="55" t="n">
        <v>0.75</v>
      </c>
      <c r="N1456" s="55" t="n">
        <v>25</v>
      </c>
      <c r="O1456" s="55" t="n">
        <v>24.26</v>
      </c>
      <c r="P1456" s="86" t="n">
        <f aca="false">IF(N1456="","",N1456*O1456)</f>
        <v>606.5</v>
      </c>
      <c r="Q1456" s="76" t="n">
        <f aca="false">(O1456+25)*1.3</f>
        <v>64.038</v>
      </c>
    </row>
    <row r="1457" customFormat="false" ht="13.8" hidden="false" customHeight="false" outlineLevel="0" collapsed="false">
      <c r="A1457" s="45" t="s">
        <v>306</v>
      </c>
      <c r="B1457" s="0" t="n">
        <v>223601</v>
      </c>
      <c r="C1457" s="51" t="s">
        <v>263</v>
      </c>
      <c r="D1457" s="7" t="s">
        <v>342</v>
      </c>
      <c r="E1457" s="7" t="s">
        <v>1616</v>
      </c>
      <c r="F1457" s="0" t="s">
        <v>612</v>
      </c>
      <c r="G1457" s="6" t="s">
        <v>344</v>
      </c>
      <c r="H1457" s="31" t="s">
        <v>345</v>
      </c>
      <c r="I1457" s="54" t="s">
        <v>1618</v>
      </c>
      <c r="J1457" s="55" t="n">
        <v>65</v>
      </c>
      <c r="K1457" s="55" t="s">
        <v>50</v>
      </c>
      <c r="L1457" s="55"/>
      <c r="M1457" s="55" t="n">
        <v>0.75</v>
      </c>
      <c r="N1457" s="55" t="n">
        <v>23</v>
      </c>
      <c r="O1457" s="55" t="n">
        <v>24.26</v>
      </c>
      <c r="P1457" s="86" t="n">
        <f aca="false">IF(N1457="","",N1457*O1457)</f>
        <v>557.98</v>
      </c>
      <c r="Q1457" s="76" t="n">
        <f aca="false">(O1457+25)*1.3</f>
        <v>64.038</v>
      </c>
    </row>
    <row r="1458" customFormat="false" ht="13.8" hidden="false" customHeight="false" outlineLevel="0" collapsed="false">
      <c r="A1458" s="45" t="s">
        <v>306</v>
      </c>
      <c r="B1458" s="0" t="n">
        <v>223602</v>
      </c>
      <c r="C1458" s="51" t="s">
        <v>263</v>
      </c>
      <c r="D1458" s="7" t="s">
        <v>342</v>
      </c>
      <c r="E1458" s="7" t="s">
        <v>1616</v>
      </c>
      <c r="F1458" s="0" t="s">
        <v>612</v>
      </c>
      <c r="G1458" s="6" t="s">
        <v>344</v>
      </c>
      <c r="H1458" s="31" t="s">
        <v>1619</v>
      </c>
      <c r="I1458" s="54" t="s">
        <v>1620</v>
      </c>
      <c r="J1458" s="55" t="n">
        <v>130</v>
      </c>
      <c r="K1458" s="55" t="s">
        <v>30</v>
      </c>
      <c r="L1458" s="55"/>
      <c r="M1458" s="55" t="n">
        <v>0.75</v>
      </c>
      <c r="N1458" s="55" t="n">
        <v>1</v>
      </c>
      <c r="O1458" s="55" t="n">
        <v>39.9</v>
      </c>
      <c r="P1458" s="86" t="n">
        <f aca="false">IF(N1458="","",N1458*O1458)</f>
        <v>39.9</v>
      </c>
      <c r="Q1458" s="76" t="n">
        <f aca="false">(O1458+25)*1.3</f>
        <v>84.37</v>
      </c>
    </row>
    <row r="1459" customFormat="false" ht="13.8" hidden="false" customHeight="false" outlineLevel="0" collapsed="false">
      <c r="A1459" s="45" t="s">
        <v>306</v>
      </c>
      <c r="B1459" s="0" t="n">
        <v>223603</v>
      </c>
      <c r="C1459" s="51" t="s">
        <v>263</v>
      </c>
      <c r="D1459" s="7" t="s">
        <v>342</v>
      </c>
      <c r="E1459" s="7" t="s">
        <v>1616</v>
      </c>
      <c r="F1459" s="0" t="s">
        <v>612</v>
      </c>
      <c r="G1459" s="6" t="s">
        <v>344</v>
      </c>
      <c r="H1459" s="31" t="s">
        <v>1619</v>
      </c>
      <c r="I1459" s="33" t="s">
        <v>1621</v>
      </c>
      <c r="J1459" s="55" t="n">
        <v>80</v>
      </c>
      <c r="K1459" s="55" t="s">
        <v>30</v>
      </c>
      <c r="L1459" s="55"/>
      <c r="M1459" s="55" t="n">
        <v>0.75</v>
      </c>
      <c r="N1459" s="55" t="n">
        <v>3</v>
      </c>
      <c r="O1459" s="55" t="n">
        <v>38</v>
      </c>
      <c r="P1459" s="86" t="n">
        <f aca="false">IF(N1459="","",N1459*O1459)</f>
        <v>114</v>
      </c>
      <c r="Q1459" s="76" t="n">
        <f aca="false">(O1459+25)*1.3</f>
        <v>81.9</v>
      </c>
    </row>
    <row r="1460" customFormat="false" ht="13.8" hidden="false" customHeight="false" outlineLevel="0" collapsed="false">
      <c r="A1460" s="45" t="s">
        <v>306</v>
      </c>
      <c r="B1460" s="0" t="n">
        <v>223604</v>
      </c>
      <c r="C1460" s="51" t="s">
        <v>263</v>
      </c>
      <c r="D1460" s="7" t="s">
        <v>342</v>
      </c>
      <c r="E1460" s="7" t="s">
        <v>1616</v>
      </c>
      <c r="F1460" s="0" t="s">
        <v>612</v>
      </c>
      <c r="G1460" s="6" t="s">
        <v>344</v>
      </c>
      <c r="H1460" s="31" t="s">
        <v>1619</v>
      </c>
      <c r="I1460" s="54" t="s">
        <v>1622</v>
      </c>
      <c r="J1460" s="55" t="n">
        <v>95</v>
      </c>
      <c r="K1460" s="55"/>
      <c r="L1460" s="55"/>
      <c r="M1460" s="55" t="n">
        <v>0.75</v>
      </c>
      <c r="N1460" s="55" t="n">
        <v>9</v>
      </c>
      <c r="O1460" s="55" t="n">
        <v>36.5</v>
      </c>
      <c r="P1460" s="86" t="n">
        <f aca="false">IF(N1460="","",N1460*O1460)</f>
        <v>328.5</v>
      </c>
      <c r="Q1460" s="76" t="n">
        <f aca="false">(O1460+25)*1.3</f>
        <v>79.95</v>
      </c>
    </row>
    <row r="1461" customFormat="false" ht="13.8" hidden="false" customHeight="false" outlineLevel="0" collapsed="false">
      <c r="A1461" s="45" t="s">
        <v>306</v>
      </c>
      <c r="B1461" s="0" t="n">
        <v>223605</v>
      </c>
      <c r="C1461" s="51" t="s">
        <v>263</v>
      </c>
      <c r="D1461" s="7" t="s">
        <v>342</v>
      </c>
      <c r="E1461" s="7" t="s">
        <v>1616</v>
      </c>
      <c r="F1461" s="0" t="s">
        <v>612</v>
      </c>
      <c r="G1461" s="6" t="s">
        <v>344</v>
      </c>
      <c r="H1461" s="31" t="s">
        <v>1619</v>
      </c>
      <c r="I1461" s="54" t="s">
        <v>1623</v>
      </c>
      <c r="J1461" s="55" t="n">
        <v>90</v>
      </c>
      <c r="K1461" s="55"/>
      <c r="L1461" s="55"/>
      <c r="M1461" s="55" t="n">
        <v>0.75</v>
      </c>
      <c r="N1461" s="55" t="n">
        <v>9</v>
      </c>
      <c r="O1461" s="55" t="n">
        <v>45.8</v>
      </c>
      <c r="P1461" s="86" t="n">
        <f aca="false">IF(N1461="","",N1461*O1461)</f>
        <v>412.2</v>
      </c>
      <c r="Q1461" s="76" t="n">
        <f aca="false">(O1461+25)*1.3</f>
        <v>92.04</v>
      </c>
    </row>
    <row r="1462" customFormat="false" ht="13.8" hidden="false" customHeight="false" outlineLevel="0" collapsed="false">
      <c r="A1462" s="45" t="s">
        <v>306</v>
      </c>
      <c r="B1462" s="0" t="n">
        <v>223606</v>
      </c>
      <c r="C1462" s="51" t="s">
        <v>263</v>
      </c>
      <c r="D1462" s="7" t="s">
        <v>342</v>
      </c>
      <c r="E1462" s="7" t="s">
        <v>1616</v>
      </c>
      <c r="F1462" s="0" t="s">
        <v>612</v>
      </c>
      <c r="G1462" s="6" t="s">
        <v>344</v>
      </c>
      <c r="H1462" s="31" t="s">
        <v>1619</v>
      </c>
      <c r="I1462" s="54" t="s">
        <v>1624</v>
      </c>
      <c r="J1462" s="55" t="n">
        <v>85</v>
      </c>
      <c r="K1462" s="55"/>
      <c r="L1462" s="55"/>
      <c r="M1462" s="55" t="n">
        <v>0.75</v>
      </c>
      <c r="N1462" s="55" t="n">
        <v>5</v>
      </c>
      <c r="O1462" s="55" t="n">
        <v>37.8</v>
      </c>
      <c r="P1462" s="86" t="n">
        <f aca="false">IF(N1462="","",N1462*O1462)</f>
        <v>189</v>
      </c>
      <c r="Q1462" s="76" t="n">
        <f aca="false">(O1462+25)*1.3</f>
        <v>81.64</v>
      </c>
    </row>
    <row r="1463" customFormat="false" ht="13.8" hidden="false" customHeight="false" outlineLevel="0" collapsed="false">
      <c r="A1463" s="45" t="s">
        <v>306</v>
      </c>
      <c r="B1463" s="0" t="n">
        <v>223607</v>
      </c>
      <c r="C1463" s="51" t="s">
        <v>263</v>
      </c>
      <c r="D1463" s="7" t="s">
        <v>342</v>
      </c>
      <c r="E1463" s="7" t="s">
        <v>1616</v>
      </c>
      <c r="F1463" s="0" t="s">
        <v>612</v>
      </c>
      <c r="G1463" s="6" t="s">
        <v>344</v>
      </c>
      <c r="H1463" s="31" t="s">
        <v>1619</v>
      </c>
      <c r="I1463" s="54" t="s">
        <v>1625</v>
      </c>
      <c r="J1463" s="55" t="n">
        <v>85</v>
      </c>
      <c r="K1463" s="55"/>
      <c r="L1463" s="55"/>
      <c r="M1463" s="55" t="n">
        <v>0.75</v>
      </c>
      <c r="N1463" s="55" t="n">
        <v>24</v>
      </c>
      <c r="O1463" s="55" t="n">
        <v>39.2</v>
      </c>
      <c r="P1463" s="86" t="n">
        <f aca="false">IF(N1463="","",N1463*O1463)</f>
        <v>940.8</v>
      </c>
      <c r="Q1463" s="76" t="n">
        <f aca="false">(O1463+25)*1.3</f>
        <v>83.46</v>
      </c>
    </row>
    <row r="1464" customFormat="false" ht="13.8" hidden="false" customHeight="false" outlineLevel="0" collapsed="false">
      <c r="A1464" s="45" t="s">
        <v>306</v>
      </c>
      <c r="B1464" s="0" t="n">
        <v>223608</v>
      </c>
      <c r="C1464" s="51" t="s">
        <v>263</v>
      </c>
      <c r="D1464" s="7" t="s">
        <v>342</v>
      </c>
      <c r="E1464" s="7" t="s">
        <v>1616</v>
      </c>
      <c r="F1464" s="0" t="s">
        <v>612</v>
      </c>
      <c r="G1464" s="6" t="s">
        <v>344</v>
      </c>
      <c r="H1464" s="31" t="s">
        <v>1619</v>
      </c>
      <c r="I1464" s="54" t="s">
        <v>1626</v>
      </c>
      <c r="J1464" s="55" t="n">
        <v>85</v>
      </c>
      <c r="K1464" s="55"/>
      <c r="L1464" s="55"/>
      <c r="M1464" s="55" t="n">
        <v>0.75</v>
      </c>
      <c r="N1464" s="55" t="n">
        <v>12</v>
      </c>
      <c r="O1464" s="55" t="n">
        <v>43</v>
      </c>
      <c r="P1464" s="86" t="n">
        <f aca="false">IF(N1464="","",N1464*O1464)</f>
        <v>516</v>
      </c>
      <c r="Q1464" s="76" t="n">
        <f aca="false">(O1464+25)*1.3</f>
        <v>88.4</v>
      </c>
    </row>
    <row r="1465" customFormat="false" ht="13.8" hidden="false" customHeight="false" outlineLevel="0" collapsed="false">
      <c r="A1465" s="45" t="s">
        <v>306</v>
      </c>
      <c r="B1465" s="0" t="n">
        <v>223609</v>
      </c>
      <c r="C1465" s="51" t="s">
        <v>263</v>
      </c>
      <c r="D1465" s="7" t="s">
        <v>342</v>
      </c>
      <c r="E1465" s="7" t="s">
        <v>1616</v>
      </c>
      <c r="F1465" s="0" t="s">
        <v>612</v>
      </c>
      <c r="G1465" s="6" t="s">
        <v>344</v>
      </c>
      <c r="H1465" s="31" t="s">
        <v>1619</v>
      </c>
      <c r="I1465" s="54" t="s">
        <v>1627</v>
      </c>
      <c r="J1465" s="55" t="n">
        <v>90</v>
      </c>
      <c r="K1465" s="55"/>
      <c r="L1465" s="55"/>
      <c r="M1465" s="55" t="n">
        <v>0.75</v>
      </c>
      <c r="N1465" s="55" t="n">
        <v>31</v>
      </c>
      <c r="O1465" s="55" t="n">
        <v>44.7</v>
      </c>
      <c r="P1465" s="86" t="n">
        <f aca="false">IF(N1465="","",N1465*O1465)</f>
        <v>1385.7</v>
      </c>
      <c r="Q1465" s="76" t="n">
        <f aca="false">(O1465+25)*1.3</f>
        <v>90.61</v>
      </c>
    </row>
    <row r="1466" customFormat="false" ht="13.8" hidden="false" customHeight="false" outlineLevel="0" collapsed="false">
      <c r="A1466" s="45" t="s">
        <v>306</v>
      </c>
      <c r="B1466" s="0" t="n">
        <v>223610</v>
      </c>
      <c r="C1466" s="51" t="s">
        <v>263</v>
      </c>
      <c r="D1466" s="7" t="s">
        <v>342</v>
      </c>
      <c r="E1466" s="7" t="s">
        <v>1616</v>
      </c>
      <c r="F1466" s="0" t="s">
        <v>612</v>
      </c>
      <c r="G1466" s="6" t="s">
        <v>344</v>
      </c>
      <c r="H1466" s="31" t="s">
        <v>1619</v>
      </c>
      <c r="I1466" s="54" t="s">
        <v>1628</v>
      </c>
      <c r="J1466" s="55" t="n">
        <v>90</v>
      </c>
      <c r="K1466" s="55"/>
      <c r="L1466" s="55"/>
      <c r="M1466" s="55" t="n">
        <v>0.75</v>
      </c>
      <c r="N1466" s="55" t="n">
        <v>6</v>
      </c>
      <c r="O1466" s="55" t="n">
        <v>45</v>
      </c>
      <c r="P1466" s="86" t="n">
        <f aca="false">IF(N1466="","",N1466*O1466)</f>
        <v>270</v>
      </c>
      <c r="Q1466" s="76" t="n">
        <f aca="false">(O1466+25)*1.3</f>
        <v>91</v>
      </c>
    </row>
    <row r="1467" customFormat="false" ht="13.8" hidden="false" customHeight="false" outlineLevel="0" collapsed="false">
      <c r="A1467" s="45" t="s">
        <v>306</v>
      </c>
      <c r="B1467" s="0" t="n">
        <v>223611</v>
      </c>
      <c r="C1467" s="51" t="s">
        <v>263</v>
      </c>
      <c r="D1467" s="7" t="s">
        <v>342</v>
      </c>
      <c r="E1467" s="7" t="s">
        <v>1616</v>
      </c>
      <c r="F1467" s="0" t="s">
        <v>612</v>
      </c>
      <c r="G1467" s="6" t="s">
        <v>344</v>
      </c>
      <c r="H1467" s="31" t="s">
        <v>1619</v>
      </c>
      <c r="I1467" s="54" t="s">
        <v>1624</v>
      </c>
      <c r="J1467" s="55" t="n">
        <v>190</v>
      </c>
      <c r="K1467" s="55"/>
      <c r="L1467" s="55" t="s">
        <v>23</v>
      </c>
      <c r="M1467" s="55" t="n">
        <v>1.5</v>
      </c>
      <c r="N1467" s="55" t="n">
        <v>3</v>
      </c>
      <c r="O1467" s="55" t="n">
        <v>76.5</v>
      </c>
      <c r="P1467" s="86" t="n">
        <f aca="false">IF(N1467="","",N1467*O1467)</f>
        <v>229.5</v>
      </c>
      <c r="Q1467" s="76" t="n">
        <f aca="false">(O1467+25)*1.3</f>
        <v>131.95</v>
      </c>
    </row>
    <row r="1468" customFormat="false" ht="13.8" hidden="false" customHeight="false" outlineLevel="0" collapsed="false">
      <c r="A1468" s="45" t="s">
        <v>306</v>
      </c>
      <c r="B1468" s="0" t="n">
        <v>223612</v>
      </c>
      <c r="C1468" s="51" t="s">
        <v>263</v>
      </c>
      <c r="D1468" s="7" t="s">
        <v>342</v>
      </c>
      <c r="E1468" s="7" t="s">
        <v>1616</v>
      </c>
      <c r="F1468" s="0" t="s">
        <v>612</v>
      </c>
      <c r="G1468" s="6" t="s">
        <v>344</v>
      </c>
      <c r="H1468" s="31" t="s">
        <v>1619</v>
      </c>
      <c r="I1468" s="54" t="s">
        <v>1625</v>
      </c>
      <c r="J1468" s="55" t="n">
        <v>190</v>
      </c>
      <c r="K1468" s="55"/>
      <c r="L1468" s="55" t="s">
        <v>23</v>
      </c>
      <c r="M1468" s="55" t="n">
        <v>1.5</v>
      </c>
      <c r="N1468" s="55" t="n">
        <v>3</v>
      </c>
      <c r="O1468" s="55" t="n">
        <v>78.3</v>
      </c>
      <c r="P1468" s="86" t="n">
        <f aca="false">IF(N1468="","",N1468*O1468)</f>
        <v>234.9</v>
      </c>
      <c r="Q1468" s="76" t="n">
        <f aca="false">(O1468+25)*1.3</f>
        <v>134.29</v>
      </c>
    </row>
    <row r="1469" customFormat="false" ht="13.8" hidden="false" customHeight="false" outlineLevel="0" collapsed="false">
      <c r="A1469" s="45" t="s">
        <v>306</v>
      </c>
      <c r="B1469" s="0" t="n">
        <v>223613</v>
      </c>
      <c r="C1469" s="51" t="s">
        <v>263</v>
      </c>
      <c r="D1469" s="7" t="s">
        <v>342</v>
      </c>
      <c r="E1469" s="7" t="s">
        <v>1616</v>
      </c>
      <c r="F1469" s="0" t="s">
        <v>612</v>
      </c>
      <c r="G1469" s="6" t="s">
        <v>344</v>
      </c>
      <c r="H1469" s="31" t="s">
        <v>1619</v>
      </c>
      <c r="I1469" s="54" t="s">
        <v>1626</v>
      </c>
      <c r="J1469" s="55" t="n">
        <v>190</v>
      </c>
      <c r="K1469" s="55"/>
      <c r="L1469" s="55" t="s">
        <v>23</v>
      </c>
      <c r="M1469" s="55" t="n">
        <v>1.5</v>
      </c>
      <c r="N1469" s="55" t="n">
        <v>3</v>
      </c>
      <c r="O1469" s="55" t="n">
        <v>86.3</v>
      </c>
      <c r="P1469" s="86" t="n">
        <f aca="false">IF(N1469="","",N1469*O1469)</f>
        <v>258.9</v>
      </c>
      <c r="Q1469" s="76" t="n">
        <f aca="false">(O1469+25)*1.3</f>
        <v>144.69</v>
      </c>
    </row>
    <row r="1470" customFormat="false" ht="13.8" hidden="false" customHeight="false" outlineLevel="0" collapsed="false">
      <c r="A1470" s="45" t="s">
        <v>306</v>
      </c>
      <c r="B1470" s="0" t="n">
        <v>223614</v>
      </c>
      <c r="C1470" s="51" t="s">
        <v>263</v>
      </c>
      <c r="D1470" s="7" t="s">
        <v>342</v>
      </c>
      <c r="E1470" s="7" t="s">
        <v>1616</v>
      </c>
      <c r="F1470" s="0" t="s">
        <v>612</v>
      </c>
      <c r="G1470" s="6" t="s">
        <v>344</v>
      </c>
      <c r="H1470" s="31" t="s">
        <v>1619</v>
      </c>
      <c r="I1470" s="54" t="s">
        <v>1627</v>
      </c>
      <c r="J1470" s="55" t="n">
        <v>190</v>
      </c>
      <c r="K1470" s="55"/>
      <c r="L1470" s="55" t="s">
        <v>23</v>
      </c>
      <c r="M1470" s="55" t="n">
        <v>1.5</v>
      </c>
      <c r="N1470" s="55" t="n">
        <v>3</v>
      </c>
      <c r="O1470" s="55" t="n">
        <v>92.4</v>
      </c>
      <c r="P1470" s="86" t="n">
        <f aca="false">IF(N1470="","",N1470*O1470)</f>
        <v>277.2</v>
      </c>
      <c r="Q1470" s="76" t="n">
        <f aca="false">(O1470+25)*1.3</f>
        <v>152.62</v>
      </c>
    </row>
    <row r="1471" customFormat="false" ht="13.8" hidden="false" customHeight="false" outlineLevel="0" collapsed="false">
      <c r="A1471" s="45" t="s">
        <v>306</v>
      </c>
      <c r="B1471" s="0" t="n">
        <v>223615</v>
      </c>
      <c r="C1471" s="51" t="s">
        <v>263</v>
      </c>
      <c r="D1471" s="7" t="s">
        <v>342</v>
      </c>
      <c r="E1471" s="7" t="s">
        <v>1616</v>
      </c>
      <c r="F1471" s="0" t="s">
        <v>612</v>
      </c>
      <c r="G1471" s="6" t="s">
        <v>344</v>
      </c>
      <c r="H1471" s="31" t="s">
        <v>1619</v>
      </c>
      <c r="I1471" s="54" t="s">
        <v>1628</v>
      </c>
      <c r="J1471" s="55" t="n">
        <v>190</v>
      </c>
      <c r="K1471" s="55"/>
      <c r="L1471" s="55" t="s">
        <v>23</v>
      </c>
      <c r="M1471" s="55" t="n">
        <v>1.5</v>
      </c>
      <c r="N1471" s="55" t="n">
        <v>3</v>
      </c>
      <c r="O1471" s="55" t="n">
        <v>105.9</v>
      </c>
      <c r="P1471" s="86" t="n">
        <f aca="false">IF(N1471="","",N1471*O1471)</f>
        <v>317.7</v>
      </c>
      <c r="Q1471" s="76" t="n">
        <f aca="false">(O1471+25)*1.3</f>
        <v>170.17</v>
      </c>
    </row>
    <row r="1472" customFormat="false" ht="13.8" hidden="false" customHeight="false" outlineLevel="0" collapsed="false">
      <c r="A1472" s="45" t="s">
        <v>306</v>
      </c>
      <c r="B1472" s="0" t="n">
        <v>223616</v>
      </c>
      <c r="C1472" s="51" t="s">
        <v>263</v>
      </c>
      <c r="D1472" s="7" t="s">
        <v>342</v>
      </c>
      <c r="E1472" s="7" t="s">
        <v>1616</v>
      </c>
      <c r="F1472" s="0" t="s">
        <v>612</v>
      </c>
      <c r="G1472" s="6" t="s">
        <v>344</v>
      </c>
      <c r="H1472" s="71" t="s">
        <v>1629</v>
      </c>
      <c r="I1472" s="33" t="s">
        <v>1630</v>
      </c>
      <c r="J1472" s="55" t="n">
        <v>400</v>
      </c>
      <c r="K1472" s="55" t="s">
        <v>30</v>
      </c>
      <c r="L1472" s="55" t="s">
        <v>25</v>
      </c>
      <c r="M1472" s="55" t="n">
        <v>3</v>
      </c>
      <c r="N1472" s="55"/>
      <c r="O1472" s="55"/>
      <c r="P1472" s="86" t="str">
        <f aca="false">IF(N1472="","",N1472*O1472)</f>
        <v/>
      </c>
      <c r="Q1472" s="76" t="n">
        <f aca="false">(O1472+25)*1.3</f>
        <v>32.5</v>
      </c>
    </row>
    <row r="1473" customFormat="false" ht="13.8" hidden="false" customHeight="false" outlineLevel="0" collapsed="false">
      <c r="A1473" s="45" t="s">
        <v>306</v>
      </c>
      <c r="B1473" s="0" t="n">
        <v>223617</v>
      </c>
      <c r="C1473" s="51" t="s">
        <v>263</v>
      </c>
      <c r="D1473" s="7" t="s">
        <v>342</v>
      </c>
      <c r="E1473" s="7" t="s">
        <v>1616</v>
      </c>
      <c r="F1473" s="0" t="s">
        <v>612</v>
      </c>
      <c r="G1473" s="6" t="s">
        <v>344</v>
      </c>
      <c r="H1473" s="31" t="s">
        <v>1631</v>
      </c>
      <c r="I1473" s="33" t="s">
        <v>1632</v>
      </c>
      <c r="J1473" s="55" t="n">
        <v>70</v>
      </c>
      <c r="K1473" s="55"/>
      <c r="L1473" s="55"/>
      <c r="M1473" s="55" t="n">
        <v>0.75</v>
      </c>
      <c r="N1473" s="55" t="n">
        <v>3</v>
      </c>
      <c r="O1473" s="55" t="n">
        <v>27.2</v>
      </c>
      <c r="P1473" s="86" t="n">
        <f aca="false">IF(N1473="","",N1473*O1473)</f>
        <v>81.6</v>
      </c>
      <c r="Q1473" s="76" t="n">
        <f aca="false">(O1473+25)*1.3</f>
        <v>67.86</v>
      </c>
    </row>
    <row r="1474" customFormat="false" ht="15.75" hidden="false" customHeight="false" outlineLevel="0" collapsed="false">
      <c r="A1474" s="45" t="s">
        <v>306</v>
      </c>
      <c r="C1474" s="51"/>
      <c r="D1474" s="7"/>
      <c r="E1474" s="7"/>
      <c r="F1474" s="7"/>
      <c r="G1474" s="7"/>
      <c r="H1474" s="31"/>
      <c r="I1474" s="75"/>
      <c r="J1474" s="55"/>
      <c r="K1474" s="55"/>
      <c r="L1474" s="55"/>
      <c r="M1474" s="55" t="n">
        <v>0.75</v>
      </c>
      <c r="N1474" s="55"/>
      <c r="O1474" s="55"/>
      <c r="P1474" s="86" t="str">
        <f aca="false">IF(N1474="","",N1474*O1474)</f>
        <v/>
      </c>
      <c r="Q1474" s="76" t="n">
        <f aca="false">(O1474+25)*1.3</f>
        <v>32.5</v>
      </c>
    </row>
    <row r="1475" customFormat="false" ht="13.8" hidden="false" customHeight="false" outlineLevel="0" collapsed="false">
      <c r="A1475" s="45" t="s">
        <v>306</v>
      </c>
      <c r="B1475" s="0" t="n">
        <v>223800</v>
      </c>
      <c r="C1475" s="51" t="s">
        <v>263</v>
      </c>
      <c r="D1475" s="7" t="s">
        <v>342</v>
      </c>
      <c r="E1475" s="7" t="s">
        <v>1633</v>
      </c>
      <c r="F1475" s="7" t="s">
        <v>343</v>
      </c>
      <c r="G1475" s="7" t="s">
        <v>344</v>
      </c>
      <c r="H1475" s="31" t="s">
        <v>1634</v>
      </c>
      <c r="I1475" s="54" t="s">
        <v>1635</v>
      </c>
      <c r="J1475" s="55" t="n">
        <v>65</v>
      </c>
      <c r="K1475" s="55"/>
      <c r="L1475" s="55"/>
      <c r="M1475" s="55" t="n">
        <v>0.75</v>
      </c>
      <c r="N1475" s="55" t="n">
        <v>12</v>
      </c>
      <c r="O1475" s="55" t="n">
        <v>25</v>
      </c>
      <c r="P1475" s="86" t="n">
        <f aca="false">IF(N1475="","",N1475*O1475)</f>
        <v>300</v>
      </c>
      <c r="Q1475" s="76" t="n">
        <f aca="false">(O1475+25)*1.3</f>
        <v>65</v>
      </c>
    </row>
    <row r="1476" customFormat="false" ht="13.8" hidden="false" customHeight="false" outlineLevel="0" collapsed="false">
      <c r="A1476" s="45" t="s">
        <v>306</v>
      </c>
      <c r="B1476" s="0" t="n">
        <v>223801</v>
      </c>
      <c r="C1476" s="51" t="s">
        <v>263</v>
      </c>
      <c r="D1476" s="7" t="s">
        <v>342</v>
      </c>
      <c r="E1476" s="7" t="s">
        <v>1633</v>
      </c>
      <c r="F1476" s="7" t="s">
        <v>343</v>
      </c>
      <c r="G1476" s="7" t="s">
        <v>344</v>
      </c>
      <c r="H1476" s="31" t="s">
        <v>1605</v>
      </c>
      <c r="I1476" s="54" t="s">
        <v>1636</v>
      </c>
      <c r="J1476" s="55" t="n">
        <v>65</v>
      </c>
      <c r="K1476" s="55"/>
      <c r="L1476" s="55"/>
      <c r="M1476" s="55" t="n">
        <v>0.75</v>
      </c>
      <c r="N1476" s="55" t="n">
        <v>12</v>
      </c>
      <c r="O1476" s="55" t="n">
        <v>23.9</v>
      </c>
      <c r="P1476" s="86" t="n">
        <f aca="false">IF(N1476="","",N1476*O1476)</f>
        <v>286.8</v>
      </c>
      <c r="Q1476" s="76" t="n">
        <f aca="false">(O1476+25)*1.3</f>
        <v>63.57</v>
      </c>
    </row>
    <row r="1477" customFormat="false" ht="13.8" hidden="false" customHeight="false" outlineLevel="0" collapsed="false">
      <c r="A1477" s="45" t="s">
        <v>306</v>
      </c>
      <c r="B1477" s="0" t="n">
        <v>223802</v>
      </c>
      <c r="C1477" s="51" t="s">
        <v>263</v>
      </c>
      <c r="D1477" s="7" t="s">
        <v>342</v>
      </c>
      <c r="E1477" s="7" t="s">
        <v>1633</v>
      </c>
      <c r="F1477" s="7" t="s">
        <v>343</v>
      </c>
      <c r="G1477" s="7" t="s">
        <v>344</v>
      </c>
      <c r="H1477" s="31" t="s">
        <v>1605</v>
      </c>
      <c r="I1477" s="54" t="s">
        <v>1637</v>
      </c>
      <c r="J1477" s="55" t="n">
        <v>65</v>
      </c>
      <c r="K1477" s="55"/>
      <c r="L1477" s="55"/>
      <c r="M1477" s="55" t="n">
        <v>0.75</v>
      </c>
      <c r="N1477" s="55" t="n">
        <v>18</v>
      </c>
      <c r="O1477" s="55" t="n">
        <v>23.9</v>
      </c>
      <c r="P1477" s="86" t="n">
        <f aca="false">IF(N1477="","",N1477*O1477)</f>
        <v>430.2</v>
      </c>
      <c r="Q1477" s="76" t="n">
        <f aca="false">(O1477+25)*1.3</f>
        <v>63.57</v>
      </c>
    </row>
    <row r="1478" customFormat="false" ht="13.8" hidden="false" customHeight="false" outlineLevel="0" collapsed="false">
      <c r="A1478" s="45" t="s">
        <v>306</v>
      </c>
      <c r="B1478" s="0" t="n">
        <v>223803</v>
      </c>
      <c r="C1478" s="51" t="s">
        <v>263</v>
      </c>
      <c r="D1478" s="7" t="s">
        <v>342</v>
      </c>
      <c r="E1478" s="7" t="s">
        <v>1633</v>
      </c>
      <c r="F1478" s="7" t="s">
        <v>343</v>
      </c>
      <c r="G1478" s="7" t="s">
        <v>344</v>
      </c>
      <c r="H1478" s="31" t="s">
        <v>1605</v>
      </c>
      <c r="I1478" s="54" t="s">
        <v>1638</v>
      </c>
      <c r="J1478" s="55" t="n">
        <v>65</v>
      </c>
      <c r="K1478" s="76"/>
      <c r="L1478" s="76"/>
      <c r="M1478" s="55" t="n">
        <v>0.75</v>
      </c>
      <c r="N1478" s="76" t="n">
        <v>12</v>
      </c>
      <c r="O1478" s="88" t="n">
        <v>25.84</v>
      </c>
      <c r="P1478" s="86" t="n">
        <f aca="false">IF(N1478="","",N1478*O1478)</f>
        <v>310.08</v>
      </c>
      <c r="Q1478" s="76" t="n">
        <f aca="false">(O1478+25)*1.3</f>
        <v>66.092</v>
      </c>
    </row>
    <row r="1479" customFormat="false" ht="13.8" hidden="false" customHeight="false" outlineLevel="0" collapsed="false">
      <c r="A1479" s="45" t="s">
        <v>306</v>
      </c>
      <c r="B1479" s="0" t="n">
        <v>223804</v>
      </c>
      <c r="C1479" s="51" t="s">
        <v>263</v>
      </c>
      <c r="D1479" s="7" t="s">
        <v>342</v>
      </c>
      <c r="E1479" s="7" t="s">
        <v>1633</v>
      </c>
      <c r="F1479" s="7" t="s">
        <v>343</v>
      </c>
      <c r="G1479" s="7" t="s">
        <v>344</v>
      </c>
      <c r="H1479" s="88" t="s">
        <v>1609</v>
      </c>
      <c r="I1479" s="54" t="s">
        <v>1639</v>
      </c>
      <c r="J1479" s="76" t="n">
        <v>50</v>
      </c>
      <c r="K1479" s="76"/>
      <c r="L1479" s="76"/>
      <c r="M1479" s="55" t="n">
        <v>0.75</v>
      </c>
      <c r="N1479" s="76" t="n">
        <v>12</v>
      </c>
      <c r="O1479" s="88" t="n">
        <v>14.2</v>
      </c>
      <c r="P1479" s="86" t="n">
        <f aca="false">IF(N1479="","",N1479*O1479)</f>
        <v>170.4</v>
      </c>
      <c r="Q1479" s="76" t="n">
        <f aca="false">(O1479+25)*1.3</f>
        <v>50.96</v>
      </c>
    </row>
    <row r="1480" customFormat="false" ht="13.8" hidden="false" customHeight="false" outlineLevel="0" collapsed="false">
      <c r="A1480" s="45" t="s">
        <v>306</v>
      </c>
      <c r="B1480" s="0" t="n">
        <v>223805</v>
      </c>
      <c r="C1480" s="51" t="s">
        <v>263</v>
      </c>
      <c r="D1480" s="7" t="s">
        <v>342</v>
      </c>
      <c r="E1480" s="7" t="s">
        <v>1633</v>
      </c>
      <c r="F1480" s="7" t="s">
        <v>343</v>
      </c>
      <c r="G1480" s="7" t="s">
        <v>344</v>
      </c>
      <c r="H1480" s="88" t="s">
        <v>1611</v>
      </c>
      <c r="I1480" s="89" t="s">
        <v>1640</v>
      </c>
      <c r="J1480" s="76" t="n">
        <v>60</v>
      </c>
      <c r="K1480" s="76"/>
      <c r="L1480" s="76"/>
      <c r="M1480" s="55" t="n">
        <v>0.75</v>
      </c>
      <c r="N1480" s="76" t="n">
        <v>12</v>
      </c>
      <c r="O1480" s="88" t="n">
        <v>22</v>
      </c>
      <c r="P1480" s="86" t="n">
        <f aca="false">IF(N1480="","",N1480*O1480)</f>
        <v>264</v>
      </c>
      <c r="Q1480" s="76" t="n">
        <f aca="false">(O1480+25)*1.3</f>
        <v>61.1</v>
      </c>
    </row>
    <row r="1481" customFormat="false" ht="13.8" hidden="false" customHeight="false" outlineLevel="0" collapsed="false">
      <c r="A1481" s="45" t="s">
        <v>306</v>
      </c>
      <c r="B1481" s="0" t="n">
        <v>223806</v>
      </c>
      <c r="C1481" s="51" t="s">
        <v>263</v>
      </c>
      <c r="D1481" s="7" t="s">
        <v>342</v>
      </c>
      <c r="E1481" s="7" t="s">
        <v>1633</v>
      </c>
      <c r="F1481" s="7" t="s">
        <v>343</v>
      </c>
      <c r="G1481" s="7" t="s">
        <v>344</v>
      </c>
      <c r="H1481" s="88" t="s">
        <v>1611</v>
      </c>
      <c r="I1481" s="89" t="s">
        <v>1641</v>
      </c>
      <c r="J1481" s="76" t="n">
        <v>60</v>
      </c>
      <c r="K1481" s="76"/>
      <c r="L1481" s="76"/>
      <c r="M1481" s="55" t="n">
        <v>0.75</v>
      </c>
      <c r="N1481" s="76" t="n">
        <v>6</v>
      </c>
      <c r="O1481" s="0" t="n">
        <v>22</v>
      </c>
      <c r="P1481" s="86" t="n">
        <f aca="false">IF(N1481="","",N1481*O1481)</f>
        <v>132</v>
      </c>
      <c r="Q1481" s="76" t="n">
        <f aca="false">(O1481+25)*1.3</f>
        <v>61.1</v>
      </c>
    </row>
    <row r="1482" customFormat="false" ht="13.8" hidden="false" customHeight="false" outlineLevel="0" collapsed="false">
      <c r="A1482" s="45" t="s">
        <v>306</v>
      </c>
      <c r="B1482" s="0" t="n">
        <v>223807</v>
      </c>
      <c r="C1482" s="51" t="s">
        <v>263</v>
      </c>
      <c r="D1482" s="7" t="s">
        <v>342</v>
      </c>
      <c r="E1482" s="7" t="s">
        <v>1633</v>
      </c>
      <c r="F1482" s="7" t="s">
        <v>343</v>
      </c>
      <c r="G1482" s="7" t="s">
        <v>344</v>
      </c>
      <c r="H1482" s="88" t="s">
        <v>1614</v>
      </c>
      <c r="I1482" s="89" t="s">
        <v>1640</v>
      </c>
      <c r="J1482" s="76" t="n">
        <v>60</v>
      </c>
      <c r="K1482" s="76"/>
      <c r="L1482" s="76"/>
      <c r="M1482" s="55" t="n">
        <v>0.75</v>
      </c>
      <c r="N1482" s="76" t="n">
        <v>12</v>
      </c>
      <c r="O1482" s="0" t="n">
        <v>22</v>
      </c>
      <c r="P1482" s="86" t="n">
        <f aca="false">IF(N1482="","",N1482*O1482)</f>
        <v>264</v>
      </c>
      <c r="Q1482" s="76" t="n">
        <f aca="false">(O1482+25)*1.3</f>
        <v>61.1</v>
      </c>
    </row>
    <row r="1483" customFormat="false" ht="13.8" hidden="false" customHeight="false" outlineLevel="0" collapsed="false">
      <c r="A1483" s="45" t="s">
        <v>306</v>
      </c>
      <c r="B1483" s="0" t="n">
        <v>223808</v>
      </c>
      <c r="C1483" s="51" t="s">
        <v>263</v>
      </c>
      <c r="D1483" s="7" t="s">
        <v>342</v>
      </c>
      <c r="E1483" s="7" t="s">
        <v>1633</v>
      </c>
      <c r="F1483" s="7" t="s">
        <v>343</v>
      </c>
      <c r="G1483" s="7" t="s">
        <v>344</v>
      </c>
      <c r="H1483" s="88" t="s">
        <v>1614</v>
      </c>
      <c r="I1483" s="89" t="s">
        <v>1641</v>
      </c>
      <c r="J1483" s="76" t="n">
        <v>60</v>
      </c>
      <c r="K1483" s="76"/>
      <c r="L1483" s="76"/>
      <c r="M1483" s="55" t="n">
        <v>0.75</v>
      </c>
      <c r="N1483" s="76"/>
      <c r="O1483" s="0" t="n">
        <v>21.9</v>
      </c>
      <c r="P1483" s="86" t="str">
        <f aca="false">IF(N1483="","",N1483*O1483)</f>
        <v/>
      </c>
      <c r="Q1483" s="76" t="n">
        <f aca="false">(O1483+25)*1.3</f>
        <v>60.97</v>
      </c>
    </row>
    <row r="1484" customFormat="false" ht="15.75" hidden="false" customHeight="false" outlineLevel="0" collapsed="false">
      <c r="A1484" s="45" t="s">
        <v>306</v>
      </c>
      <c r="C1484" s="51"/>
      <c r="D1484" s="7"/>
      <c r="E1484" s="7"/>
      <c r="F1484" s="7"/>
      <c r="G1484" s="7"/>
      <c r="H1484" s="31"/>
      <c r="I1484" s="85"/>
      <c r="J1484" s="55"/>
      <c r="K1484" s="55"/>
      <c r="L1484" s="55"/>
      <c r="M1484" s="55" t="n">
        <v>0.75</v>
      </c>
      <c r="N1484" s="55"/>
      <c r="O1484" s="55" t="n">
        <v>24.9</v>
      </c>
      <c r="P1484" s="86" t="str">
        <f aca="false">IF(N1484="","",N1484*O1484)</f>
        <v/>
      </c>
      <c r="Q1484" s="76" t="n">
        <f aca="false">(O1484+25)*1.3</f>
        <v>64.87</v>
      </c>
    </row>
    <row r="1485" customFormat="false" ht="13.8" hidden="false" customHeight="false" outlineLevel="0" collapsed="false">
      <c r="A1485" s="45" t="s">
        <v>306</v>
      </c>
      <c r="B1485" s="0" t="n">
        <v>224000</v>
      </c>
      <c r="C1485" s="51" t="s">
        <v>263</v>
      </c>
      <c r="D1485" s="7" t="s">
        <v>342</v>
      </c>
      <c r="E1485" s="7" t="s">
        <v>1642</v>
      </c>
      <c r="F1485" s="7" t="s">
        <v>1643</v>
      </c>
      <c r="G1485" s="6" t="s">
        <v>1644</v>
      </c>
      <c r="H1485" s="31" t="s">
        <v>345</v>
      </c>
      <c r="I1485" s="31" t="s">
        <v>1643</v>
      </c>
      <c r="J1485" s="55" t="n">
        <v>50</v>
      </c>
      <c r="K1485" s="55"/>
      <c r="L1485" s="55"/>
      <c r="M1485" s="55" t="n">
        <v>0.75</v>
      </c>
      <c r="N1485" s="55" t="n">
        <v>12</v>
      </c>
      <c r="O1485" s="55" t="n">
        <v>11.9</v>
      </c>
      <c r="P1485" s="86" t="n">
        <f aca="false">IF(N1485="","",N1485*O1485)</f>
        <v>142.8</v>
      </c>
      <c r="Q1485" s="76" t="n">
        <f aca="false">(O1485+25)*1.3</f>
        <v>47.97</v>
      </c>
    </row>
    <row r="1486" customFormat="false" ht="13.8" hidden="false" customHeight="false" outlineLevel="0" collapsed="false">
      <c r="A1486" s="45" t="s">
        <v>306</v>
      </c>
      <c r="B1486" s="0" t="n">
        <v>224001</v>
      </c>
      <c r="C1486" s="51" t="s">
        <v>263</v>
      </c>
      <c r="D1486" s="7" t="s">
        <v>342</v>
      </c>
      <c r="E1486" s="7" t="s">
        <v>1642</v>
      </c>
      <c r="F1486" s="7" t="s">
        <v>1643</v>
      </c>
      <c r="G1486" s="6" t="s">
        <v>1644</v>
      </c>
      <c r="H1486" s="31" t="s">
        <v>1605</v>
      </c>
      <c r="I1486" s="31" t="s">
        <v>1645</v>
      </c>
      <c r="J1486" s="55" t="n">
        <v>50</v>
      </c>
      <c r="K1486" s="55"/>
      <c r="L1486" s="55"/>
      <c r="M1486" s="55" t="n">
        <v>0.75</v>
      </c>
      <c r="N1486" s="55" t="n">
        <v>13</v>
      </c>
      <c r="O1486" s="55" t="n">
        <v>15.48</v>
      </c>
      <c r="P1486" s="86" t="n">
        <f aca="false">IF(N1486="","",N1486*O1486)</f>
        <v>201.24</v>
      </c>
      <c r="Q1486" s="76" t="n">
        <f aca="false">(O1486+25)*1.3</f>
        <v>52.624</v>
      </c>
    </row>
    <row r="1487" customFormat="false" ht="13.8" hidden="false" customHeight="false" outlineLevel="0" collapsed="false">
      <c r="A1487" s="45" t="s">
        <v>306</v>
      </c>
      <c r="B1487" s="0" t="n">
        <v>224002</v>
      </c>
      <c r="C1487" s="51" t="s">
        <v>263</v>
      </c>
      <c r="D1487" s="7" t="s">
        <v>342</v>
      </c>
      <c r="E1487" s="7" t="s">
        <v>1642</v>
      </c>
      <c r="F1487" s="7" t="s">
        <v>1643</v>
      </c>
      <c r="G1487" s="6" t="s">
        <v>1644</v>
      </c>
      <c r="H1487" s="31" t="s">
        <v>1614</v>
      </c>
      <c r="I1487" s="31" t="s">
        <v>1646</v>
      </c>
      <c r="J1487" s="55" t="n">
        <v>50</v>
      </c>
      <c r="K1487" s="55"/>
      <c r="L1487" s="55"/>
      <c r="M1487" s="55" t="n">
        <v>0.75</v>
      </c>
      <c r="N1487" s="55" t="n">
        <v>18</v>
      </c>
      <c r="O1487" s="55" t="n">
        <v>13</v>
      </c>
      <c r="P1487" s="86" t="n">
        <f aca="false">IF(N1487="","",N1487*O1487)</f>
        <v>234</v>
      </c>
      <c r="Q1487" s="76" t="n">
        <f aca="false">(O1487+25)*1.3</f>
        <v>49.4</v>
      </c>
    </row>
    <row r="1488" customFormat="false" ht="15.75" hidden="false" customHeight="false" outlineLevel="0" collapsed="false">
      <c r="A1488" s="45" t="s">
        <v>306</v>
      </c>
      <c r="C1488" s="51"/>
      <c r="D1488" s="7"/>
      <c r="E1488" s="7"/>
      <c r="F1488" s="7"/>
      <c r="G1488" s="7"/>
      <c r="H1488" s="31"/>
      <c r="I1488" s="85"/>
      <c r="J1488" s="55"/>
      <c r="K1488" s="55"/>
      <c r="L1488" s="55"/>
      <c r="M1488" s="55" t="n">
        <v>0.75</v>
      </c>
      <c r="N1488" s="55"/>
      <c r="O1488" s="55"/>
      <c r="P1488" s="86" t="str">
        <f aca="false">IF(N1488="","",N1488*O1488)</f>
        <v/>
      </c>
      <c r="Q1488" s="76" t="n">
        <f aca="false">(O1488+25)*1.3</f>
        <v>32.5</v>
      </c>
    </row>
    <row r="1489" customFormat="false" ht="13.8" hidden="false" customHeight="false" outlineLevel="0" collapsed="false">
      <c r="A1489" s="45" t="s">
        <v>306</v>
      </c>
      <c r="B1489" s="0" t="n">
        <v>224200</v>
      </c>
      <c r="C1489" s="51" t="s">
        <v>263</v>
      </c>
      <c r="D1489" s="7" t="s">
        <v>342</v>
      </c>
      <c r="E1489" s="7" t="s">
        <v>1647</v>
      </c>
      <c r="F1489" s="7" t="s">
        <v>612</v>
      </c>
      <c r="G1489" s="7" t="s">
        <v>344</v>
      </c>
      <c r="H1489" s="31" t="s">
        <v>1609</v>
      </c>
      <c r="I1489" s="54" t="s">
        <v>1648</v>
      </c>
      <c r="J1489" s="55" t="n">
        <v>85</v>
      </c>
      <c r="K1489" s="55"/>
      <c r="L1489" s="55"/>
      <c r="M1489" s="55" t="n">
        <v>0.75</v>
      </c>
      <c r="N1489" s="55" t="n">
        <v>21</v>
      </c>
      <c r="O1489" s="55" t="n">
        <v>39.9</v>
      </c>
      <c r="P1489" s="86" t="n">
        <f aca="false">IF(N1489="","",N1489*O1489)</f>
        <v>837.9</v>
      </c>
      <c r="Q1489" s="76" t="n">
        <f aca="false">(O1489+25)*1.3</f>
        <v>84.37</v>
      </c>
    </row>
    <row r="1490" customFormat="false" ht="13.8" hidden="false" customHeight="false" outlineLevel="0" collapsed="false">
      <c r="A1490" s="45" t="s">
        <v>306</v>
      </c>
      <c r="B1490" s="0" t="n">
        <v>224201</v>
      </c>
      <c r="C1490" s="51" t="s">
        <v>263</v>
      </c>
      <c r="D1490" s="7" t="s">
        <v>342</v>
      </c>
      <c r="E1490" s="7" t="s">
        <v>1647</v>
      </c>
      <c r="F1490" s="7" t="s">
        <v>612</v>
      </c>
      <c r="G1490" s="7" t="s">
        <v>344</v>
      </c>
      <c r="H1490" s="31" t="s">
        <v>1609</v>
      </c>
      <c r="I1490" s="54" t="s">
        <v>1649</v>
      </c>
      <c r="J1490" s="55" t="n">
        <v>85</v>
      </c>
      <c r="K1490" s="55"/>
      <c r="L1490" s="55"/>
      <c r="M1490" s="55" t="n">
        <v>0.75</v>
      </c>
      <c r="N1490" s="55" t="n">
        <v>12</v>
      </c>
      <c r="O1490" s="55" t="n">
        <v>39.9</v>
      </c>
      <c r="P1490" s="86" t="n">
        <f aca="false">IF(N1490="","",N1490*O1490)</f>
        <v>478.8</v>
      </c>
      <c r="Q1490" s="76" t="n">
        <f aca="false">(O1490+25)*1.3</f>
        <v>84.37</v>
      </c>
    </row>
    <row r="1491" customFormat="false" ht="13.8" hidden="false" customHeight="false" outlineLevel="0" collapsed="false">
      <c r="A1491" s="45" t="s">
        <v>306</v>
      </c>
      <c r="B1491" s="0" t="n">
        <v>224202</v>
      </c>
      <c r="C1491" s="51" t="s">
        <v>263</v>
      </c>
      <c r="D1491" s="7" t="s">
        <v>342</v>
      </c>
      <c r="E1491" s="7" t="s">
        <v>1647</v>
      </c>
      <c r="F1491" s="7" t="s">
        <v>612</v>
      </c>
      <c r="G1491" s="7" t="s">
        <v>344</v>
      </c>
      <c r="H1491" s="31" t="s">
        <v>1609</v>
      </c>
      <c r="I1491" s="33" t="s">
        <v>1650</v>
      </c>
      <c r="J1491" s="55" t="n">
        <v>100</v>
      </c>
      <c r="K1491" s="55"/>
      <c r="L1491" s="55"/>
      <c r="M1491" s="55" t="n">
        <v>0.75</v>
      </c>
      <c r="N1491" s="55" t="n">
        <v>6</v>
      </c>
      <c r="O1491" s="55" t="n">
        <v>51.6</v>
      </c>
      <c r="P1491" s="86" t="n">
        <f aca="false">IF(N1491="","",N1491*O1491)</f>
        <v>309.6</v>
      </c>
      <c r="Q1491" s="76" t="n">
        <f aca="false">(O1491+25)*1.3</f>
        <v>99.58</v>
      </c>
    </row>
    <row r="1492" customFormat="false" ht="13.8" hidden="false" customHeight="false" outlineLevel="0" collapsed="false">
      <c r="A1492" s="45" t="s">
        <v>306</v>
      </c>
      <c r="B1492" s="0" t="n">
        <v>224203</v>
      </c>
      <c r="C1492" s="51" t="s">
        <v>263</v>
      </c>
      <c r="D1492" s="7" t="s">
        <v>342</v>
      </c>
      <c r="E1492" s="7" t="s">
        <v>1647</v>
      </c>
      <c r="F1492" s="7" t="s">
        <v>612</v>
      </c>
      <c r="G1492" s="7" t="s">
        <v>344</v>
      </c>
      <c r="H1492" s="31" t="s">
        <v>1609</v>
      </c>
      <c r="I1492" s="33" t="s">
        <v>1650</v>
      </c>
      <c r="J1492" s="55" t="n">
        <v>195</v>
      </c>
      <c r="K1492" s="55"/>
      <c r="L1492" s="55" t="s">
        <v>23</v>
      </c>
      <c r="M1492" s="55" t="n">
        <v>1.5</v>
      </c>
      <c r="N1492" s="55" t="n">
        <v>3</v>
      </c>
      <c r="O1492" s="55" t="n">
        <v>102.7</v>
      </c>
      <c r="P1492" s="86" t="n">
        <f aca="false">IF(N1492="","",N1492*O1492)</f>
        <v>308.1</v>
      </c>
      <c r="Q1492" s="76" t="n">
        <f aca="false">(O1492+25)*1.3</f>
        <v>166.01</v>
      </c>
    </row>
    <row r="1493" customFormat="false" ht="13.8" hidden="false" customHeight="false" outlineLevel="0" collapsed="false">
      <c r="A1493" s="45" t="s">
        <v>306</v>
      </c>
      <c r="B1493" s="0" t="n">
        <v>224204</v>
      </c>
      <c r="C1493" s="51" t="s">
        <v>263</v>
      </c>
      <c r="D1493" s="7" t="s">
        <v>342</v>
      </c>
      <c r="E1493" s="7" t="s">
        <v>1647</v>
      </c>
      <c r="F1493" s="7" t="s">
        <v>612</v>
      </c>
      <c r="G1493" s="7" t="s">
        <v>344</v>
      </c>
      <c r="H1493" s="31" t="s">
        <v>1651</v>
      </c>
      <c r="I1493" s="54" t="s">
        <v>1652</v>
      </c>
      <c r="J1493" s="55" t="n">
        <v>85</v>
      </c>
      <c r="K1493" s="55"/>
      <c r="L1493" s="55"/>
      <c r="M1493" s="55" t="n">
        <v>0.75</v>
      </c>
      <c r="N1493" s="55" t="n">
        <v>12</v>
      </c>
      <c r="O1493" s="55" t="n">
        <v>39.9</v>
      </c>
      <c r="P1493" s="86" t="n">
        <f aca="false">IF(N1493="","",N1493*O1493)</f>
        <v>478.8</v>
      </c>
      <c r="Q1493" s="76" t="n">
        <f aca="false">(O1493+25)*1.3</f>
        <v>84.37</v>
      </c>
    </row>
    <row r="1494" customFormat="false" ht="13.8" hidden="false" customHeight="false" outlineLevel="0" collapsed="false">
      <c r="A1494" s="45" t="s">
        <v>306</v>
      </c>
      <c r="B1494" s="0" t="n">
        <v>224205</v>
      </c>
      <c r="C1494" s="51" t="s">
        <v>263</v>
      </c>
      <c r="D1494" s="7" t="s">
        <v>342</v>
      </c>
      <c r="E1494" s="7" t="s">
        <v>1647</v>
      </c>
      <c r="F1494" s="7" t="s">
        <v>612</v>
      </c>
      <c r="G1494" s="7" t="s">
        <v>344</v>
      </c>
      <c r="H1494" s="31" t="s">
        <v>1651</v>
      </c>
      <c r="I1494" s="54" t="s">
        <v>1653</v>
      </c>
      <c r="J1494" s="55" t="n">
        <v>350</v>
      </c>
      <c r="K1494" s="55" t="s">
        <v>30</v>
      </c>
      <c r="L1494" s="55"/>
      <c r="M1494" s="55" t="n">
        <v>0.75</v>
      </c>
      <c r="N1494" s="55" t="n">
        <v>6</v>
      </c>
      <c r="O1494" s="55" t="n">
        <v>100</v>
      </c>
      <c r="P1494" s="86" t="n">
        <f aca="false">IF(N1494="","",N1494*O1494)</f>
        <v>600</v>
      </c>
      <c r="Q1494" s="76" t="n">
        <f aca="false">(O1494+25)*1.3</f>
        <v>162.5</v>
      </c>
    </row>
    <row r="1495" customFormat="false" ht="13.8" hidden="false" customHeight="false" outlineLevel="0" collapsed="false">
      <c r="A1495" s="45" t="s">
        <v>306</v>
      </c>
      <c r="B1495" s="0" t="n">
        <v>224206</v>
      </c>
      <c r="C1495" s="51" t="s">
        <v>263</v>
      </c>
      <c r="D1495" s="7" t="s">
        <v>342</v>
      </c>
      <c r="E1495" s="7" t="s">
        <v>1647</v>
      </c>
      <c r="F1495" s="7" t="s">
        <v>612</v>
      </c>
      <c r="G1495" s="7" t="s">
        <v>344</v>
      </c>
      <c r="H1495" s="31" t="s">
        <v>1651</v>
      </c>
      <c r="I1495" s="54" t="s">
        <v>1654</v>
      </c>
      <c r="J1495" s="55" t="n">
        <v>350</v>
      </c>
      <c r="K1495" s="55" t="s">
        <v>30</v>
      </c>
      <c r="L1495" s="55"/>
      <c r="M1495" s="55" t="n">
        <v>0.75</v>
      </c>
      <c r="N1495" s="55" t="n">
        <v>6</v>
      </c>
      <c r="O1495" s="55" t="n">
        <v>100</v>
      </c>
      <c r="P1495" s="86" t="n">
        <f aca="false">IF(N1495="","",N1495*O1495)</f>
        <v>600</v>
      </c>
      <c r="Q1495" s="76" t="n">
        <f aca="false">(O1495+25)*1.3</f>
        <v>162.5</v>
      </c>
    </row>
    <row r="1496" customFormat="false" ht="13.8" hidden="false" customHeight="false" outlineLevel="0" collapsed="false">
      <c r="A1496" s="45" t="s">
        <v>306</v>
      </c>
      <c r="B1496" s="0" t="n">
        <v>224207</v>
      </c>
      <c r="C1496" s="51" t="s">
        <v>263</v>
      </c>
      <c r="D1496" s="7" t="s">
        <v>342</v>
      </c>
      <c r="E1496" s="7" t="s">
        <v>1647</v>
      </c>
      <c r="F1496" s="7" t="s">
        <v>612</v>
      </c>
      <c r="G1496" s="7" t="s">
        <v>344</v>
      </c>
      <c r="H1496" s="31" t="s">
        <v>1605</v>
      </c>
      <c r="I1496" s="54" t="s">
        <v>1655</v>
      </c>
      <c r="J1496" s="55" t="n">
        <v>145</v>
      </c>
      <c r="K1496" s="55"/>
      <c r="L1496" s="55"/>
      <c r="M1496" s="55" t="n">
        <v>0.75</v>
      </c>
      <c r="N1496" s="55" t="n">
        <v>2</v>
      </c>
      <c r="O1496" s="55" t="n">
        <v>85</v>
      </c>
      <c r="P1496" s="86" t="n">
        <f aca="false">IF(N1496="","",N1496*O1496)</f>
        <v>170</v>
      </c>
      <c r="Q1496" s="76" t="n">
        <f aca="false">(O1496+25)*1.3</f>
        <v>143</v>
      </c>
    </row>
    <row r="1497" customFormat="false" ht="13.8" hidden="false" customHeight="false" outlineLevel="0" collapsed="false">
      <c r="A1497" s="45" t="s">
        <v>306</v>
      </c>
      <c r="B1497" s="0" t="n">
        <v>224208</v>
      </c>
      <c r="C1497" s="51" t="s">
        <v>263</v>
      </c>
      <c r="D1497" s="7" t="s">
        <v>342</v>
      </c>
      <c r="E1497" s="7" t="s">
        <v>1647</v>
      </c>
      <c r="F1497" s="7" t="s">
        <v>612</v>
      </c>
      <c r="G1497" s="7" t="s">
        <v>344</v>
      </c>
      <c r="H1497" s="31" t="s">
        <v>1605</v>
      </c>
      <c r="I1497" s="54" t="s">
        <v>1656</v>
      </c>
      <c r="J1497" s="55" t="n">
        <v>610</v>
      </c>
      <c r="K1497" s="55"/>
      <c r="L1497" s="55" t="s">
        <v>25</v>
      </c>
      <c r="M1497" s="55" t="n">
        <v>3</v>
      </c>
      <c r="N1497" s="55" t="n">
        <v>1</v>
      </c>
      <c r="O1497" s="55" t="n">
        <v>320</v>
      </c>
      <c r="P1497" s="86" t="n">
        <f aca="false">IF(N1497="","",N1497*O1497)</f>
        <v>320</v>
      </c>
      <c r="Q1497" s="76" t="n">
        <f aca="false">(O1497+25)*1.3</f>
        <v>448.5</v>
      </c>
    </row>
    <row r="1498" customFormat="false" ht="13.8" hidden="false" customHeight="false" outlineLevel="0" collapsed="false">
      <c r="A1498" s="45" t="s">
        <v>306</v>
      </c>
      <c r="B1498" s="0" t="n">
        <v>224209</v>
      </c>
      <c r="C1498" s="51" t="s">
        <v>263</v>
      </c>
      <c r="D1498" s="7" t="s">
        <v>342</v>
      </c>
      <c r="E1498" s="7" t="s">
        <v>1647</v>
      </c>
      <c r="F1498" s="7" t="s">
        <v>612</v>
      </c>
      <c r="G1498" s="7" t="s">
        <v>344</v>
      </c>
      <c r="H1498" s="31" t="s">
        <v>1605</v>
      </c>
      <c r="I1498" s="54" t="s">
        <v>1657</v>
      </c>
      <c r="J1498" s="55" t="n">
        <v>165</v>
      </c>
      <c r="K1498" s="55"/>
      <c r="L1498" s="55"/>
      <c r="M1498" s="55" t="n">
        <v>0.75</v>
      </c>
      <c r="N1498" s="55" t="n">
        <v>23</v>
      </c>
      <c r="O1498" s="55" t="n">
        <v>85</v>
      </c>
      <c r="P1498" s="86" t="n">
        <f aca="false">IF(N1498="","",N1498*O1498)</f>
        <v>1955</v>
      </c>
      <c r="Q1498" s="76" t="n">
        <f aca="false">(O1498+25)*1.3</f>
        <v>143</v>
      </c>
    </row>
    <row r="1499" customFormat="false" ht="13.8" hidden="false" customHeight="false" outlineLevel="0" collapsed="false">
      <c r="A1499" s="45" t="s">
        <v>306</v>
      </c>
      <c r="B1499" s="0" t="n">
        <v>224210</v>
      </c>
      <c r="C1499" s="51" t="s">
        <v>263</v>
      </c>
      <c r="D1499" s="7" t="s">
        <v>342</v>
      </c>
      <c r="E1499" s="7" t="s">
        <v>1647</v>
      </c>
      <c r="F1499" s="7" t="s">
        <v>612</v>
      </c>
      <c r="G1499" s="7" t="s">
        <v>344</v>
      </c>
      <c r="H1499" s="31" t="s">
        <v>1605</v>
      </c>
      <c r="I1499" s="54" t="s">
        <v>1658</v>
      </c>
      <c r="J1499" s="55" t="n">
        <v>165</v>
      </c>
      <c r="K1499" s="55"/>
      <c r="L1499" s="55"/>
      <c r="M1499" s="55" t="n">
        <v>0.75</v>
      </c>
      <c r="N1499" s="55" t="n">
        <v>12</v>
      </c>
      <c r="O1499" s="55" t="n">
        <v>85</v>
      </c>
      <c r="P1499" s="86" t="n">
        <f aca="false">IF(N1499="","",N1499*O1499)</f>
        <v>1020</v>
      </c>
      <c r="Q1499" s="76" t="n">
        <f aca="false">(O1499+25)*1.3</f>
        <v>143</v>
      </c>
    </row>
    <row r="1500" customFormat="false" ht="13.8" hidden="false" customHeight="false" outlineLevel="0" collapsed="false">
      <c r="A1500" s="45" t="s">
        <v>306</v>
      </c>
      <c r="B1500" s="0" t="n">
        <v>224211</v>
      </c>
      <c r="C1500" s="51" t="s">
        <v>263</v>
      </c>
      <c r="D1500" s="7" t="s">
        <v>342</v>
      </c>
      <c r="E1500" s="7" t="s">
        <v>1647</v>
      </c>
      <c r="F1500" s="7" t="s">
        <v>612</v>
      </c>
      <c r="G1500" s="7" t="s">
        <v>344</v>
      </c>
      <c r="H1500" s="31" t="s">
        <v>1605</v>
      </c>
      <c r="I1500" s="54" t="s">
        <v>1659</v>
      </c>
      <c r="J1500" s="55" t="n">
        <v>165</v>
      </c>
      <c r="K1500" s="55"/>
      <c r="L1500" s="55"/>
      <c r="M1500" s="55" t="n">
        <v>0.75</v>
      </c>
      <c r="N1500" s="55" t="n">
        <v>14</v>
      </c>
      <c r="O1500" s="55" t="n">
        <v>85.08</v>
      </c>
      <c r="P1500" s="86" t="n">
        <f aca="false">IF(N1500="","",N1500*O1500)</f>
        <v>1191.12</v>
      </c>
      <c r="Q1500" s="76" t="n">
        <f aca="false">(O1500+25)*1.3</f>
        <v>143.104</v>
      </c>
    </row>
    <row r="1501" customFormat="false" ht="13.8" hidden="false" customHeight="false" outlineLevel="0" collapsed="false">
      <c r="A1501" s="45" t="s">
        <v>306</v>
      </c>
      <c r="B1501" s="0" t="n">
        <v>224212</v>
      </c>
      <c r="C1501" s="51" t="s">
        <v>263</v>
      </c>
      <c r="D1501" s="7" t="s">
        <v>342</v>
      </c>
      <c r="E1501" s="7" t="s">
        <v>1647</v>
      </c>
      <c r="F1501" s="7" t="s">
        <v>612</v>
      </c>
      <c r="G1501" s="7" t="s">
        <v>344</v>
      </c>
      <c r="H1501" s="31" t="s">
        <v>1605</v>
      </c>
      <c r="I1501" s="54" t="s">
        <v>1660</v>
      </c>
      <c r="J1501" s="55" t="n">
        <v>165</v>
      </c>
      <c r="K1501" s="55"/>
      <c r="L1501" s="55"/>
      <c r="M1501" s="55" t="n">
        <v>0.75</v>
      </c>
      <c r="N1501" s="55" t="n">
        <v>1</v>
      </c>
      <c r="O1501" s="55" t="n">
        <v>90</v>
      </c>
      <c r="P1501" s="86" t="n">
        <f aca="false">IF(N1501="","",N1501*O1501)</f>
        <v>90</v>
      </c>
      <c r="Q1501" s="76" t="n">
        <f aca="false">(O1501+25)*1.3</f>
        <v>149.5</v>
      </c>
    </row>
    <row r="1502" customFormat="false" ht="13.8" hidden="false" customHeight="false" outlineLevel="0" collapsed="false">
      <c r="A1502" s="45" t="s">
        <v>306</v>
      </c>
      <c r="B1502" s="0" t="n">
        <v>224213</v>
      </c>
      <c r="C1502" s="51" t="s">
        <v>263</v>
      </c>
      <c r="D1502" s="7" t="s">
        <v>342</v>
      </c>
      <c r="E1502" s="7" t="s">
        <v>1647</v>
      </c>
      <c r="F1502" s="7" t="s">
        <v>612</v>
      </c>
      <c r="G1502" s="7" t="s">
        <v>344</v>
      </c>
      <c r="H1502" s="31" t="s">
        <v>1605</v>
      </c>
      <c r="I1502" s="31" t="s">
        <v>1661</v>
      </c>
      <c r="J1502" s="55" t="n">
        <v>165</v>
      </c>
      <c r="K1502" s="55"/>
      <c r="L1502" s="55"/>
      <c r="M1502" s="55" t="n">
        <v>0.75</v>
      </c>
      <c r="N1502" s="55" t="n">
        <v>12</v>
      </c>
      <c r="O1502" s="55" t="n">
        <v>95</v>
      </c>
      <c r="P1502" s="86" t="n">
        <f aca="false">IF(N1502="","",N1502*O1502)</f>
        <v>1140</v>
      </c>
      <c r="Q1502" s="76" t="n">
        <f aca="false">(O1502+25)*1.3</f>
        <v>156</v>
      </c>
    </row>
    <row r="1503" customFormat="false" ht="13.8" hidden="false" customHeight="false" outlineLevel="0" collapsed="false">
      <c r="A1503" s="45" t="s">
        <v>306</v>
      </c>
      <c r="B1503" s="0" t="n">
        <v>224214</v>
      </c>
      <c r="C1503" s="51" t="s">
        <v>263</v>
      </c>
      <c r="D1503" s="7" t="s">
        <v>342</v>
      </c>
      <c r="E1503" s="7" t="s">
        <v>1647</v>
      </c>
      <c r="F1503" s="7" t="s">
        <v>612</v>
      </c>
      <c r="G1503" s="7" t="s">
        <v>344</v>
      </c>
      <c r="H1503" s="31" t="s">
        <v>1605</v>
      </c>
      <c r="I1503" s="31" t="s">
        <v>1662</v>
      </c>
      <c r="J1503" s="55" t="n">
        <v>165</v>
      </c>
      <c r="K1503" s="55"/>
      <c r="L1503" s="55"/>
      <c r="M1503" s="55" t="n">
        <v>0.75</v>
      </c>
      <c r="N1503" s="55" t="n">
        <v>6</v>
      </c>
      <c r="O1503" s="55" t="n">
        <v>98.95</v>
      </c>
      <c r="P1503" s="86" t="n">
        <f aca="false">IF(N1503="","",N1503*O1503)</f>
        <v>593.7</v>
      </c>
      <c r="Q1503" s="76" t="n">
        <f aca="false">(O1503+25)*1.3</f>
        <v>161.135</v>
      </c>
    </row>
    <row r="1504" customFormat="false" ht="13.8" hidden="false" customHeight="false" outlineLevel="0" collapsed="false">
      <c r="A1504" s="45" t="s">
        <v>306</v>
      </c>
      <c r="B1504" s="0" t="n">
        <v>224215</v>
      </c>
      <c r="C1504" s="51" t="s">
        <v>263</v>
      </c>
      <c r="D1504" s="7" t="s">
        <v>342</v>
      </c>
      <c r="E1504" s="7" t="s">
        <v>1647</v>
      </c>
      <c r="F1504" s="7" t="s">
        <v>612</v>
      </c>
      <c r="G1504" s="7" t="s">
        <v>344</v>
      </c>
      <c r="H1504" s="31" t="s">
        <v>1605</v>
      </c>
      <c r="I1504" s="54" t="s">
        <v>1659</v>
      </c>
      <c r="J1504" s="55" t="n">
        <v>320</v>
      </c>
      <c r="K1504" s="55"/>
      <c r="L1504" s="55" t="s">
        <v>23</v>
      </c>
      <c r="M1504" s="55" t="n">
        <v>1.5</v>
      </c>
      <c r="N1504" s="55" t="n">
        <v>2</v>
      </c>
      <c r="O1504" s="55" t="n">
        <v>170</v>
      </c>
      <c r="P1504" s="86" t="n">
        <f aca="false">IF(N1504="","",N1504*O1504)</f>
        <v>340</v>
      </c>
      <c r="Q1504" s="76" t="n">
        <f aca="false">(O1504+25)*1.3</f>
        <v>253.5</v>
      </c>
    </row>
    <row r="1505" s="77" customFormat="true" ht="13.8" hidden="false" customHeight="false" outlineLevel="0" collapsed="false">
      <c r="A1505" s="45" t="s">
        <v>306</v>
      </c>
      <c r="B1505" s="0" t="n">
        <v>224216</v>
      </c>
      <c r="C1505" s="51" t="s">
        <v>263</v>
      </c>
      <c r="D1505" s="7" t="s">
        <v>342</v>
      </c>
      <c r="E1505" s="7" t="s">
        <v>1647</v>
      </c>
      <c r="F1505" s="7" t="s">
        <v>612</v>
      </c>
      <c r="G1505" s="7" t="s">
        <v>344</v>
      </c>
      <c r="H1505" s="31" t="s">
        <v>1605</v>
      </c>
      <c r="I1505" s="54" t="s">
        <v>1660</v>
      </c>
      <c r="J1505" s="55" t="n">
        <v>320</v>
      </c>
      <c r="K1505" s="55"/>
      <c r="L1505" s="55" t="s">
        <v>23</v>
      </c>
      <c r="M1505" s="55" t="n">
        <v>1.5</v>
      </c>
      <c r="N1505" s="55" t="n">
        <v>3</v>
      </c>
      <c r="O1505" s="55" t="n">
        <v>180</v>
      </c>
      <c r="P1505" s="86" t="n">
        <f aca="false">IF(N1505="","",N1505*O1505)</f>
        <v>540</v>
      </c>
      <c r="Q1505" s="76" t="n">
        <f aca="false">(O1505+25)*1.3</f>
        <v>266.5</v>
      </c>
    </row>
    <row r="1506" customFormat="false" ht="13.8" hidden="false" customHeight="false" outlineLevel="0" collapsed="false">
      <c r="A1506" s="45" t="s">
        <v>306</v>
      </c>
      <c r="B1506" s="0" t="n">
        <v>224217</v>
      </c>
      <c r="C1506" s="51" t="s">
        <v>263</v>
      </c>
      <c r="D1506" s="7" t="s">
        <v>342</v>
      </c>
      <c r="E1506" s="7" t="s">
        <v>1647</v>
      </c>
      <c r="F1506" s="7" t="s">
        <v>612</v>
      </c>
      <c r="G1506" s="7" t="s">
        <v>344</v>
      </c>
      <c r="H1506" s="31" t="s">
        <v>1605</v>
      </c>
      <c r="I1506" s="54" t="s">
        <v>1661</v>
      </c>
      <c r="J1506" s="55" t="n">
        <v>320</v>
      </c>
      <c r="K1506" s="55"/>
      <c r="L1506" s="55" t="s">
        <v>23</v>
      </c>
      <c r="M1506" s="55" t="n">
        <v>1.5</v>
      </c>
      <c r="N1506" s="55" t="n">
        <v>3</v>
      </c>
      <c r="O1506" s="55" t="n">
        <v>180</v>
      </c>
      <c r="P1506" s="86" t="n">
        <f aca="false">IF(N1506="","",N1506*O1506)</f>
        <v>540</v>
      </c>
      <c r="Q1506" s="76" t="n">
        <f aca="false">(O1506+25)*1.3</f>
        <v>266.5</v>
      </c>
    </row>
    <row r="1507" customFormat="false" ht="13.8" hidden="false" customHeight="false" outlineLevel="0" collapsed="false">
      <c r="A1507" s="45" t="s">
        <v>306</v>
      </c>
      <c r="B1507" s="0" t="n">
        <v>224218</v>
      </c>
      <c r="C1507" s="51" t="s">
        <v>263</v>
      </c>
      <c r="D1507" s="7" t="s">
        <v>342</v>
      </c>
      <c r="E1507" s="7" t="s">
        <v>1647</v>
      </c>
      <c r="F1507" s="7" t="s">
        <v>612</v>
      </c>
      <c r="G1507" s="7" t="s">
        <v>344</v>
      </c>
      <c r="H1507" s="31" t="s">
        <v>1605</v>
      </c>
      <c r="I1507" s="54" t="s">
        <v>1662</v>
      </c>
      <c r="J1507" s="55" t="n">
        <v>320</v>
      </c>
      <c r="K1507" s="55"/>
      <c r="L1507" s="55" t="s">
        <v>23</v>
      </c>
      <c r="M1507" s="55" t="n">
        <v>1.5</v>
      </c>
      <c r="N1507" s="55" t="n">
        <v>2</v>
      </c>
      <c r="O1507" s="55" t="n">
        <v>198.53</v>
      </c>
      <c r="P1507" s="86" t="n">
        <f aca="false">IF(N1507="","",N1507*O1507)</f>
        <v>397.06</v>
      </c>
      <c r="Q1507" s="76" t="n">
        <f aca="false">(O1507+25)*1.3</f>
        <v>290.589</v>
      </c>
    </row>
    <row r="1508" customFormat="false" ht="13.8" hidden="false" customHeight="false" outlineLevel="0" collapsed="false">
      <c r="A1508" s="45" t="s">
        <v>306</v>
      </c>
      <c r="B1508" s="0" t="n">
        <v>224219</v>
      </c>
      <c r="C1508" s="51" t="s">
        <v>263</v>
      </c>
      <c r="D1508" s="7" t="s">
        <v>342</v>
      </c>
      <c r="E1508" s="7" t="s">
        <v>1647</v>
      </c>
      <c r="F1508" s="7" t="s">
        <v>612</v>
      </c>
      <c r="G1508" s="7" t="s">
        <v>344</v>
      </c>
      <c r="H1508" s="31" t="s">
        <v>1605</v>
      </c>
      <c r="I1508" s="54" t="s">
        <v>1663</v>
      </c>
      <c r="J1508" s="55" t="n">
        <v>295</v>
      </c>
      <c r="K1508" s="55"/>
      <c r="L1508" s="55"/>
      <c r="M1508" s="55" t="n">
        <v>0.75</v>
      </c>
      <c r="N1508" s="55" t="n">
        <v>3</v>
      </c>
      <c r="O1508" s="55" t="n">
        <v>170</v>
      </c>
      <c r="P1508" s="86" t="n">
        <f aca="false">IF(N1508="","",N1508*O1508)</f>
        <v>510</v>
      </c>
      <c r="Q1508" s="76" t="n">
        <f aca="false">(O1508+25)*1.3</f>
        <v>253.5</v>
      </c>
    </row>
    <row r="1509" customFormat="false" ht="13.8" hidden="false" customHeight="false" outlineLevel="0" collapsed="false">
      <c r="A1509" s="45" t="s">
        <v>306</v>
      </c>
      <c r="B1509" s="0" t="n">
        <v>224220</v>
      </c>
      <c r="C1509" s="51" t="s">
        <v>263</v>
      </c>
      <c r="D1509" s="7" t="s">
        <v>342</v>
      </c>
      <c r="E1509" s="7" t="s">
        <v>1647</v>
      </c>
      <c r="F1509" s="7" t="s">
        <v>612</v>
      </c>
      <c r="G1509" s="7" t="s">
        <v>344</v>
      </c>
      <c r="H1509" s="31" t="s">
        <v>1605</v>
      </c>
      <c r="I1509" s="54" t="s">
        <v>1664</v>
      </c>
      <c r="J1509" s="55" t="n">
        <v>295</v>
      </c>
      <c r="K1509" s="55"/>
      <c r="L1509" s="55"/>
      <c r="M1509" s="55" t="n">
        <v>0.75</v>
      </c>
      <c r="N1509" s="55" t="n">
        <v>5</v>
      </c>
      <c r="O1509" s="55" t="n">
        <v>179.62</v>
      </c>
      <c r="P1509" s="86" t="n">
        <f aca="false">IF(N1509="","",N1509*O1509)</f>
        <v>898.1</v>
      </c>
      <c r="Q1509" s="76" t="n">
        <f aca="false">(O1509+25)*1.3</f>
        <v>266.006</v>
      </c>
    </row>
    <row r="1510" customFormat="false" ht="13.8" hidden="false" customHeight="false" outlineLevel="0" collapsed="false">
      <c r="A1510" s="45" t="s">
        <v>306</v>
      </c>
      <c r="B1510" s="0" t="n">
        <v>224221</v>
      </c>
      <c r="C1510" s="51" t="s">
        <v>263</v>
      </c>
      <c r="D1510" s="7" t="s">
        <v>342</v>
      </c>
      <c r="E1510" s="7" t="s">
        <v>1647</v>
      </c>
      <c r="F1510" s="7" t="s">
        <v>612</v>
      </c>
      <c r="G1510" s="7" t="s">
        <v>344</v>
      </c>
      <c r="H1510" s="31" t="s">
        <v>1605</v>
      </c>
      <c r="I1510" s="54" t="s">
        <v>1665</v>
      </c>
      <c r="J1510" s="55" t="n">
        <v>295</v>
      </c>
      <c r="K1510" s="55"/>
      <c r="L1510" s="55"/>
      <c r="M1510" s="55" t="n">
        <v>0.75</v>
      </c>
      <c r="N1510" s="55" t="n">
        <v>6</v>
      </c>
      <c r="O1510" s="55" t="n">
        <v>180</v>
      </c>
      <c r="P1510" s="86" t="n">
        <f aca="false">IF(N1510="","",N1510*O1510)</f>
        <v>1080</v>
      </c>
      <c r="Q1510" s="76" t="n">
        <f aca="false">(O1510+25)*1.3</f>
        <v>266.5</v>
      </c>
    </row>
    <row r="1511" customFormat="false" ht="13.8" hidden="false" customHeight="false" outlineLevel="0" collapsed="false">
      <c r="A1511" s="45" t="s">
        <v>306</v>
      </c>
      <c r="B1511" s="0" t="n">
        <v>224222</v>
      </c>
      <c r="C1511" s="51" t="s">
        <v>263</v>
      </c>
      <c r="D1511" s="7" t="s">
        <v>342</v>
      </c>
      <c r="E1511" s="7" t="s">
        <v>1647</v>
      </c>
      <c r="F1511" s="7" t="s">
        <v>612</v>
      </c>
      <c r="G1511" s="7" t="s">
        <v>344</v>
      </c>
      <c r="H1511" s="31" t="s">
        <v>1605</v>
      </c>
      <c r="I1511" s="54" t="s">
        <v>1666</v>
      </c>
      <c r="J1511" s="55" t="n">
        <v>295</v>
      </c>
      <c r="K1511" s="55"/>
      <c r="L1511" s="55"/>
      <c r="M1511" s="55" t="n">
        <v>0.75</v>
      </c>
      <c r="N1511" s="55" t="n">
        <v>6</v>
      </c>
      <c r="O1511" s="55" t="n">
        <v>180</v>
      </c>
      <c r="P1511" s="86" t="n">
        <f aca="false">IF(N1511="","",N1511*O1511)</f>
        <v>1080</v>
      </c>
      <c r="Q1511" s="76" t="n">
        <f aca="false">(O1511+25)*1.3</f>
        <v>266.5</v>
      </c>
    </row>
    <row r="1512" customFormat="false" ht="13.8" hidden="false" customHeight="false" outlineLevel="0" collapsed="false">
      <c r="A1512" s="45" t="s">
        <v>306</v>
      </c>
      <c r="B1512" s="0" t="n">
        <v>224223</v>
      </c>
      <c r="C1512" s="51" t="s">
        <v>263</v>
      </c>
      <c r="D1512" s="7" t="s">
        <v>342</v>
      </c>
      <c r="E1512" s="7" t="s">
        <v>1647</v>
      </c>
      <c r="F1512" s="7" t="s">
        <v>612</v>
      </c>
      <c r="G1512" s="7" t="s">
        <v>344</v>
      </c>
      <c r="H1512" s="31" t="s">
        <v>1605</v>
      </c>
      <c r="I1512" s="54" t="s">
        <v>1664</v>
      </c>
      <c r="J1512" s="55" t="n">
        <v>610</v>
      </c>
      <c r="K1512" s="55"/>
      <c r="L1512" s="55" t="s">
        <v>23</v>
      </c>
      <c r="M1512" s="55" t="n">
        <v>1.5</v>
      </c>
      <c r="N1512" s="55" t="n">
        <v>2</v>
      </c>
      <c r="O1512" s="55" t="n">
        <v>359.24</v>
      </c>
      <c r="P1512" s="86" t="n">
        <f aca="false">IF(N1512="","",N1512*O1512)</f>
        <v>718.48</v>
      </c>
      <c r="Q1512" s="76" t="n">
        <f aca="false">(O1512+25)*1.3</f>
        <v>499.512</v>
      </c>
    </row>
    <row r="1513" customFormat="false" ht="13.8" hidden="false" customHeight="false" outlineLevel="0" collapsed="false">
      <c r="A1513" s="45" t="s">
        <v>306</v>
      </c>
      <c r="B1513" s="0" t="n">
        <v>224224</v>
      </c>
      <c r="C1513" s="51" t="s">
        <v>263</v>
      </c>
      <c r="D1513" s="7" t="s">
        <v>342</v>
      </c>
      <c r="E1513" s="7" t="s">
        <v>1647</v>
      </c>
      <c r="F1513" s="7" t="s">
        <v>612</v>
      </c>
      <c r="G1513" s="7" t="s">
        <v>344</v>
      </c>
      <c r="H1513" s="31" t="s">
        <v>1605</v>
      </c>
      <c r="I1513" s="54" t="s">
        <v>1665</v>
      </c>
      <c r="J1513" s="55" t="n">
        <v>610</v>
      </c>
      <c r="K1513" s="55"/>
      <c r="L1513" s="55" t="s">
        <v>23</v>
      </c>
      <c r="M1513" s="55" t="n">
        <v>1.5</v>
      </c>
      <c r="N1513" s="55" t="n">
        <v>2</v>
      </c>
      <c r="O1513" s="55" t="n">
        <v>360</v>
      </c>
      <c r="P1513" s="86" t="n">
        <f aca="false">IF(N1513="","",N1513*O1513)</f>
        <v>720</v>
      </c>
      <c r="Q1513" s="76" t="n">
        <f aca="false">(O1513+25)*1.3</f>
        <v>500.5</v>
      </c>
    </row>
    <row r="1514" customFormat="false" ht="13.8" hidden="false" customHeight="false" outlineLevel="0" collapsed="false">
      <c r="A1514" s="45" t="s">
        <v>306</v>
      </c>
      <c r="B1514" s="0" t="n">
        <v>224225</v>
      </c>
      <c r="C1514" s="51" t="s">
        <v>263</v>
      </c>
      <c r="D1514" s="7" t="s">
        <v>342</v>
      </c>
      <c r="E1514" s="7" t="s">
        <v>1647</v>
      </c>
      <c r="F1514" s="7" t="s">
        <v>612</v>
      </c>
      <c r="G1514" s="7" t="s">
        <v>344</v>
      </c>
      <c r="H1514" s="31" t="s">
        <v>1605</v>
      </c>
      <c r="I1514" s="54" t="s">
        <v>1666</v>
      </c>
      <c r="J1514" s="55" t="n">
        <v>610</v>
      </c>
      <c r="K1514" s="55"/>
      <c r="L1514" s="55" t="s">
        <v>23</v>
      </c>
      <c r="M1514" s="55" t="n">
        <v>1.5</v>
      </c>
      <c r="N1514" s="55" t="n">
        <v>3</v>
      </c>
      <c r="O1514" s="55" t="n">
        <v>360</v>
      </c>
      <c r="P1514" s="86" t="n">
        <f aca="false">IF(N1514="","",N1514*O1514)</f>
        <v>1080</v>
      </c>
      <c r="Q1514" s="76" t="n">
        <f aca="false">(O1514+25)*1.3</f>
        <v>500.5</v>
      </c>
    </row>
    <row r="1515" customFormat="false" ht="13.8" hidden="false" customHeight="false" outlineLevel="0" collapsed="false">
      <c r="A1515" s="45" t="s">
        <v>306</v>
      </c>
      <c r="B1515" s="0" t="n">
        <v>224226</v>
      </c>
      <c r="C1515" s="51" t="s">
        <v>263</v>
      </c>
      <c r="D1515" s="7" t="s">
        <v>342</v>
      </c>
      <c r="E1515" s="7" t="s">
        <v>1647</v>
      </c>
      <c r="F1515" s="7" t="s">
        <v>612</v>
      </c>
      <c r="G1515" s="7" t="s">
        <v>344</v>
      </c>
      <c r="H1515" s="31" t="s">
        <v>1605</v>
      </c>
      <c r="I1515" s="54" t="s">
        <v>1667</v>
      </c>
      <c r="J1515" s="55" t="n">
        <v>1250</v>
      </c>
      <c r="K1515" s="55" t="s">
        <v>30</v>
      </c>
      <c r="L1515" s="55"/>
      <c r="M1515" s="55" t="n">
        <v>0.75</v>
      </c>
      <c r="N1515" s="55" t="n">
        <v>3</v>
      </c>
      <c r="O1515" s="55" t="n">
        <v>658.61</v>
      </c>
      <c r="P1515" s="86" t="n">
        <f aca="false">IF(N1515="","",N1515*O1515)</f>
        <v>1975.83</v>
      </c>
      <c r="Q1515" s="76" t="n">
        <f aca="false">(O1515+25)*1.3</f>
        <v>888.693</v>
      </c>
    </row>
    <row r="1516" customFormat="false" ht="13.8" hidden="false" customHeight="false" outlineLevel="0" collapsed="false">
      <c r="A1516" s="45" t="s">
        <v>306</v>
      </c>
      <c r="B1516" s="0" t="n">
        <v>224227</v>
      </c>
      <c r="C1516" s="51" t="s">
        <v>263</v>
      </c>
      <c r="D1516" s="7" t="s">
        <v>342</v>
      </c>
      <c r="E1516" s="7" t="s">
        <v>1647</v>
      </c>
      <c r="F1516" s="7" t="s">
        <v>612</v>
      </c>
      <c r="G1516" s="7" t="s">
        <v>344</v>
      </c>
      <c r="H1516" s="31" t="s">
        <v>1605</v>
      </c>
      <c r="I1516" s="54" t="s">
        <v>1668</v>
      </c>
      <c r="J1516" s="55" t="n">
        <v>1250</v>
      </c>
      <c r="K1516" s="55" t="s">
        <v>30</v>
      </c>
      <c r="L1516" s="55"/>
      <c r="M1516" s="55" t="n">
        <v>0.75</v>
      </c>
      <c r="N1516" s="55" t="n">
        <v>3</v>
      </c>
      <c r="O1516" s="55" t="n">
        <v>700</v>
      </c>
      <c r="P1516" s="86" t="n">
        <f aca="false">IF(N1516="","",N1516*O1516)</f>
        <v>2100</v>
      </c>
      <c r="Q1516" s="76" t="n">
        <f aca="false">(O1516+25)*1.3</f>
        <v>942.5</v>
      </c>
    </row>
    <row r="1517" customFormat="false" ht="13.8" hidden="false" customHeight="false" outlineLevel="0" collapsed="false">
      <c r="A1517" s="45" t="s">
        <v>306</v>
      </c>
      <c r="B1517" s="0" t="n">
        <v>224228</v>
      </c>
      <c r="C1517" s="51" t="s">
        <v>263</v>
      </c>
      <c r="D1517" s="7" t="s">
        <v>342</v>
      </c>
      <c r="E1517" s="7" t="s">
        <v>1647</v>
      </c>
      <c r="F1517" s="7" t="s">
        <v>612</v>
      </c>
      <c r="G1517" s="7" t="s">
        <v>344</v>
      </c>
      <c r="H1517" s="31" t="s">
        <v>1605</v>
      </c>
      <c r="I1517" s="54" t="s">
        <v>1669</v>
      </c>
      <c r="J1517" s="55" t="n">
        <v>1250</v>
      </c>
      <c r="K1517" s="55" t="s">
        <v>30</v>
      </c>
      <c r="L1517" s="55"/>
      <c r="M1517" s="55" t="n">
        <v>0.75</v>
      </c>
      <c r="N1517" s="55" t="n">
        <v>3</v>
      </c>
      <c r="O1517" s="55" t="n">
        <v>750</v>
      </c>
      <c r="P1517" s="86" t="n">
        <f aca="false">IF(N1517="","",N1517*O1517)</f>
        <v>2250</v>
      </c>
      <c r="Q1517" s="76" t="n">
        <f aca="false">(O1517+25)*1.3</f>
        <v>1007.5</v>
      </c>
    </row>
    <row r="1518" customFormat="false" ht="13.8" hidden="false" customHeight="false" outlineLevel="0" collapsed="false">
      <c r="A1518" s="45" t="s">
        <v>306</v>
      </c>
      <c r="B1518" s="0" t="n">
        <v>224229</v>
      </c>
      <c r="C1518" s="51" t="s">
        <v>263</v>
      </c>
      <c r="D1518" s="7" t="s">
        <v>342</v>
      </c>
      <c r="E1518" s="7" t="s">
        <v>1647</v>
      </c>
      <c r="F1518" s="7" t="s">
        <v>612</v>
      </c>
      <c r="G1518" s="7" t="s">
        <v>344</v>
      </c>
      <c r="H1518" s="31" t="s">
        <v>1605</v>
      </c>
      <c r="I1518" s="54" t="s">
        <v>1670</v>
      </c>
      <c r="J1518" s="55" t="n">
        <v>1250</v>
      </c>
      <c r="K1518" s="55" t="s">
        <v>30</v>
      </c>
      <c r="L1518" s="55"/>
      <c r="M1518" s="55" t="n">
        <v>0.75</v>
      </c>
      <c r="N1518" s="55" t="n">
        <v>3</v>
      </c>
      <c r="O1518" s="55" t="n">
        <v>787.82</v>
      </c>
      <c r="P1518" s="86" t="n">
        <f aca="false">IF(N1518="","",N1518*O1518)</f>
        <v>2363.46</v>
      </c>
      <c r="Q1518" s="76" t="n">
        <f aca="false">(O1518+25)*1.3</f>
        <v>1056.666</v>
      </c>
    </row>
    <row r="1519" customFormat="false" ht="13.8" hidden="false" customHeight="false" outlineLevel="0" collapsed="false">
      <c r="A1519" s="45" t="s">
        <v>306</v>
      </c>
      <c r="B1519" s="0" t="n">
        <v>224230</v>
      </c>
      <c r="C1519" s="51" t="s">
        <v>263</v>
      </c>
      <c r="D1519" s="7" t="s">
        <v>342</v>
      </c>
      <c r="E1519" s="7" t="s">
        <v>1647</v>
      </c>
      <c r="F1519" s="7" t="s">
        <v>612</v>
      </c>
      <c r="G1519" s="7" t="s">
        <v>344</v>
      </c>
      <c r="H1519" s="31" t="s">
        <v>345</v>
      </c>
      <c r="I1519" s="54" t="s">
        <v>1671</v>
      </c>
      <c r="J1519" s="55" t="n">
        <v>105</v>
      </c>
      <c r="K1519" s="55"/>
      <c r="L1519" s="55"/>
      <c r="M1519" s="55" t="n">
        <v>0.75</v>
      </c>
      <c r="N1519" s="55" t="n">
        <v>5</v>
      </c>
      <c r="O1519" s="55" t="n">
        <v>55</v>
      </c>
      <c r="P1519" s="86" t="n">
        <f aca="false">IF(N1519="","",N1519*O1519)</f>
        <v>275</v>
      </c>
      <c r="Q1519" s="76" t="n">
        <f aca="false">(O1519+25)*1.3</f>
        <v>104</v>
      </c>
    </row>
    <row r="1520" customFormat="false" ht="13.8" hidden="false" customHeight="false" outlineLevel="0" collapsed="false">
      <c r="A1520" s="45" t="s">
        <v>306</v>
      </c>
      <c r="B1520" s="0" t="n">
        <v>224231</v>
      </c>
      <c r="C1520" s="51" t="s">
        <v>263</v>
      </c>
      <c r="D1520" s="7" t="s">
        <v>342</v>
      </c>
      <c r="E1520" s="7" t="s">
        <v>1647</v>
      </c>
      <c r="F1520" s="7" t="s">
        <v>612</v>
      </c>
      <c r="G1520" s="7" t="s">
        <v>344</v>
      </c>
      <c r="H1520" s="31" t="s">
        <v>345</v>
      </c>
      <c r="I1520" s="54" t="s">
        <v>1672</v>
      </c>
      <c r="J1520" s="55" t="n">
        <v>105</v>
      </c>
      <c r="K1520" s="55"/>
      <c r="L1520" s="55"/>
      <c r="M1520" s="55" t="n">
        <v>0.75</v>
      </c>
      <c r="N1520" s="55" t="n">
        <v>12</v>
      </c>
      <c r="O1520" s="55" t="n">
        <v>60.5</v>
      </c>
      <c r="P1520" s="86" t="n">
        <f aca="false">IF(N1520="","",N1520*O1520)</f>
        <v>726</v>
      </c>
      <c r="Q1520" s="76" t="n">
        <f aca="false">(O1520+25)*1.3</f>
        <v>111.15</v>
      </c>
    </row>
    <row r="1521" customFormat="false" ht="13.8" hidden="false" customHeight="false" outlineLevel="0" collapsed="false">
      <c r="A1521" s="45" t="s">
        <v>306</v>
      </c>
      <c r="B1521" s="0" t="n">
        <v>224232</v>
      </c>
      <c r="C1521" s="51" t="s">
        <v>263</v>
      </c>
      <c r="D1521" s="7" t="s">
        <v>342</v>
      </c>
      <c r="E1521" s="7" t="s">
        <v>1647</v>
      </c>
      <c r="F1521" s="7" t="s">
        <v>612</v>
      </c>
      <c r="G1521" s="7" t="s">
        <v>344</v>
      </c>
      <c r="H1521" s="31" t="s">
        <v>345</v>
      </c>
      <c r="I1521" s="54" t="s">
        <v>1672</v>
      </c>
      <c r="J1521" s="55" t="n">
        <v>210</v>
      </c>
      <c r="K1521" s="55"/>
      <c r="L1521" s="55" t="s">
        <v>23</v>
      </c>
      <c r="M1521" s="55" t="n">
        <v>1.5</v>
      </c>
      <c r="N1521" s="55" t="n">
        <v>4</v>
      </c>
      <c r="O1521" s="55" t="n">
        <v>129.9</v>
      </c>
      <c r="P1521" s="86" t="n">
        <f aca="false">IF(N1521="","",N1521*O1521)</f>
        <v>519.6</v>
      </c>
      <c r="Q1521" s="76" t="n">
        <f aca="false">(O1521+25)*1.3</f>
        <v>201.37</v>
      </c>
    </row>
    <row r="1522" customFormat="false" ht="13.8" hidden="false" customHeight="false" outlineLevel="0" collapsed="false">
      <c r="A1522" s="45" t="s">
        <v>306</v>
      </c>
      <c r="B1522" s="0" t="n">
        <v>224233</v>
      </c>
      <c r="C1522" s="51" t="s">
        <v>263</v>
      </c>
      <c r="D1522" s="7" t="s">
        <v>342</v>
      </c>
      <c r="E1522" s="7" t="s">
        <v>1647</v>
      </c>
      <c r="F1522" s="7" t="s">
        <v>612</v>
      </c>
      <c r="G1522" s="7" t="s">
        <v>344</v>
      </c>
      <c r="H1522" s="31" t="s">
        <v>1673</v>
      </c>
      <c r="I1522" s="54" t="s">
        <v>1674</v>
      </c>
      <c r="J1522" s="55" t="n">
        <v>75</v>
      </c>
      <c r="K1522" s="55"/>
      <c r="L1522" s="55"/>
      <c r="M1522" s="55" t="n">
        <v>0.75</v>
      </c>
      <c r="N1522" s="55" t="n">
        <v>7</v>
      </c>
      <c r="O1522" s="55" t="n">
        <v>33</v>
      </c>
      <c r="P1522" s="86" t="n">
        <f aca="false">IF(N1522="","",N1522*O1522)</f>
        <v>231</v>
      </c>
      <c r="Q1522" s="76" t="n">
        <f aca="false">(O1522+25)*1.3</f>
        <v>75.4</v>
      </c>
    </row>
    <row r="1523" customFormat="false" ht="13.8" hidden="false" customHeight="false" outlineLevel="0" collapsed="false">
      <c r="A1523" s="45" t="s">
        <v>306</v>
      </c>
      <c r="B1523" s="0" t="n">
        <v>224234</v>
      </c>
      <c r="C1523" s="51" t="s">
        <v>263</v>
      </c>
      <c r="D1523" s="7" t="s">
        <v>342</v>
      </c>
      <c r="E1523" s="7" t="s">
        <v>1647</v>
      </c>
      <c r="F1523" s="7" t="s">
        <v>612</v>
      </c>
      <c r="G1523" s="7" t="s">
        <v>344</v>
      </c>
      <c r="H1523" s="31" t="s">
        <v>1675</v>
      </c>
      <c r="I1523" s="54" t="s">
        <v>1676</v>
      </c>
      <c r="J1523" s="55" t="n">
        <v>55</v>
      </c>
      <c r="K1523" s="55"/>
      <c r="L1523" s="55"/>
      <c r="M1523" s="55" t="n">
        <v>0.75</v>
      </c>
      <c r="N1523" s="55" t="n">
        <v>24</v>
      </c>
      <c r="O1523" s="55" t="n">
        <v>17.9</v>
      </c>
      <c r="P1523" s="86" t="n">
        <f aca="false">IF(N1523="","",N1523*O1523)</f>
        <v>429.6</v>
      </c>
      <c r="Q1523" s="76" t="n">
        <f aca="false">(O1523+25)*1.3</f>
        <v>55.77</v>
      </c>
    </row>
    <row r="1524" customFormat="false" ht="13.8" hidden="false" customHeight="false" outlineLevel="0" collapsed="false">
      <c r="A1524" s="45" t="s">
        <v>306</v>
      </c>
      <c r="B1524" s="0" t="n">
        <v>224235</v>
      </c>
      <c r="C1524" s="51" t="s">
        <v>263</v>
      </c>
      <c r="D1524" s="7" t="s">
        <v>342</v>
      </c>
      <c r="E1524" s="7" t="s">
        <v>1647</v>
      </c>
      <c r="F1524" s="7" t="s">
        <v>612</v>
      </c>
      <c r="G1524" s="7" t="s">
        <v>344</v>
      </c>
      <c r="H1524" s="31" t="s">
        <v>1611</v>
      </c>
      <c r="I1524" s="54" t="s">
        <v>1677</v>
      </c>
      <c r="J1524" s="55" t="n">
        <v>85</v>
      </c>
      <c r="K1524" s="55"/>
      <c r="L1524" s="55"/>
      <c r="M1524" s="55" t="n">
        <v>0.75</v>
      </c>
      <c r="N1524" s="55" t="n">
        <v>6</v>
      </c>
      <c r="O1524" s="55" t="n">
        <v>40</v>
      </c>
      <c r="P1524" s="86" t="n">
        <f aca="false">IF(N1524="","",N1524*O1524)</f>
        <v>240</v>
      </c>
      <c r="Q1524" s="76" t="n">
        <f aca="false">(O1524+25)*1.3</f>
        <v>84.5</v>
      </c>
    </row>
    <row r="1525" customFormat="false" ht="13.8" hidden="false" customHeight="false" outlineLevel="0" collapsed="false">
      <c r="A1525" s="45" t="s">
        <v>306</v>
      </c>
      <c r="B1525" s="0" t="n">
        <v>224236</v>
      </c>
      <c r="C1525" s="51" t="s">
        <v>263</v>
      </c>
      <c r="D1525" s="7" t="s">
        <v>342</v>
      </c>
      <c r="E1525" s="7" t="s">
        <v>1647</v>
      </c>
      <c r="F1525" s="7" t="s">
        <v>612</v>
      </c>
      <c r="G1525" s="7" t="s">
        <v>344</v>
      </c>
      <c r="H1525" s="31" t="s">
        <v>1611</v>
      </c>
      <c r="I1525" s="54" t="s">
        <v>1678</v>
      </c>
      <c r="J1525" s="55" t="n">
        <v>85</v>
      </c>
      <c r="K1525" s="55"/>
      <c r="L1525" s="55"/>
      <c r="M1525" s="55" t="n">
        <v>0.75</v>
      </c>
      <c r="N1525" s="55" t="n">
        <v>6</v>
      </c>
      <c r="O1525" s="55" t="n">
        <v>40</v>
      </c>
      <c r="P1525" s="86" t="n">
        <f aca="false">IF(N1525="","",N1525*O1525)</f>
        <v>240</v>
      </c>
      <c r="Q1525" s="76" t="n">
        <f aca="false">(O1525+25)*1.3</f>
        <v>84.5</v>
      </c>
    </row>
    <row r="1526" customFormat="false" ht="15.75" hidden="false" customHeight="false" outlineLevel="0" collapsed="false">
      <c r="A1526" s="45" t="s">
        <v>306</v>
      </c>
      <c r="C1526" s="51"/>
      <c r="D1526" s="7"/>
      <c r="E1526" s="7"/>
      <c r="F1526" s="7"/>
      <c r="G1526" s="7"/>
      <c r="H1526" s="31"/>
      <c r="I1526" s="85"/>
      <c r="J1526" s="55"/>
      <c r="K1526" s="55"/>
      <c r="L1526" s="55"/>
      <c r="M1526" s="55" t="n">
        <v>0.75</v>
      </c>
      <c r="N1526" s="55"/>
      <c r="O1526" s="55"/>
      <c r="P1526" s="86" t="str">
        <f aca="false">IF(N1526="","",N1526*O1526)</f>
        <v/>
      </c>
      <c r="Q1526" s="76" t="n">
        <f aca="false">(O1526+25)*1.3</f>
        <v>32.5</v>
      </c>
    </row>
    <row r="1527" customFormat="false" ht="13.8" hidden="false" customHeight="false" outlineLevel="0" collapsed="false">
      <c r="A1527" s="45" t="s">
        <v>306</v>
      </c>
      <c r="B1527" s="0" t="n">
        <v>224500</v>
      </c>
      <c r="C1527" s="51" t="s">
        <v>263</v>
      </c>
      <c r="D1527" s="7" t="s">
        <v>342</v>
      </c>
      <c r="E1527" s="7" t="s">
        <v>1679</v>
      </c>
      <c r="F1527" s="7" t="s">
        <v>612</v>
      </c>
      <c r="G1527" s="7" t="s">
        <v>344</v>
      </c>
      <c r="H1527" s="31" t="s">
        <v>345</v>
      </c>
      <c r="I1527" s="54" t="s">
        <v>1680</v>
      </c>
      <c r="J1527" s="55" t="n">
        <v>75</v>
      </c>
      <c r="K1527" s="55"/>
      <c r="L1527" s="55"/>
      <c r="M1527" s="55" t="n">
        <v>0.75</v>
      </c>
      <c r="N1527" s="55" t="n">
        <v>5</v>
      </c>
      <c r="O1527" s="55" t="n">
        <v>33.9</v>
      </c>
      <c r="P1527" s="86" t="n">
        <f aca="false">IF(N1527="","",N1527*O1527)</f>
        <v>169.5</v>
      </c>
      <c r="Q1527" s="76" t="n">
        <f aca="false">(O1527+25)*1.3</f>
        <v>76.57</v>
      </c>
    </row>
    <row r="1528" customFormat="false" ht="13.8" hidden="false" customHeight="false" outlineLevel="0" collapsed="false">
      <c r="A1528" s="45" t="s">
        <v>306</v>
      </c>
      <c r="B1528" s="0" t="n">
        <v>224501</v>
      </c>
      <c r="C1528" s="51" t="s">
        <v>263</v>
      </c>
      <c r="D1528" s="7" t="s">
        <v>342</v>
      </c>
      <c r="E1528" s="7" t="s">
        <v>1679</v>
      </c>
      <c r="F1528" s="7" t="s">
        <v>612</v>
      </c>
      <c r="G1528" s="7" t="s">
        <v>344</v>
      </c>
      <c r="H1528" s="31" t="s">
        <v>345</v>
      </c>
      <c r="I1528" s="54" t="s">
        <v>1681</v>
      </c>
      <c r="J1528" s="55" t="n">
        <v>75</v>
      </c>
      <c r="K1528" s="55"/>
      <c r="L1528" s="55"/>
      <c r="M1528" s="55" t="n">
        <v>0.75</v>
      </c>
      <c r="N1528" s="55" t="n">
        <v>9</v>
      </c>
      <c r="O1528" s="55" t="n">
        <v>33.9</v>
      </c>
      <c r="P1528" s="86" t="n">
        <f aca="false">IF(N1528="","",N1528*O1528)</f>
        <v>305.1</v>
      </c>
      <c r="Q1528" s="76" t="n">
        <f aca="false">(O1528+25)*1.3</f>
        <v>76.57</v>
      </c>
    </row>
    <row r="1529" customFormat="false" ht="13.8" hidden="false" customHeight="false" outlineLevel="0" collapsed="false">
      <c r="A1529" s="45" t="s">
        <v>306</v>
      </c>
      <c r="B1529" s="0" t="n">
        <v>224502</v>
      </c>
      <c r="C1529" s="51" t="s">
        <v>263</v>
      </c>
      <c r="D1529" s="7" t="s">
        <v>342</v>
      </c>
      <c r="E1529" s="7" t="s">
        <v>1679</v>
      </c>
      <c r="F1529" s="7" t="s">
        <v>612</v>
      </c>
      <c r="G1529" s="7" t="s">
        <v>344</v>
      </c>
      <c r="H1529" s="31" t="s">
        <v>345</v>
      </c>
      <c r="I1529" s="54" t="s">
        <v>1682</v>
      </c>
      <c r="J1529" s="55" t="n">
        <v>75</v>
      </c>
      <c r="K1529" s="55"/>
      <c r="L1529" s="55"/>
      <c r="M1529" s="55" t="n">
        <v>0.75</v>
      </c>
      <c r="N1529" s="55" t="n">
        <v>11</v>
      </c>
      <c r="O1529" s="55" t="n">
        <v>33.9</v>
      </c>
      <c r="P1529" s="86" t="n">
        <f aca="false">IF(N1529="","",N1529*O1529)</f>
        <v>372.9</v>
      </c>
      <c r="Q1529" s="76" t="n">
        <f aca="false">(O1529+25)*1.3</f>
        <v>76.57</v>
      </c>
    </row>
    <row r="1530" customFormat="false" ht="13.8" hidden="false" customHeight="false" outlineLevel="0" collapsed="false">
      <c r="A1530" s="45" t="s">
        <v>306</v>
      </c>
      <c r="B1530" s="0" t="n">
        <v>224503</v>
      </c>
      <c r="C1530" s="51" t="s">
        <v>263</v>
      </c>
      <c r="D1530" s="7" t="s">
        <v>342</v>
      </c>
      <c r="E1530" s="7" t="s">
        <v>1679</v>
      </c>
      <c r="F1530" s="7" t="s">
        <v>612</v>
      </c>
      <c r="G1530" s="7" t="s">
        <v>344</v>
      </c>
      <c r="H1530" s="31" t="s">
        <v>345</v>
      </c>
      <c r="I1530" s="54" t="s">
        <v>1683</v>
      </c>
      <c r="J1530" s="55" t="n">
        <v>75</v>
      </c>
      <c r="K1530" s="55"/>
      <c r="L1530" s="55"/>
      <c r="M1530" s="55" t="n">
        <v>0.75</v>
      </c>
      <c r="N1530" s="55" t="n">
        <v>7</v>
      </c>
      <c r="O1530" s="55" t="n">
        <v>33.9</v>
      </c>
      <c r="P1530" s="86" t="n">
        <f aca="false">IF(N1530="","",N1530*O1530)</f>
        <v>237.3</v>
      </c>
      <c r="Q1530" s="76" t="n">
        <f aca="false">(O1530+25)*1.3</f>
        <v>76.57</v>
      </c>
    </row>
    <row r="1531" customFormat="false" ht="13.8" hidden="false" customHeight="false" outlineLevel="0" collapsed="false">
      <c r="A1531" s="45" t="s">
        <v>306</v>
      </c>
      <c r="B1531" s="0" t="n">
        <v>224504</v>
      </c>
      <c r="C1531" s="51" t="s">
        <v>263</v>
      </c>
      <c r="D1531" s="7" t="s">
        <v>342</v>
      </c>
      <c r="E1531" s="7" t="s">
        <v>1679</v>
      </c>
      <c r="F1531" s="7" t="s">
        <v>612</v>
      </c>
      <c r="G1531" s="7" t="s">
        <v>344</v>
      </c>
      <c r="H1531" s="31" t="s">
        <v>345</v>
      </c>
      <c r="I1531" s="54" t="s">
        <v>1684</v>
      </c>
      <c r="J1531" s="55" t="n">
        <v>75</v>
      </c>
      <c r="K1531" s="55"/>
      <c r="L1531" s="55"/>
      <c r="M1531" s="55" t="n">
        <v>0.75</v>
      </c>
      <c r="N1531" s="55" t="n">
        <v>27</v>
      </c>
      <c r="O1531" s="55" t="n">
        <v>33.9</v>
      </c>
      <c r="P1531" s="86" t="n">
        <f aca="false">IF(N1531="","",N1531*O1531)</f>
        <v>915.3</v>
      </c>
      <c r="Q1531" s="76" t="n">
        <f aca="false">(O1531+25)*1.3</f>
        <v>76.57</v>
      </c>
    </row>
    <row r="1532" customFormat="false" ht="14.9" hidden="false" customHeight="false" outlineLevel="0" collapsed="false">
      <c r="A1532" s="45" t="s">
        <v>306</v>
      </c>
      <c r="B1532" s="0" t="n">
        <v>224505</v>
      </c>
      <c r="C1532" s="51" t="s">
        <v>263</v>
      </c>
      <c r="D1532" s="7" t="s">
        <v>342</v>
      </c>
      <c r="E1532" s="7" t="s">
        <v>1679</v>
      </c>
      <c r="F1532" s="7" t="s">
        <v>612</v>
      </c>
      <c r="G1532" s="7" t="s">
        <v>344</v>
      </c>
      <c r="H1532" s="31" t="s">
        <v>345</v>
      </c>
      <c r="I1532" s="31" t="s">
        <v>1685</v>
      </c>
      <c r="J1532" s="31" t="n">
        <v>190</v>
      </c>
      <c r="K1532" s="31"/>
      <c r="L1532" s="31"/>
      <c r="M1532" s="55" t="n">
        <v>0.75</v>
      </c>
      <c r="N1532" s="55" t="n">
        <v>3</v>
      </c>
      <c r="O1532" s="55" t="n">
        <v>120.38</v>
      </c>
      <c r="P1532" s="86" t="n">
        <f aca="false">IF(N1532="","",N1532*O1532)</f>
        <v>361.14</v>
      </c>
      <c r="Q1532" s="76" t="n">
        <f aca="false">(O1532+25)*1.3</f>
        <v>188.994</v>
      </c>
    </row>
    <row r="1533" customFormat="false" ht="14.9" hidden="false" customHeight="false" outlineLevel="0" collapsed="false">
      <c r="A1533" s="45" t="s">
        <v>306</v>
      </c>
      <c r="B1533" s="0" t="n">
        <v>224506</v>
      </c>
      <c r="C1533" s="51" t="s">
        <v>263</v>
      </c>
      <c r="D1533" s="7" t="s">
        <v>342</v>
      </c>
      <c r="E1533" s="7" t="s">
        <v>1679</v>
      </c>
      <c r="F1533" s="7" t="s">
        <v>612</v>
      </c>
      <c r="G1533" s="7" t="s">
        <v>344</v>
      </c>
      <c r="H1533" s="31" t="s">
        <v>345</v>
      </c>
      <c r="I1533" s="31" t="s">
        <v>1685</v>
      </c>
      <c r="J1533" s="31" t="n">
        <v>380</v>
      </c>
      <c r="K1533" s="31"/>
      <c r="L1533" s="55" t="s">
        <v>23</v>
      </c>
      <c r="M1533" s="55" t="n">
        <v>1.5</v>
      </c>
      <c r="N1533" s="55" t="n">
        <v>2</v>
      </c>
      <c r="O1533" s="55" t="n">
        <v>255.25</v>
      </c>
      <c r="P1533" s="86" t="n">
        <f aca="false">IF(N1533="","",N1533*O1533)</f>
        <v>510.5</v>
      </c>
      <c r="Q1533" s="76" t="n">
        <f aca="false">(O1533+25)*1.3</f>
        <v>364.325</v>
      </c>
    </row>
    <row r="1534" customFormat="false" ht="14.9" hidden="false" customHeight="false" outlineLevel="0" collapsed="false">
      <c r="A1534" s="45" t="s">
        <v>306</v>
      </c>
      <c r="B1534" s="0" t="n">
        <v>224507</v>
      </c>
      <c r="C1534" s="51" t="s">
        <v>263</v>
      </c>
      <c r="D1534" s="7" t="s">
        <v>342</v>
      </c>
      <c r="E1534" s="7" t="s">
        <v>1679</v>
      </c>
      <c r="F1534" s="7" t="s">
        <v>612</v>
      </c>
      <c r="G1534" s="7" t="s">
        <v>344</v>
      </c>
      <c r="H1534" s="31" t="s">
        <v>345</v>
      </c>
      <c r="I1534" s="31" t="s">
        <v>1685</v>
      </c>
      <c r="J1534" s="31" t="n">
        <v>780</v>
      </c>
      <c r="K1534" s="31"/>
      <c r="L1534" s="55" t="s">
        <v>25</v>
      </c>
      <c r="M1534" s="55" t="n">
        <v>3</v>
      </c>
      <c r="N1534" s="55" t="n">
        <v>2</v>
      </c>
      <c r="O1534" s="55" t="n">
        <v>535.08</v>
      </c>
      <c r="P1534" s="86" t="n">
        <f aca="false">IF(N1534="","",N1534*O1534)</f>
        <v>1070.16</v>
      </c>
      <c r="Q1534" s="76" t="n">
        <f aca="false">(O1534+25)*1.3</f>
        <v>728.104</v>
      </c>
    </row>
    <row r="1535" customFormat="false" ht="14.9" hidden="false" customHeight="false" outlineLevel="0" collapsed="false">
      <c r="A1535" s="45" t="s">
        <v>306</v>
      </c>
      <c r="B1535" s="0" t="n">
        <v>224508</v>
      </c>
      <c r="C1535" s="51" t="s">
        <v>263</v>
      </c>
      <c r="D1535" s="7" t="s">
        <v>342</v>
      </c>
      <c r="E1535" s="7" t="s">
        <v>1679</v>
      </c>
      <c r="F1535" s="7" t="s">
        <v>612</v>
      </c>
      <c r="G1535" s="7" t="s">
        <v>344</v>
      </c>
      <c r="H1535" s="31" t="s">
        <v>345</v>
      </c>
      <c r="I1535" s="31" t="s">
        <v>1686</v>
      </c>
      <c r="J1535" s="31" t="n">
        <v>190</v>
      </c>
      <c r="K1535" s="31"/>
      <c r="L1535" s="31"/>
      <c r="M1535" s="55" t="n">
        <v>0.75</v>
      </c>
      <c r="N1535" s="55" t="n">
        <v>6</v>
      </c>
      <c r="O1535" s="55" t="n">
        <v>120.38</v>
      </c>
      <c r="P1535" s="86" t="n">
        <f aca="false">IF(N1535="","",N1535*O1535)</f>
        <v>722.28</v>
      </c>
      <c r="Q1535" s="76" t="n">
        <f aca="false">(O1535+25)*1.3</f>
        <v>188.994</v>
      </c>
    </row>
    <row r="1536" customFormat="false" ht="14.9" hidden="false" customHeight="false" outlineLevel="0" collapsed="false">
      <c r="A1536" s="45" t="s">
        <v>306</v>
      </c>
      <c r="B1536" s="0" t="n">
        <v>224509</v>
      </c>
      <c r="C1536" s="51" t="s">
        <v>263</v>
      </c>
      <c r="D1536" s="7" t="s">
        <v>342</v>
      </c>
      <c r="E1536" s="7" t="s">
        <v>1679</v>
      </c>
      <c r="F1536" s="7" t="s">
        <v>612</v>
      </c>
      <c r="G1536" s="7" t="s">
        <v>344</v>
      </c>
      <c r="H1536" s="31" t="s">
        <v>345</v>
      </c>
      <c r="I1536" s="31" t="s">
        <v>1686</v>
      </c>
      <c r="J1536" s="31" t="n">
        <v>780</v>
      </c>
      <c r="K1536" s="31"/>
      <c r="L1536" s="55" t="s">
        <v>25</v>
      </c>
      <c r="M1536" s="55" t="n">
        <v>3</v>
      </c>
      <c r="N1536" s="55" t="n">
        <v>2</v>
      </c>
      <c r="O1536" s="55" t="n">
        <v>255.25</v>
      </c>
      <c r="P1536" s="86" t="n">
        <f aca="false">IF(N1536="","",N1536*O1536)</f>
        <v>510.5</v>
      </c>
      <c r="Q1536" s="76" t="n">
        <f aca="false">(O1536+25)*1.3</f>
        <v>364.325</v>
      </c>
    </row>
    <row r="1537" customFormat="false" ht="13.8" hidden="false" customHeight="false" outlineLevel="0" collapsed="false">
      <c r="A1537" s="45" t="s">
        <v>306</v>
      </c>
      <c r="B1537" s="0" t="n">
        <v>224510</v>
      </c>
      <c r="C1537" s="51" t="s">
        <v>263</v>
      </c>
      <c r="D1537" s="7" t="s">
        <v>342</v>
      </c>
      <c r="E1537" s="7" t="s">
        <v>1679</v>
      </c>
      <c r="F1537" s="7" t="s">
        <v>612</v>
      </c>
      <c r="G1537" s="7" t="s">
        <v>344</v>
      </c>
      <c r="H1537" s="31" t="s">
        <v>345</v>
      </c>
      <c r="I1537" s="54" t="s">
        <v>1687</v>
      </c>
      <c r="J1537" s="55" t="n">
        <v>195</v>
      </c>
      <c r="K1537" s="55"/>
      <c r="L1537" s="55"/>
      <c r="M1537" s="55" t="n">
        <v>0.75</v>
      </c>
      <c r="N1537" s="55" t="n">
        <v>6</v>
      </c>
      <c r="O1537" s="55" t="n">
        <v>110</v>
      </c>
      <c r="P1537" s="86" t="n">
        <f aca="false">IF(N1537="","",N1537*O1537)</f>
        <v>660</v>
      </c>
      <c r="Q1537" s="76" t="n">
        <f aca="false">(O1537+25)*1.3</f>
        <v>175.5</v>
      </c>
    </row>
    <row r="1538" customFormat="false" ht="13.8" hidden="false" customHeight="false" outlineLevel="0" collapsed="false">
      <c r="A1538" s="45" t="s">
        <v>306</v>
      </c>
      <c r="B1538" s="0" t="n">
        <v>224511</v>
      </c>
      <c r="C1538" s="51" t="s">
        <v>263</v>
      </c>
      <c r="D1538" s="7" t="s">
        <v>342</v>
      </c>
      <c r="E1538" s="7" t="s">
        <v>1679</v>
      </c>
      <c r="F1538" s="7" t="s">
        <v>612</v>
      </c>
      <c r="G1538" s="7" t="s">
        <v>344</v>
      </c>
      <c r="H1538" s="31" t="s">
        <v>345</v>
      </c>
      <c r="I1538" s="54" t="s">
        <v>1688</v>
      </c>
      <c r="J1538" s="31" t="n">
        <v>195</v>
      </c>
      <c r="K1538" s="31"/>
      <c r="L1538" s="31"/>
      <c r="M1538" s="55" t="n">
        <v>0.75</v>
      </c>
      <c r="N1538" s="55" t="n">
        <v>6</v>
      </c>
      <c r="O1538" s="55" t="n">
        <v>120.38</v>
      </c>
      <c r="P1538" s="86" t="n">
        <f aca="false">IF(N1538="","",N1538*O1538)</f>
        <v>722.28</v>
      </c>
      <c r="Q1538" s="76" t="n">
        <f aca="false">(O1538+25)*1.3</f>
        <v>188.994</v>
      </c>
    </row>
    <row r="1539" customFormat="false" ht="13.8" hidden="false" customHeight="false" outlineLevel="0" collapsed="false">
      <c r="A1539" s="45" t="s">
        <v>306</v>
      </c>
      <c r="B1539" s="0" t="n">
        <v>224512</v>
      </c>
      <c r="C1539" s="51" t="s">
        <v>263</v>
      </c>
      <c r="D1539" s="7" t="s">
        <v>342</v>
      </c>
      <c r="E1539" s="7" t="s">
        <v>1679</v>
      </c>
      <c r="F1539" s="7" t="s">
        <v>612</v>
      </c>
      <c r="G1539" s="7" t="s">
        <v>344</v>
      </c>
      <c r="H1539" s="31" t="s">
        <v>345</v>
      </c>
      <c r="I1539" s="54" t="s">
        <v>1688</v>
      </c>
      <c r="J1539" s="31" t="n">
        <v>380</v>
      </c>
      <c r="K1539" s="31"/>
      <c r="L1539" s="55" t="s">
        <v>23</v>
      </c>
      <c r="M1539" s="55" t="n">
        <v>1.5</v>
      </c>
      <c r="N1539" s="55" t="n">
        <v>1</v>
      </c>
      <c r="O1539" s="55" t="n">
        <v>255.25</v>
      </c>
      <c r="P1539" s="86" t="n">
        <f aca="false">IF(N1539="","",N1539*O1539)</f>
        <v>255.25</v>
      </c>
      <c r="Q1539" s="76" t="n">
        <f aca="false">(O1539+25)*1.3</f>
        <v>364.325</v>
      </c>
    </row>
    <row r="1540" customFormat="false" ht="13.8" hidden="false" customHeight="false" outlineLevel="0" collapsed="false">
      <c r="A1540" s="45" t="s">
        <v>306</v>
      </c>
      <c r="B1540" s="0" t="n">
        <v>224513</v>
      </c>
      <c r="C1540" s="51" t="s">
        <v>263</v>
      </c>
      <c r="D1540" s="7" t="s">
        <v>342</v>
      </c>
      <c r="E1540" s="7" t="s">
        <v>1679</v>
      </c>
      <c r="F1540" s="7" t="s">
        <v>612</v>
      </c>
      <c r="G1540" s="7" t="s">
        <v>344</v>
      </c>
      <c r="H1540" s="31" t="s">
        <v>345</v>
      </c>
      <c r="I1540" s="54" t="s">
        <v>1688</v>
      </c>
      <c r="J1540" s="31" t="n">
        <v>780</v>
      </c>
      <c r="K1540" s="31"/>
      <c r="L1540" s="55" t="s">
        <v>25</v>
      </c>
      <c r="M1540" s="55" t="n">
        <v>3</v>
      </c>
      <c r="N1540" s="55" t="n">
        <v>2</v>
      </c>
      <c r="O1540" s="55" t="n">
        <v>535.08</v>
      </c>
      <c r="P1540" s="86" t="n">
        <f aca="false">IF(N1540="","",N1540*O1540)</f>
        <v>1070.16</v>
      </c>
      <c r="Q1540" s="76" t="n">
        <f aca="false">(O1540+25)*1.3</f>
        <v>728.104</v>
      </c>
    </row>
    <row r="1541" customFormat="false" ht="13.8" hidden="false" customHeight="false" outlineLevel="0" collapsed="false">
      <c r="A1541" s="45" t="s">
        <v>306</v>
      </c>
      <c r="B1541" s="0" t="n">
        <v>224514</v>
      </c>
      <c r="C1541" s="51" t="s">
        <v>263</v>
      </c>
      <c r="D1541" s="7" t="s">
        <v>342</v>
      </c>
      <c r="E1541" s="7" t="s">
        <v>1679</v>
      </c>
      <c r="F1541" s="7" t="s">
        <v>612</v>
      </c>
      <c r="G1541" s="7" t="s">
        <v>344</v>
      </c>
      <c r="H1541" s="31" t="s">
        <v>345</v>
      </c>
      <c r="I1541" s="54" t="s">
        <v>1689</v>
      </c>
      <c r="J1541" s="55" t="n">
        <v>190</v>
      </c>
      <c r="K1541" s="55"/>
      <c r="L1541" s="55"/>
      <c r="M1541" s="55" t="n">
        <v>0.75</v>
      </c>
      <c r="N1541" s="55" t="n">
        <v>1</v>
      </c>
      <c r="O1541" s="55" t="n">
        <v>110</v>
      </c>
      <c r="P1541" s="86" t="n">
        <f aca="false">IF(N1541="","",N1541*O1541)</f>
        <v>110</v>
      </c>
      <c r="Q1541" s="76" t="n">
        <f aca="false">(O1541+25)*1.3</f>
        <v>175.5</v>
      </c>
    </row>
    <row r="1542" customFormat="false" ht="13.8" hidden="false" customHeight="false" outlineLevel="0" collapsed="false">
      <c r="A1542" s="45" t="s">
        <v>306</v>
      </c>
      <c r="B1542" s="0" t="n">
        <v>224515</v>
      </c>
      <c r="C1542" s="51" t="s">
        <v>263</v>
      </c>
      <c r="D1542" s="7" t="s">
        <v>342</v>
      </c>
      <c r="E1542" s="7" t="s">
        <v>1679</v>
      </c>
      <c r="F1542" s="7" t="s">
        <v>612</v>
      </c>
      <c r="G1542" s="7" t="s">
        <v>344</v>
      </c>
      <c r="H1542" s="31" t="s">
        <v>345</v>
      </c>
      <c r="I1542" s="54" t="s">
        <v>1690</v>
      </c>
      <c r="J1542" s="31" t="n">
        <v>190</v>
      </c>
      <c r="K1542" s="31"/>
      <c r="L1542" s="31"/>
      <c r="M1542" s="55" t="n">
        <v>0.75</v>
      </c>
      <c r="N1542" s="55" t="n">
        <v>6</v>
      </c>
      <c r="O1542" s="55" t="n">
        <v>120.28</v>
      </c>
      <c r="P1542" s="86" t="n">
        <f aca="false">IF(N1542="","",N1542*O1542)</f>
        <v>721.68</v>
      </c>
      <c r="Q1542" s="76" t="n">
        <f aca="false">(O1542+25)*1.3</f>
        <v>188.864</v>
      </c>
    </row>
    <row r="1543" customFormat="false" ht="13.8" hidden="false" customHeight="false" outlineLevel="0" collapsed="false">
      <c r="A1543" s="45" t="s">
        <v>306</v>
      </c>
      <c r="B1543" s="0" t="n">
        <v>224516</v>
      </c>
      <c r="C1543" s="51" t="s">
        <v>263</v>
      </c>
      <c r="D1543" s="7" t="s">
        <v>342</v>
      </c>
      <c r="E1543" s="7" t="s">
        <v>1679</v>
      </c>
      <c r="F1543" s="7" t="s">
        <v>612</v>
      </c>
      <c r="G1543" s="7" t="s">
        <v>344</v>
      </c>
      <c r="H1543" s="31" t="s">
        <v>345</v>
      </c>
      <c r="I1543" s="54" t="s">
        <v>1690</v>
      </c>
      <c r="J1543" s="31" t="n">
        <v>380</v>
      </c>
      <c r="K1543" s="31"/>
      <c r="L1543" s="55" t="s">
        <v>23</v>
      </c>
      <c r="M1543" s="55" t="n">
        <v>1.5</v>
      </c>
      <c r="N1543" s="55" t="n">
        <v>3</v>
      </c>
      <c r="O1543" s="55" t="n">
        <v>255.25</v>
      </c>
      <c r="P1543" s="86" t="n">
        <f aca="false">IF(N1543="","",N1543*O1543)</f>
        <v>765.75</v>
      </c>
      <c r="Q1543" s="76" t="n">
        <f aca="false">(O1543+25)*1.3</f>
        <v>364.325</v>
      </c>
    </row>
    <row r="1544" customFormat="false" ht="13.8" hidden="false" customHeight="false" outlineLevel="0" collapsed="false">
      <c r="A1544" s="45" t="s">
        <v>306</v>
      </c>
      <c r="B1544" s="0" t="n">
        <v>224517</v>
      </c>
      <c r="C1544" s="51" t="s">
        <v>263</v>
      </c>
      <c r="D1544" s="7" t="s">
        <v>342</v>
      </c>
      <c r="E1544" s="7" t="s">
        <v>1679</v>
      </c>
      <c r="F1544" s="7" t="s">
        <v>612</v>
      </c>
      <c r="G1544" s="7" t="s">
        <v>344</v>
      </c>
      <c r="H1544" s="31" t="s">
        <v>345</v>
      </c>
      <c r="I1544" s="54" t="s">
        <v>1690</v>
      </c>
      <c r="J1544" s="31" t="n">
        <v>780</v>
      </c>
      <c r="K1544" s="31"/>
      <c r="L1544" s="55" t="s">
        <v>25</v>
      </c>
      <c r="M1544" s="55" t="n">
        <v>3</v>
      </c>
      <c r="N1544" s="55" t="n">
        <v>2</v>
      </c>
      <c r="O1544" s="55" t="n">
        <v>535.5</v>
      </c>
      <c r="P1544" s="86" t="n">
        <f aca="false">IF(N1544="","",N1544*O1544)</f>
        <v>1071</v>
      </c>
      <c r="Q1544" s="76" t="n">
        <f aca="false">(O1544+25)*1.3</f>
        <v>728.65</v>
      </c>
    </row>
    <row r="1545" customFormat="false" ht="13.8" hidden="false" customHeight="false" outlineLevel="0" collapsed="false">
      <c r="A1545" s="45" t="s">
        <v>306</v>
      </c>
      <c r="B1545" s="0" t="n">
        <v>224518</v>
      </c>
      <c r="C1545" s="51" t="s">
        <v>263</v>
      </c>
      <c r="D1545" s="7" t="s">
        <v>342</v>
      </c>
      <c r="E1545" s="7" t="s">
        <v>1679</v>
      </c>
      <c r="F1545" s="7" t="s">
        <v>612</v>
      </c>
      <c r="G1545" s="7" t="s">
        <v>344</v>
      </c>
      <c r="H1545" s="71" t="s">
        <v>1691</v>
      </c>
      <c r="I1545" s="54" t="s">
        <v>1692</v>
      </c>
      <c r="J1545" s="55" t="n">
        <v>90</v>
      </c>
      <c r="K1545" s="55"/>
      <c r="L1545" s="55"/>
      <c r="M1545" s="55" t="n">
        <v>0.75</v>
      </c>
      <c r="N1545" s="55" t="n">
        <v>9</v>
      </c>
      <c r="O1545" s="55" t="n">
        <v>39.9</v>
      </c>
      <c r="P1545" s="86" t="n">
        <f aca="false">IF(N1545="","",N1545*O1545)</f>
        <v>359.1</v>
      </c>
      <c r="Q1545" s="76" t="n">
        <f aca="false">(O1545+25)*1.3</f>
        <v>84.37</v>
      </c>
    </row>
    <row r="1546" customFormat="false" ht="13.8" hidden="false" customHeight="false" outlineLevel="0" collapsed="false">
      <c r="A1546" s="45" t="s">
        <v>306</v>
      </c>
      <c r="B1546" s="0" t="n">
        <v>224519</v>
      </c>
      <c r="C1546" s="51" t="s">
        <v>263</v>
      </c>
      <c r="D1546" s="7" t="s">
        <v>342</v>
      </c>
      <c r="E1546" s="7" t="s">
        <v>1679</v>
      </c>
      <c r="F1546" s="7" t="s">
        <v>612</v>
      </c>
      <c r="G1546" s="7" t="s">
        <v>344</v>
      </c>
      <c r="H1546" s="71" t="s">
        <v>1691</v>
      </c>
      <c r="I1546" s="54" t="s">
        <v>1693</v>
      </c>
      <c r="J1546" s="55" t="n">
        <v>90</v>
      </c>
      <c r="K1546" s="55"/>
      <c r="L1546" s="55"/>
      <c r="M1546" s="55" t="n">
        <v>0.75</v>
      </c>
      <c r="N1546" s="55" t="n">
        <v>17</v>
      </c>
      <c r="O1546" s="55" t="n">
        <v>39.9</v>
      </c>
      <c r="P1546" s="86" t="n">
        <f aca="false">IF(N1546="","",N1546*O1546)</f>
        <v>678.3</v>
      </c>
      <c r="Q1546" s="76" t="n">
        <f aca="false">(O1546+25)*1.3</f>
        <v>84.37</v>
      </c>
    </row>
    <row r="1547" customFormat="false" ht="13.8" hidden="false" customHeight="false" outlineLevel="0" collapsed="false">
      <c r="A1547" s="45" t="s">
        <v>306</v>
      </c>
      <c r="B1547" s="0" t="n">
        <v>224520</v>
      </c>
      <c r="C1547" s="51" t="s">
        <v>263</v>
      </c>
      <c r="D1547" s="7" t="s">
        <v>342</v>
      </c>
      <c r="E1547" s="7" t="s">
        <v>1679</v>
      </c>
      <c r="F1547" s="7" t="s">
        <v>612</v>
      </c>
      <c r="G1547" s="7" t="s">
        <v>344</v>
      </c>
      <c r="H1547" s="71" t="s">
        <v>1691</v>
      </c>
      <c r="I1547" s="54" t="s">
        <v>1694</v>
      </c>
      <c r="J1547" s="55" t="n">
        <v>90</v>
      </c>
      <c r="K1547" s="55"/>
      <c r="L1547" s="55"/>
      <c r="M1547" s="55" t="n">
        <v>0.75</v>
      </c>
      <c r="N1547" s="55" t="n">
        <v>10</v>
      </c>
      <c r="O1547" s="55" t="n">
        <v>39.9</v>
      </c>
      <c r="P1547" s="86" t="n">
        <f aca="false">IF(N1547="","",N1547*O1547)</f>
        <v>399</v>
      </c>
      <c r="Q1547" s="76" t="n">
        <f aca="false">(O1547+25)*1.3</f>
        <v>84.37</v>
      </c>
    </row>
    <row r="1548" customFormat="false" ht="13.8" hidden="false" customHeight="false" outlineLevel="0" collapsed="false">
      <c r="A1548" s="45" t="s">
        <v>306</v>
      </c>
      <c r="B1548" s="0" t="n">
        <v>224521</v>
      </c>
      <c r="C1548" s="51" t="s">
        <v>263</v>
      </c>
      <c r="D1548" s="7" t="s">
        <v>342</v>
      </c>
      <c r="E1548" s="7" t="s">
        <v>1679</v>
      </c>
      <c r="F1548" s="7" t="s">
        <v>612</v>
      </c>
      <c r="G1548" s="7" t="s">
        <v>344</v>
      </c>
      <c r="H1548" s="71" t="s">
        <v>1691</v>
      </c>
      <c r="I1548" s="54" t="s">
        <v>1695</v>
      </c>
      <c r="J1548" s="55" t="n">
        <v>110</v>
      </c>
      <c r="K1548" s="55"/>
      <c r="L1548" s="55"/>
      <c r="M1548" s="55" t="n">
        <v>0.75</v>
      </c>
      <c r="N1548" s="55" t="n">
        <v>12</v>
      </c>
      <c r="O1548" s="55" t="n">
        <v>39.9</v>
      </c>
      <c r="P1548" s="86" t="n">
        <f aca="false">IF(N1548="","",N1548*O1548)</f>
        <v>478.8</v>
      </c>
      <c r="Q1548" s="76" t="n">
        <f aca="false">(O1548+25)*1.3</f>
        <v>84.37</v>
      </c>
    </row>
    <row r="1549" s="77" customFormat="true" ht="13.8" hidden="false" customHeight="false" outlineLevel="0" collapsed="false">
      <c r="A1549" s="45" t="s">
        <v>306</v>
      </c>
      <c r="B1549" s="0" t="n">
        <v>224522</v>
      </c>
      <c r="C1549" s="51" t="s">
        <v>263</v>
      </c>
      <c r="D1549" s="7" t="s">
        <v>342</v>
      </c>
      <c r="E1549" s="7" t="s">
        <v>1679</v>
      </c>
      <c r="F1549" s="7" t="s">
        <v>612</v>
      </c>
      <c r="G1549" s="7" t="s">
        <v>344</v>
      </c>
      <c r="H1549" s="71" t="s">
        <v>1691</v>
      </c>
      <c r="I1549" s="54" t="s">
        <v>1696</v>
      </c>
      <c r="J1549" s="55" t="n">
        <v>120</v>
      </c>
      <c r="K1549" s="55"/>
      <c r="L1549" s="55"/>
      <c r="M1549" s="55" t="n">
        <v>0.75</v>
      </c>
      <c r="N1549" s="55" t="n">
        <v>12</v>
      </c>
      <c r="O1549" s="55" t="n">
        <v>49.9</v>
      </c>
      <c r="P1549" s="86" t="n">
        <f aca="false">IF(N1549="","",N1549*O1549)</f>
        <v>598.8</v>
      </c>
      <c r="Q1549" s="76" t="n">
        <f aca="false">(O1549+25)*1.3</f>
        <v>97.37</v>
      </c>
    </row>
    <row r="1550" s="77" customFormat="true" ht="13.8" hidden="false" customHeight="false" outlineLevel="0" collapsed="false">
      <c r="A1550" s="45" t="s">
        <v>306</v>
      </c>
      <c r="B1550" s="0" t="n">
        <v>224523</v>
      </c>
      <c r="C1550" s="51" t="s">
        <v>263</v>
      </c>
      <c r="D1550" s="7" t="s">
        <v>342</v>
      </c>
      <c r="E1550" s="7" t="s">
        <v>1679</v>
      </c>
      <c r="F1550" s="7" t="s">
        <v>612</v>
      </c>
      <c r="G1550" s="7" t="s">
        <v>344</v>
      </c>
      <c r="H1550" s="71" t="s">
        <v>1691</v>
      </c>
      <c r="I1550" s="54" t="s">
        <v>1697</v>
      </c>
      <c r="J1550" s="55" t="n">
        <v>120</v>
      </c>
      <c r="K1550" s="55"/>
      <c r="L1550" s="55"/>
      <c r="M1550" s="55" t="n">
        <v>0.75</v>
      </c>
      <c r="N1550" s="55" t="n">
        <v>24</v>
      </c>
      <c r="O1550" s="55" t="n">
        <v>49.9</v>
      </c>
      <c r="P1550" s="86" t="n">
        <f aca="false">IF(N1550="","",N1550*O1550)</f>
        <v>1197.6</v>
      </c>
      <c r="Q1550" s="76" t="n">
        <f aca="false">(O1550+25)*1.3</f>
        <v>97.37</v>
      </c>
    </row>
    <row r="1551" customFormat="false" ht="13.8" hidden="false" customHeight="false" outlineLevel="0" collapsed="false">
      <c r="A1551" s="45" t="s">
        <v>306</v>
      </c>
      <c r="B1551" s="0" t="n">
        <v>224524</v>
      </c>
      <c r="C1551" s="51" t="s">
        <v>263</v>
      </c>
      <c r="D1551" s="7" t="s">
        <v>342</v>
      </c>
      <c r="E1551" s="7" t="s">
        <v>1679</v>
      </c>
      <c r="F1551" s="7" t="s">
        <v>612</v>
      </c>
      <c r="G1551" s="7" t="s">
        <v>344</v>
      </c>
      <c r="H1551" s="71" t="s">
        <v>1691</v>
      </c>
      <c r="I1551" s="54" t="s">
        <v>1697</v>
      </c>
      <c r="J1551" s="55" t="n">
        <v>240</v>
      </c>
      <c r="K1551" s="55"/>
      <c r="L1551" s="55" t="s">
        <v>23</v>
      </c>
      <c r="M1551" s="55" t="n">
        <v>1.5</v>
      </c>
      <c r="N1551" s="55" t="n">
        <v>6</v>
      </c>
      <c r="O1551" s="55" t="n">
        <v>100</v>
      </c>
      <c r="P1551" s="86" t="n">
        <f aca="false">IF(N1551="","",N1551*O1551)</f>
        <v>600</v>
      </c>
      <c r="Q1551" s="76" t="n">
        <f aca="false">(O1551+25)*1.3</f>
        <v>162.5</v>
      </c>
    </row>
    <row r="1552" s="77" customFormat="true" ht="13.8" hidden="false" customHeight="false" outlineLevel="0" collapsed="false">
      <c r="A1552" s="45" t="s">
        <v>306</v>
      </c>
      <c r="B1552" s="0" t="n">
        <v>224525</v>
      </c>
      <c r="C1552" s="51" t="s">
        <v>263</v>
      </c>
      <c r="D1552" s="7" t="s">
        <v>342</v>
      </c>
      <c r="E1552" s="7" t="s">
        <v>1679</v>
      </c>
      <c r="F1552" s="7" t="s">
        <v>612</v>
      </c>
      <c r="G1552" s="7" t="s">
        <v>344</v>
      </c>
      <c r="H1552" s="71" t="s">
        <v>1691</v>
      </c>
      <c r="I1552" s="54" t="s">
        <v>1698</v>
      </c>
      <c r="J1552" s="55" t="n">
        <v>125</v>
      </c>
      <c r="K1552" s="55"/>
      <c r="L1552" s="55"/>
      <c r="M1552" s="55" t="n">
        <v>0.75</v>
      </c>
      <c r="N1552" s="55" t="n">
        <v>5</v>
      </c>
      <c r="O1552" s="55" t="n">
        <v>49.9</v>
      </c>
      <c r="P1552" s="86" t="n">
        <f aca="false">IF(N1552="","",N1552*O1552)</f>
        <v>249.5</v>
      </c>
      <c r="Q1552" s="76" t="n">
        <f aca="false">(O1552+25)*1.3</f>
        <v>97.37</v>
      </c>
    </row>
    <row r="1553" s="77" customFormat="true" ht="13.8" hidden="false" customHeight="false" outlineLevel="0" collapsed="false">
      <c r="A1553" s="45" t="s">
        <v>306</v>
      </c>
      <c r="B1553" s="0" t="n">
        <v>224526</v>
      </c>
      <c r="C1553" s="51" t="s">
        <v>263</v>
      </c>
      <c r="D1553" s="7" t="s">
        <v>342</v>
      </c>
      <c r="E1553" s="7" t="s">
        <v>1679</v>
      </c>
      <c r="F1553" s="7" t="s">
        <v>612</v>
      </c>
      <c r="G1553" s="7" t="s">
        <v>344</v>
      </c>
      <c r="H1553" s="71" t="s">
        <v>1691</v>
      </c>
      <c r="I1553" s="54" t="s">
        <v>1699</v>
      </c>
      <c r="J1553" s="55" t="n">
        <v>125</v>
      </c>
      <c r="K1553" s="55"/>
      <c r="L1553" s="55"/>
      <c r="M1553" s="55" t="n">
        <v>0.75</v>
      </c>
      <c r="N1553" s="55" t="n">
        <v>12</v>
      </c>
      <c r="O1553" s="55" t="n">
        <v>49.9</v>
      </c>
      <c r="P1553" s="86" t="n">
        <f aca="false">IF(N1553="","",N1553*O1553)</f>
        <v>598.8</v>
      </c>
      <c r="Q1553" s="76" t="n">
        <f aca="false">(O1553+25)*1.3</f>
        <v>97.37</v>
      </c>
    </row>
    <row r="1554" customFormat="false" ht="13.8" hidden="false" customHeight="false" outlineLevel="0" collapsed="false">
      <c r="A1554" s="45" t="s">
        <v>306</v>
      </c>
      <c r="B1554" s="0" t="n">
        <v>224527</v>
      </c>
      <c r="C1554" s="51" t="s">
        <v>263</v>
      </c>
      <c r="D1554" s="7" t="s">
        <v>342</v>
      </c>
      <c r="E1554" s="7" t="s">
        <v>1679</v>
      </c>
      <c r="F1554" s="7" t="s">
        <v>612</v>
      </c>
      <c r="G1554" s="7" t="s">
        <v>344</v>
      </c>
      <c r="H1554" s="71" t="s">
        <v>1691</v>
      </c>
      <c r="I1554" s="54" t="s">
        <v>1699</v>
      </c>
      <c r="J1554" s="55" t="n">
        <v>250</v>
      </c>
      <c r="K1554" s="55"/>
      <c r="L1554" s="55" t="s">
        <v>23</v>
      </c>
      <c r="M1554" s="55" t="n">
        <v>1.5</v>
      </c>
      <c r="N1554" s="55" t="n">
        <v>3</v>
      </c>
      <c r="O1554" s="55" t="n">
        <v>100</v>
      </c>
      <c r="P1554" s="86" t="n">
        <f aca="false">IF(N1554="","",N1554*O1554)</f>
        <v>300</v>
      </c>
      <c r="Q1554" s="76" t="n">
        <f aca="false">(O1554+25)*1.3</f>
        <v>162.5</v>
      </c>
    </row>
    <row r="1555" customFormat="false" ht="13.8" hidden="false" customHeight="false" outlineLevel="0" collapsed="false">
      <c r="A1555" s="45" t="s">
        <v>306</v>
      </c>
      <c r="B1555" s="0" t="n">
        <v>224528</v>
      </c>
      <c r="C1555" s="51" t="s">
        <v>263</v>
      </c>
      <c r="D1555" s="7" t="s">
        <v>342</v>
      </c>
      <c r="E1555" s="7" t="s">
        <v>1679</v>
      </c>
      <c r="F1555" s="7" t="s">
        <v>612</v>
      </c>
      <c r="G1555" s="7" t="s">
        <v>344</v>
      </c>
      <c r="H1555" s="31" t="s">
        <v>1700</v>
      </c>
      <c r="I1555" s="54" t="s">
        <v>1701</v>
      </c>
      <c r="J1555" s="55" t="n">
        <v>140</v>
      </c>
      <c r="K1555" s="55" t="s">
        <v>30</v>
      </c>
      <c r="L1555" s="55"/>
      <c r="M1555" s="55" t="n">
        <v>0.75</v>
      </c>
      <c r="N1555" s="55" t="n">
        <v>10</v>
      </c>
      <c r="O1555" s="55" t="n">
        <v>77.6</v>
      </c>
      <c r="P1555" s="86" t="n">
        <f aca="false">IF(N1555="","",N1555*O1555)</f>
        <v>776</v>
      </c>
      <c r="Q1555" s="76" t="n">
        <f aca="false">(O1555+25)*1.3</f>
        <v>133.38</v>
      </c>
    </row>
    <row r="1556" customFormat="false" ht="13.8" hidden="false" customHeight="false" outlineLevel="0" collapsed="false">
      <c r="A1556" s="45" t="s">
        <v>306</v>
      </c>
      <c r="B1556" s="0" t="n">
        <v>224529</v>
      </c>
      <c r="C1556" s="51" t="s">
        <v>263</v>
      </c>
      <c r="D1556" s="7" t="s">
        <v>342</v>
      </c>
      <c r="E1556" s="7" t="s">
        <v>1679</v>
      </c>
      <c r="F1556" s="7" t="s">
        <v>612</v>
      </c>
      <c r="G1556" s="7" t="s">
        <v>344</v>
      </c>
      <c r="H1556" s="31" t="s">
        <v>1700</v>
      </c>
      <c r="I1556" s="54" t="s">
        <v>1702</v>
      </c>
      <c r="J1556" s="55" t="n">
        <v>140</v>
      </c>
      <c r="K1556" s="55" t="s">
        <v>30</v>
      </c>
      <c r="L1556" s="55"/>
      <c r="M1556" s="55" t="n">
        <v>0.75</v>
      </c>
      <c r="N1556" s="55" t="n">
        <v>3</v>
      </c>
      <c r="O1556" s="55" t="n">
        <v>77.6</v>
      </c>
      <c r="P1556" s="86" t="n">
        <f aca="false">IF(N1556="","",N1556*O1556)</f>
        <v>232.8</v>
      </c>
      <c r="Q1556" s="76" t="n">
        <f aca="false">(O1556+25)*1.3</f>
        <v>133.38</v>
      </c>
    </row>
    <row r="1557" customFormat="false" ht="13.8" hidden="false" customHeight="false" outlineLevel="0" collapsed="false">
      <c r="A1557" s="45" t="s">
        <v>306</v>
      </c>
      <c r="B1557" s="0" t="n">
        <v>224530</v>
      </c>
      <c r="C1557" s="51" t="s">
        <v>263</v>
      </c>
      <c r="D1557" s="7" t="s">
        <v>342</v>
      </c>
      <c r="E1557" s="7" t="s">
        <v>1679</v>
      </c>
      <c r="F1557" s="7" t="s">
        <v>612</v>
      </c>
      <c r="G1557" s="7" t="s">
        <v>344</v>
      </c>
      <c r="H1557" s="31" t="s">
        <v>1700</v>
      </c>
      <c r="I1557" s="54" t="s">
        <v>1703</v>
      </c>
      <c r="J1557" s="55" t="n">
        <v>140</v>
      </c>
      <c r="K1557" s="55" t="s">
        <v>30</v>
      </c>
      <c r="L1557" s="55"/>
      <c r="M1557" s="55" t="n">
        <v>0.75</v>
      </c>
      <c r="N1557" s="55" t="n">
        <v>6</v>
      </c>
      <c r="O1557" s="55" t="n">
        <v>77.6</v>
      </c>
      <c r="P1557" s="86" t="n">
        <f aca="false">IF(N1557="","",N1557*O1557)</f>
        <v>465.6</v>
      </c>
      <c r="Q1557" s="76" t="n">
        <f aca="false">(O1557+25)*1.3</f>
        <v>133.38</v>
      </c>
    </row>
    <row r="1558" customFormat="false" ht="13.8" hidden="false" customHeight="false" outlineLevel="0" collapsed="false">
      <c r="A1558" s="45" t="s">
        <v>306</v>
      </c>
      <c r="B1558" s="0" t="n">
        <v>224531</v>
      </c>
      <c r="C1558" s="51" t="s">
        <v>263</v>
      </c>
      <c r="D1558" s="7" t="s">
        <v>342</v>
      </c>
      <c r="E1558" s="7" t="s">
        <v>1679</v>
      </c>
      <c r="F1558" s="7" t="s">
        <v>612</v>
      </c>
      <c r="G1558" s="7" t="s">
        <v>344</v>
      </c>
      <c r="H1558" s="31" t="s">
        <v>1700</v>
      </c>
      <c r="I1558" s="54" t="s">
        <v>1704</v>
      </c>
      <c r="J1558" s="55" t="n">
        <v>140</v>
      </c>
      <c r="K1558" s="55" t="s">
        <v>30</v>
      </c>
      <c r="L1558" s="55"/>
      <c r="M1558" s="55" t="n">
        <v>0.75</v>
      </c>
      <c r="N1558" s="55" t="n">
        <v>4</v>
      </c>
      <c r="O1558" s="55" t="n">
        <v>77.6</v>
      </c>
      <c r="P1558" s="86" t="n">
        <f aca="false">IF(N1558="","",N1558*O1558)</f>
        <v>310.4</v>
      </c>
      <c r="Q1558" s="76" t="n">
        <f aca="false">(O1558+25)*1.3</f>
        <v>133.38</v>
      </c>
    </row>
    <row r="1559" customFormat="false" ht="13.8" hidden="false" customHeight="false" outlineLevel="0" collapsed="false">
      <c r="A1559" s="45" t="s">
        <v>306</v>
      </c>
      <c r="B1559" s="0" t="n">
        <v>224532</v>
      </c>
      <c r="C1559" s="51" t="s">
        <v>263</v>
      </c>
      <c r="D1559" s="7" t="s">
        <v>342</v>
      </c>
      <c r="E1559" s="7" t="s">
        <v>1679</v>
      </c>
      <c r="F1559" s="7" t="s">
        <v>612</v>
      </c>
      <c r="G1559" s="7" t="s">
        <v>344</v>
      </c>
      <c r="H1559" s="31" t="s">
        <v>1700</v>
      </c>
      <c r="I1559" s="54" t="s">
        <v>1705</v>
      </c>
      <c r="J1559" s="55" t="n">
        <v>140</v>
      </c>
      <c r="K1559" s="55"/>
      <c r="L1559" s="55"/>
      <c r="M1559" s="55" t="n">
        <v>0.75</v>
      </c>
      <c r="N1559" s="55" t="n">
        <v>24</v>
      </c>
      <c r="O1559" s="55" t="n">
        <v>77.6</v>
      </c>
      <c r="P1559" s="86" t="n">
        <f aca="false">IF(N1559="","",N1559*O1559)</f>
        <v>1862.4</v>
      </c>
      <c r="Q1559" s="76" t="n">
        <f aca="false">(O1559+25)*1.3</f>
        <v>133.38</v>
      </c>
    </row>
    <row r="1560" customFormat="false" ht="13.8" hidden="false" customHeight="false" outlineLevel="0" collapsed="false">
      <c r="A1560" s="45" t="s">
        <v>306</v>
      </c>
      <c r="B1560" s="0" t="n">
        <v>224533</v>
      </c>
      <c r="C1560" s="51" t="s">
        <v>263</v>
      </c>
      <c r="D1560" s="7" t="s">
        <v>342</v>
      </c>
      <c r="E1560" s="7" t="s">
        <v>1679</v>
      </c>
      <c r="F1560" s="7" t="s">
        <v>612</v>
      </c>
      <c r="G1560" s="7" t="s">
        <v>344</v>
      </c>
      <c r="H1560" s="31" t="s">
        <v>1700</v>
      </c>
      <c r="I1560" s="54" t="s">
        <v>1706</v>
      </c>
      <c r="J1560" s="55" t="n">
        <v>245</v>
      </c>
      <c r="K1560" s="55" t="s">
        <v>30</v>
      </c>
      <c r="L1560" s="55"/>
      <c r="M1560" s="55" t="n">
        <v>0.75</v>
      </c>
      <c r="N1560" s="55" t="n">
        <v>6</v>
      </c>
      <c r="O1560" s="55" t="n">
        <v>139.9</v>
      </c>
      <c r="P1560" s="86" t="n">
        <f aca="false">IF(N1560="","",N1560*O1560)</f>
        <v>839.4</v>
      </c>
      <c r="Q1560" s="76" t="n">
        <f aca="false">(O1560+25)*1.3</f>
        <v>214.37</v>
      </c>
    </row>
    <row r="1561" customFormat="false" ht="13.8" hidden="false" customHeight="false" outlineLevel="0" collapsed="false">
      <c r="A1561" s="45" t="s">
        <v>306</v>
      </c>
      <c r="B1561" s="0" t="n">
        <v>224534</v>
      </c>
      <c r="C1561" s="51" t="s">
        <v>263</v>
      </c>
      <c r="D1561" s="7" t="s">
        <v>342</v>
      </c>
      <c r="E1561" s="7" t="s">
        <v>1679</v>
      </c>
      <c r="F1561" s="7" t="s">
        <v>612</v>
      </c>
      <c r="G1561" s="7" t="s">
        <v>344</v>
      </c>
      <c r="H1561" s="31" t="s">
        <v>1605</v>
      </c>
      <c r="I1561" s="54" t="s">
        <v>1707</v>
      </c>
      <c r="J1561" s="55" t="n">
        <v>165</v>
      </c>
      <c r="K1561" s="55"/>
      <c r="L1561" s="55"/>
      <c r="M1561" s="55" t="n">
        <v>0.75</v>
      </c>
      <c r="N1561" s="55" t="n">
        <v>1</v>
      </c>
      <c r="O1561" s="55" t="n">
        <v>79.9</v>
      </c>
      <c r="P1561" s="86" t="n">
        <f aca="false">IF(N1561="","",N1561*O1561)</f>
        <v>79.9</v>
      </c>
      <c r="Q1561" s="76" t="n">
        <f aca="false">(O1561+25)*1.3</f>
        <v>136.37</v>
      </c>
    </row>
    <row r="1562" customFormat="false" ht="13.8" hidden="false" customHeight="false" outlineLevel="0" collapsed="false">
      <c r="A1562" s="45" t="s">
        <v>306</v>
      </c>
      <c r="B1562" s="0" t="n">
        <v>224535</v>
      </c>
      <c r="C1562" s="51" t="s">
        <v>263</v>
      </c>
      <c r="D1562" s="7" t="s">
        <v>342</v>
      </c>
      <c r="E1562" s="7" t="s">
        <v>1679</v>
      </c>
      <c r="F1562" s="7" t="s">
        <v>612</v>
      </c>
      <c r="G1562" s="7" t="s">
        <v>344</v>
      </c>
      <c r="H1562" s="31" t="s">
        <v>1605</v>
      </c>
      <c r="I1562" s="54" t="s">
        <v>1708</v>
      </c>
      <c r="J1562" s="55" t="n">
        <v>165</v>
      </c>
      <c r="K1562" s="55"/>
      <c r="L1562" s="55"/>
      <c r="M1562" s="55" t="n">
        <v>0.75</v>
      </c>
      <c r="N1562" s="55" t="n">
        <v>1</v>
      </c>
      <c r="O1562" s="55" t="n">
        <v>79.9</v>
      </c>
      <c r="P1562" s="86" t="n">
        <f aca="false">IF(N1562="","",N1562*O1562)</f>
        <v>79.9</v>
      </c>
      <c r="Q1562" s="76" t="n">
        <f aca="false">(O1562+25)*1.3</f>
        <v>136.37</v>
      </c>
    </row>
    <row r="1563" customFormat="false" ht="13.8" hidden="false" customHeight="false" outlineLevel="0" collapsed="false">
      <c r="A1563" s="45" t="s">
        <v>306</v>
      </c>
      <c r="B1563" s="0" t="n">
        <v>224536</v>
      </c>
      <c r="C1563" s="51" t="s">
        <v>263</v>
      </c>
      <c r="D1563" s="7" t="s">
        <v>342</v>
      </c>
      <c r="E1563" s="7" t="s">
        <v>1679</v>
      </c>
      <c r="F1563" s="7" t="s">
        <v>612</v>
      </c>
      <c r="G1563" s="7" t="s">
        <v>344</v>
      </c>
      <c r="H1563" s="31" t="s">
        <v>1605</v>
      </c>
      <c r="I1563" s="54" t="s">
        <v>1709</v>
      </c>
      <c r="J1563" s="55" t="n">
        <v>165</v>
      </c>
      <c r="K1563" s="55"/>
      <c r="L1563" s="55"/>
      <c r="M1563" s="55" t="n">
        <v>0.75</v>
      </c>
      <c r="N1563" s="55" t="n">
        <v>1</v>
      </c>
      <c r="O1563" s="55" t="n">
        <v>79.9</v>
      </c>
      <c r="P1563" s="86" t="n">
        <f aca="false">IF(N1563="","",N1563*O1563)</f>
        <v>79.9</v>
      </c>
      <c r="Q1563" s="76" t="n">
        <f aca="false">(O1563+25)*1.3</f>
        <v>136.37</v>
      </c>
    </row>
    <row r="1564" customFormat="false" ht="13.8" hidden="false" customHeight="false" outlineLevel="0" collapsed="false">
      <c r="A1564" s="45" t="s">
        <v>306</v>
      </c>
      <c r="B1564" s="0" t="n">
        <v>224537</v>
      </c>
      <c r="C1564" s="51" t="s">
        <v>263</v>
      </c>
      <c r="D1564" s="7" t="s">
        <v>342</v>
      </c>
      <c r="E1564" s="7" t="s">
        <v>1679</v>
      </c>
      <c r="F1564" s="7" t="s">
        <v>612</v>
      </c>
      <c r="G1564" s="7" t="s">
        <v>344</v>
      </c>
      <c r="H1564" s="31" t="s">
        <v>1605</v>
      </c>
      <c r="I1564" s="54" t="s">
        <v>1710</v>
      </c>
      <c r="J1564" s="55" t="n">
        <v>155</v>
      </c>
      <c r="K1564" s="55"/>
      <c r="L1564" s="55"/>
      <c r="M1564" s="55" t="n">
        <v>0.75</v>
      </c>
      <c r="N1564" s="55" t="n">
        <v>6</v>
      </c>
      <c r="O1564" s="55" t="n">
        <v>79.9</v>
      </c>
      <c r="P1564" s="86" t="n">
        <f aca="false">IF(N1564="","",N1564*O1564)</f>
        <v>479.4</v>
      </c>
      <c r="Q1564" s="76" t="n">
        <f aca="false">(O1564+25)*1.3</f>
        <v>136.37</v>
      </c>
    </row>
    <row r="1565" customFormat="false" ht="13.8" hidden="false" customHeight="false" outlineLevel="0" collapsed="false">
      <c r="A1565" s="45" t="s">
        <v>306</v>
      </c>
      <c r="B1565" s="0" t="n">
        <v>224538</v>
      </c>
      <c r="C1565" s="51" t="s">
        <v>263</v>
      </c>
      <c r="D1565" s="7" t="s">
        <v>342</v>
      </c>
      <c r="E1565" s="7" t="s">
        <v>1679</v>
      </c>
      <c r="F1565" s="7" t="s">
        <v>612</v>
      </c>
      <c r="G1565" s="7" t="s">
        <v>344</v>
      </c>
      <c r="H1565" s="31" t="s">
        <v>1605</v>
      </c>
      <c r="I1565" s="54" t="s">
        <v>1711</v>
      </c>
      <c r="J1565" s="55" t="n">
        <v>155</v>
      </c>
      <c r="K1565" s="55"/>
      <c r="L1565" s="55"/>
      <c r="M1565" s="55" t="n">
        <v>0.75</v>
      </c>
      <c r="N1565" s="55" t="n">
        <v>12</v>
      </c>
      <c r="O1565" s="55" t="n">
        <v>85.08</v>
      </c>
      <c r="P1565" s="86" t="n">
        <f aca="false">IF(N1565="","",N1565*O1565)</f>
        <v>1020.96</v>
      </c>
      <c r="Q1565" s="76" t="n">
        <f aca="false">(O1565+25)*1.3</f>
        <v>143.104</v>
      </c>
    </row>
    <row r="1566" customFormat="false" ht="13.8" hidden="false" customHeight="false" outlineLevel="0" collapsed="false">
      <c r="A1566" s="45" t="s">
        <v>306</v>
      </c>
      <c r="B1566" s="0" t="n">
        <v>224539</v>
      </c>
      <c r="C1566" s="51" t="s">
        <v>263</v>
      </c>
      <c r="D1566" s="7" t="s">
        <v>342</v>
      </c>
      <c r="E1566" s="7" t="s">
        <v>1679</v>
      </c>
      <c r="F1566" s="7" t="s">
        <v>612</v>
      </c>
      <c r="G1566" s="7" t="s">
        <v>344</v>
      </c>
      <c r="H1566" s="31" t="s">
        <v>1605</v>
      </c>
      <c r="I1566" s="54" t="s">
        <v>1712</v>
      </c>
      <c r="J1566" s="55" t="n">
        <v>155</v>
      </c>
      <c r="K1566" s="55"/>
      <c r="L1566" s="55"/>
      <c r="M1566" s="55" t="n">
        <v>0.75</v>
      </c>
      <c r="N1566" s="55" t="n">
        <v>16</v>
      </c>
      <c r="O1566" s="55" t="n">
        <v>85.08</v>
      </c>
      <c r="P1566" s="86" t="n">
        <f aca="false">IF(N1566="","",N1566*O1566)</f>
        <v>1361.28</v>
      </c>
      <c r="Q1566" s="76" t="n">
        <f aca="false">(O1566+25)*1.3</f>
        <v>143.104</v>
      </c>
    </row>
    <row r="1567" customFormat="false" ht="13.8" hidden="false" customHeight="false" outlineLevel="0" collapsed="false">
      <c r="A1567" s="45" t="s">
        <v>306</v>
      </c>
      <c r="B1567" s="0" t="n">
        <v>224540</v>
      </c>
      <c r="C1567" s="51" t="s">
        <v>263</v>
      </c>
      <c r="D1567" s="7" t="s">
        <v>342</v>
      </c>
      <c r="E1567" s="7" t="s">
        <v>1679</v>
      </c>
      <c r="F1567" s="7" t="s">
        <v>612</v>
      </c>
      <c r="G1567" s="7" t="s">
        <v>344</v>
      </c>
      <c r="H1567" s="31" t="s">
        <v>1605</v>
      </c>
      <c r="I1567" s="54" t="s">
        <v>1713</v>
      </c>
      <c r="J1567" s="55" t="n">
        <v>155</v>
      </c>
      <c r="K1567" s="55"/>
      <c r="L1567" s="55"/>
      <c r="M1567" s="55" t="n">
        <v>0.75</v>
      </c>
      <c r="N1567" s="55" t="n">
        <v>2</v>
      </c>
      <c r="O1567" s="55" t="n">
        <v>89.9</v>
      </c>
      <c r="P1567" s="86" t="n">
        <f aca="false">IF(N1567="","",N1567*O1567)</f>
        <v>179.8</v>
      </c>
      <c r="Q1567" s="76" t="n">
        <f aca="false">(O1567+25)*1.3</f>
        <v>149.37</v>
      </c>
    </row>
    <row r="1568" customFormat="false" ht="13.8" hidden="false" customHeight="false" outlineLevel="0" collapsed="false">
      <c r="A1568" s="45" t="s">
        <v>306</v>
      </c>
      <c r="B1568" s="0" t="n">
        <v>224541</v>
      </c>
      <c r="C1568" s="51" t="s">
        <v>263</v>
      </c>
      <c r="D1568" s="7" t="s">
        <v>342</v>
      </c>
      <c r="E1568" s="7" t="s">
        <v>1679</v>
      </c>
      <c r="F1568" s="7" t="s">
        <v>612</v>
      </c>
      <c r="G1568" s="7" t="s">
        <v>344</v>
      </c>
      <c r="H1568" s="31" t="s">
        <v>1605</v>
      </c>
      <c r="I1568" s="31" t="s">
        <v>1714</v>
      </c>
      <c r="J1568" s="55" t="n">
        <v>160</v>
      </c>
      <c r="K1568" s="55"/>
      <c r="L1568" s="55"/>
      <c r="M1568" s="55" t="n">
        <v>0.75</v>
      </c>
      <c r="N1568" s="55" t="n">
        <v>12</v>
      </c>
      <c r="O1568" s="55" t="n">
        <v>95</v>
      </c>
      <c r="P1568" s="86" t="n">
        <f aca="false">IF(N1568="","",N1568*O1568)</f>
        <v>1140</v>
      </c>
      <c r="Q1568" s="76" t="n">
        <f aca="false">(O1568+25)*1.3</f>
        <v>156</v>
      </c>
    </row>
    <row r="1569" customFormat="false" ht="13.8" hidden="false" customHeight="false" outlineLevel="0" collapsed="false">
      <c r="A1569" s="45" t="s">
        <v>306</v>
      </c>
      <c r="B1569" s="0" t="n">
        <v>224542</v>
      </c>
      <c r="C1569" s="51" t="s">
        <v>263</v>
      </c>
      <c r="D1569" s="7" t="s">
        <v>342</v>
      </c>
      <c r="E1569" s="7" t="s">
        <v>1679</v>
      </c>
      <c r="F1569" s="7" t="s">
        <v>612</v>
      </c>
      <c r="G1569" s="7" t="s">
        <v>344</v>
      </c>
      <c r="H1569" s="31" t="s">
        <v>1605</v>
      </c>
      <c r="I1569" s="31" t="s">
        <v>1715</v>
      </c>
      <c r="J1569" s="55" t="n">
        <v>170</v>
      </c>
      <c r="K1569" s="55"/>
      <c r="L1569" s="55"/>
      <c r="M1569" s="55" t="n">
        <v>0.75</v>
      </c>
      <c r="N1569" s="55" t="n">
        <v>6</v>
      </c>
      <c r="O1569" s="55" t="n">
        <v>98.95</v>
      </c>
      <c r="P1569" s="86" t="n">
        <f aca="false">IF(N1569="","",N1569*O1569)</f>
        <v>593.7</v>
      </c>
      <c r="Q1569" s="76" t="n">
        <f aca="false">(O1569+25)*1.3</f>
        <v>161.135</v>
      </c>
    </row>
    <row r="1570" customFormat="false" ht="13.8" hidden="false" customHeight="false" outlineLevel="0" collapsed="false">
      <c r="A1570" s="45" t="s">
        <v>306</v>
      </c>
      <c r="B1570" s="0" t="n">
        <v>224543</v>
      </c>
      <c r="C1570" s="51" t="s">
        <v>263</v>
      </c>
      <c r="D1570" s="7" t="s">
        <v>342</v>
      </c>
      <c r="E1570" s="7" t="s">
        <v>1679</v>
      </c>
      <c r="F1570" s="7" t="s">
        <v>612</v>
      </c>
      <c r="G1570" s="7" t="s">
        <v>344</v>
      </c>
      <c r="H1570" s="31" t="s">
        <v>1605</v>
      </c>
      <c r="I1570" s="54" t="s">
        <v>1712</v>
      </c>
      <c r="J1570" s="55" t="n">
        <v>330</v>
      </c>
      <c r="K1570" s="55"/>
      <c r="L1570" s="55" t="s">
        <v>23</v>
      </c>
      <c r="M1570" s="55" t="n">
        <v>1.5</v>
      </c>
      <c r="N1570" s="55" t="n">
        <v>2</v>
      </c>
      <c r="O1570" s="55" t="n">
        <v>171</v>
      </c>
      <c r="P1570" s="86" t="n">
        <f aca="false">IF(N1570="","",N1570*O1570)</f>
        <v>342</v>
      </c>
      <c r="Q1570" s="76" t="n">
        <f aca="false">(O1570+25)*1.3</f>
        <v>254.8</v>
      </c>
    </row>
    <row r="1571" customFormat="false" ht="13.8" hidden="false" customHeight="false" outlineLevel="0" collapsed="false">
      <c r="A1571" s="45" t="s">
        <v>306</v>
      </c>
      <c r="B1571" s="0" t="n">
        <v>224544</v>
      </c>
      <c r="C1571" s="51" t="s">
        <v>263</v>
      </c>
      <c r="D1571" s="7" t="s">
        <v>342</v>
      </c>
      <c r="E1571" s="7" t="s">
        <v>1679</v>
      </c>
      <c r="F1571" s="7" t="s">
        <v>612</v>
      </c>
      <c r="G1571" s="7" t="s">
        <v>344</v>
      </c>
      <c r="H1571" s="31" t="s">
        <v>1605</v>
      </c>
      <c r="I1571" s="54" t="s">
        <v>1713</v>
      </c>
      <c r="J1571" s="55" t="n">
        <v>330</v>
      </c>
      <c r="K1571" s="55"/>
      <c r="L1571" s="55" t="s">
        <v>23</v>
      </c>
      <c r="M1571" s="55" t="n">
        <v>1.5</v>
      </c>
      <c r="N1571" s="55" t="n">
        <v>3</v>
      </c>
      <c r="O1571" s="55" t="n">
        <v>179</v>
      </c>
      <c r="P1571" s="86" t="n">
        <f aca="false">IF(N1571="","",N1571*O1571)</f>
        <v>537</v>
      </c>
      <c r="Q1571" s="76" t="n">
        <f aca="false">(O1571+25)*1.3</f>
        <v>265.2</v>
      </c>
    </row>
    <row r="1572" customFormat="false" ht="13.8" hidden="false" customHeight="false" outlineLevel="0" collapsed="false">
      <c r="A1572" s="45" t="s">
        <v>306</v>
      </c>
      <c r="B1572" s="0" t="n">
        <v>224545</v>
      </c>
      <c r="C1572" s="51" t="s">
        <v>263</v>
      </c>
      <c r="D1572" s="7" t="s">
        <v>342</v>
      </c>
      <c r="E1572" s="7" t="s">
        <v>1679</v>
      </c>
      <c r="F1572" s="7" t="s">
        <v>612</v>
      </c>
      <c r="G1572" s="7" t="s">
        <v>344</v>
      </c>
      <c r="H1572" s="31" t="s">
        <v>1605</v>
      </c>
      <c r="I1572" s="54" t="s">
        <v>1714</v>
      </c>
      <c r="J1572" s="55" t="n">
        <v>330</v>
      </c>
      <c r="K1572" s="55"/>
      <c r="L1572" s="55" t="s">
        <v>23</v>
      </c>
      <c r="M1572" s="55" t="n">
        <v>1.5</v>
      </c>
      <c r="N1572" s="55" t="n">
        <v>3</v>
      </c>
      <c r="O1572" s="55" t="n">
        <v>210</v>
      </c>
      <c r="P1572" s="86" t="n">
        <f aca="false">IF(N1572="","",N1572*O1572)</f>
        <v>630</v>
      </c>
      <c r="Q1572" s="76" t="n">
        <f aca="false">(O1572+25)*1.3</f>
        <v>305.5</v>
      </c>
    </row>
    <row r="1573" customFormat="false" ht="13.8" hidden="false" customHeight="false" outlineLevel="0" collapsed="false">
      <c r="A1573" s="45" t="s">
        <v>306</v>
      </c>
      <c r="B1573" s="0" t="n">
        <v>224546</v>
      </c>
      <c r="C1573" s="51" t="s">
        <v>263</v>
      </c>
      <c r="D1573" s="7" t="s">
        <v>342</v>
      </c>
      <c r="E1573" s="7" t="s">
        <v>1679</v>
      </c>
      <c r="F1573" s="7" t="s">
        <v>612</v>
      </c>
      <c r="G1573" s="7" t="s">
        <v>344</v>
      </c>
      <c r="H1573" s="31" t="s">
        <v>1605</v>
      </c>
      <c r="I1573" s="54" t="s">
        <v>1715</v>
      </c>
      <c r="J1573" s="55" t="n">
        <v>360</v>
      </c>
      <c r="K1573" s="55"/>
      <c r="L1573" s="55" t="s">
        <v>23</v>
      </c>
      <c r="M1573" s="55" t="n">
        <v>1.5</v>
      </c>
      <c r="N1573" s="55" t="n">
        <v>2</v>
      </c>
      <c r="O1573" s="55" t="n">
        <v>198.53</v>
      </c>
      <c r="P1573" s="86" t="n">
        <f aca="false">IF(N1573="","",N1573*O1573)</f>
        <v>397.06</v>
      </c>
      <c r="Q1573" s="76" t="n">
        <f aca="false">(O1573+25)*1.3</f>
        <v>290.589</v>
      </c>
    </row>
    <row r="1574" customFormat="false" ht="13.8" hidden="false" customHeight="false" outlineLevel="0" collapsed="false">
      <c r="A1574" s="45" t="s">
        <v>306</v>
      </c>
      <c r="B1574" s="0" t="n">
        <v>224547</v>
      </c>
      <c r="C1574" s="51" t="s">
        <v>263</v>
      </c>
      <c r="D1574" s="7" t="s">
        <v>342</v>
      </c>
      <c r="E1574" s="7" t="s">
        <v>1679</v>
      </c>
      <c r="F1574" s="7" t="s">
        <v>612</v>
      </c>
      <c r="G1574" s="7" t="s">
        <v>344</v>
      </c>
      <c r="H1574" s="31" t="s">
        <v>1605</v>
      </c>
      <c r="I1574" s="54" t="s">
        <v>1716</v>
      </c>
      <c r="J1574" s="55" t="n">
        <v>295</v>
      </c>
      <c r="K1574" s="55" t="s">
        <v>30</v>
      </c>
      <c r="L1574" s="55"/>
      <c r="M1574" s="55" t="n">
        <v>0.75</v>
      </c>
      <c r="N1574" s="55" t="n">
        <v>1</v>
      </c>
      <c r="O1574" s="55" t="n">
        <v>200</v>
      </c>
      <c r="P1574" s="86" t="n">
        <f aca="false">IF(N1574="","",N1574*O1574)</f>
        <v>200</v>
      </c>
      <c r="Q1574" s="76" t="n">
        <f aca="false">(O1574+25)*1.3</f>
        <v>292.5</v>
      </c>
    </row>
    <row r="1575" customFormat="false" ht="13.8" hidden="false" customHeight="false" outlineLevel="0" collapsed="false">
      <c r="A1575" s="45" t="s">
        <v>306</v>
      </c>
      <c r="B1575" s="0" t="n">
        <v>224548</v>
      </c>
      <c r="C1575" s="51" t="s">
        <v>263</v>
      </c>
      <c r="D1575" s="7" t="s">
        <v>342</v>
      </c>
      <c r="E1575" s="7" t="s">
        <v>1679</v>
      </c>
      <c r="F1575" s="7" t="s">
        <v>612</v>
      </c>
      <c r="G1575" s="7" t="s">
        <v>344</v>
      </c>
      <c r="H1575" s="31" t="s">
        <v>1605</v>
      </c>
      <c r="I1575" s="54" t="s">
        <v>1717</v>
      </c>
      <c r="J1575" s="55" t="n">
        <v>165</v>
      </c>
      <c r="K1575" s="55" t="s">
        <v>30</v>
      </c>
      <c r="L1575" s="55"/>
      <c r="M1575" s="55" t="n">
        <v>0.75</v>
      </c>
      <c r="N1575" s="55" t="n">
        <v>1</v>
      </c>
      <c r="O1575" s="55" t="n">
        <v>79.9</v>
      </c>
      <c r="P1575" s="86" t="n">
        <f aca="false">IF(N1575="","",N1575*O1575)</f>
        <v>79.9</v>
      </c>
      <c r="Q1575" s="76" t="n">
        <f aca="false">(O1575+25)*1.3</f>
        <v>136.37</v>
      </c>
    </row>
    <row r="1576" customFormat="false" ht="13.8" hidden="false" customHeight="false" outlineLevel="0" collapsed="false">
      <c r="A1576" s="45" t="s">
        <v>306</v>
      </c>
      <c r="B1576" s="0" t="n">
        <v>224549</v>
      </c>
      <c r="C1576" s="51" t="s">
        <v>263</v>
      </c>
      <c r="D1576" s="7" t="s">
        <v>342</v>
      </c>
      <c r="E1576" s="7" t="s">
        <v>1679</v>
      </c>
      <c r="F1576" s="7" t="s">
        <v>612</v>
      </c>
      <c r="G1576" s="7" t="s">
        <v>344</v>
      </c>
      <c r="H1576" s="31" t="s">
        <v>1605</v>
      </c>
      <c r="I1576" s="54" t="s">
        <v>1718</v>
      </c>
      <c r="J1576" s="55" t="n">
        <v>165</v>
      </c>
      <c r="K1576" s="55" t="s">
        <v>30</v>
      </c>
      <c r="L1576" s="55"/>
      <c r="M1576" s="55" t="n">
        <v>0.75</v>
      </c>
      <c r="N1576" s="55" t="n">
        <v>1</v>
      </c>
      <c r="O1576" s="55" t="n">
        <v>79.9</v>
      </c>
      <c r="P1576" s="86" t="n">
        <f aca="false">IF(N1576="","",N1576*O1576)</f>
        <v>79.9</v>
      </c>
      <c r="Q1576" s="76" t="n">
        <f aca="false">(O1576+25)*1.3</f>
        <v>136.37</v>
      </c>
    </row>
    <row r="1577" customFormat="false" ht="13.8" hidden="false" customHeight="false" outlineLevel="0" collapsed="false">
      <c r="A1577" s="45" t="s">
        <v>306</v>
      </c>
      <c r="B1577" s="0" t="n">
        <v>224550</v>
      </c>
      <c r="C1577" s="51" t="s">
        <v>263</v>
      </c>
      <c r="D1577" s="7" t="s">
        <v>342</v>
      </c>
      <c r="E1577" s="7" t="s">
        <v>1679</v>
      </c>
      <c r="F1577" s="7" t="s">
        <v>612</v>
      </c>
      <c r="G1577" s="7" t="s">
        <v>344</v>
      </c>
      <c r="H1577" s="31" t="s">
        <v>1605</v>
      </c>
      <c r="I1577" s="54" t="s">
        <v>1719</v>
      </c>
      <c r="J1577" s="55" t="n">
        <v>165</v>
      </c>
      <c r="K1577" s="55" t="s">
        <v>30</v>
      </c>
      <c r="L1577" s="55"/>
      <c r="M1577" s="55" t="n">
        <v>0.75</v>
      </c>
      <c r="N1577" s="55" t="n">
        <v>5</v>
      </c>
      <c r="O1577" s="55" t="n">
        <v>85.08</v>
      </c>
      <c r="P1577" s="86" t="n">
        <f aca="false">IF(N1577="","",N1577*O1577)</f>
        <v>425.4</v>
      </c>
      <c r="Q1577" s="76" t="n">
        <f aca="false">(O1577+25)*1.3</f>
        <v>143.104</v>
      </c>
    </row>
    <row r="1578" customFormat="false" ht="13.8" hidden="false" customHeight="false" outlineLevel="0" collapsed="false">
      <c r="A1578" s="45" t="s">
        <v>306</v>
      </c>
      <c r="B1578" s="0" t="n">
        <v>224551</v>
      </c>
      <c r="C1578" s="51" t="s">
        <v>263</v>
      </c>
      <c r="D1578" s="7" t="s">
        <v>342</v>
      </c>
      <c r="E1578" s="7" t="s">
        <v>1679</v>
      </c>
      <c r="F1578" s="7" t="s">
        <v>612</v>
      </c>
      <c r="G1578" s="7" t="s">
        <v>344</v>
      </c>
      <c r="H1578" s="31" t="s">
        <v>1605</v>
      </c>
      <c r="I1578" s="54" t="s">
        <v>1720</v>
      </c>
      <c r="J1578" s="31" t="n">
        <v>165</v>
      </c>
      <c r="K1578" s="55" t="s">
        <v>30</v>
      </c>
      <c r="L1578" s="31"/>
      <c r="M1578" s="55" t="n">
        <v>0.75</v>
      </c>
      <c r="N1578" s="55" t="n">
        <v>11</v>
      </c>
      <c r="O1578" s="55" t="n">
        <v>89.9</v>
      </c>
      <c r="P1578" s="86" t="n">
        <f aca="false">IF(N1578="","",N1578*O1578)</f>
        <v>988.9</v>
      </c>
      <c r="Q1578" s="76" t="n">
        <f aca="false">(O1578+25)*1.3</f>
        <v>149.37</v>
      </c>
    </row>
    <row r="1579" s="77" customFormat="true" ht="13.8" hidden="false" customHeight="false" outlineLevel="0" collapsed="false">
      <c r="A1579" s="45" t="s">
        <v>306</v>
      </c>
      <c r="B1579" s="0" t="n">
        <v>224552</v>
      </c>
      <c r="C1579" s="51" t="s">
        <v>263</v>
      </c>
      <c r="D1579" s="7" t="s">
        <v>342</v>
      </c>
      <c r="E1579" s="7" t="s">
        <v>1679</v>
      </c>
      <c r="F1579" s="7" t="s">
        <v>612</v>
      </c>
      <c r="G1579" s="7" t="s">
        <v>344</v>
      </c>
      <c r="H1579" s="31" t="s">
        <v>1605</v>
      </c>
      <c r="I1579" s="31" t="s">
        <v>1721</v>
      </c>
      <c r="J1579" s="55" t="n">
        <v>165</v>
      </c>
      <c r="K1579" s="55" t="s">
        <v>30</v>
      </c>
      <c r="L1579" s="55"/>
      <c r="M1579" s="55" t="n">
        <v>0.75</v>
      </c>
      <c r="N1579" s="55" t="n">
        <v>12</v>
      </c>
      <c r="O1579" s="55" t="n">
        <v>95</v>
      </c>
      <c r="P1579" s="86" t="n">
        <f aca="false">IF(N1579="","",N1579*O1579)</f>
        <v>1140</v>
      </c>
      <c r="Q1579" s="76" t="n">
        <f aca="false">(O1579+25)*1.3</f>
        <v>156</v>
      </c>
    </row>
    <row r="1580" s="77" customFormat="true" ht="13.8" hidden="false" customHeight="false" outlineLevel="0" collapsed="false">
      <c r="A1580" s="45" t="s">
        <v>306</v>
      </c>
      <c r="B1580" s="0" t="n">
        <v>224553</v>
      </c>
      <c r="C1580" s="51" t="s">
        <v>263</v>
      </c>
      <c r="D1580" s="7" t="s">
        <v>342</v>
      </c>
      <c r="E1580" s="7" t="s">
        <v>1679</v>
      </c>
      <c r="F1580" s="7" t="s">
        <v>612</v>
      </c>
      <c r="G1580" s="7" t="s">
        <v>344</v>
      </c>
      <c r="H1580" s="31" t="s">
        <v>1605</v>
      </c>
      <c r="I1580" s="31" t="s">
        <v>1722</v>
      </c>
      <c r="J1580" s="55" t="n">
        <v>175</v>
      </c>
      <c r="K1580" s="55" t="s">
        <v>30</v>
      </c>
      <c r="L1580" s="55"/>
      <c r="M1580" s="55" t="n">
        <v>0.75</v>
      </c>
      <c r="N1580" s="55" t="n">
        <v>6</v>
      </c>
      <c r="O1580" s="55" t="n">
        <v>98.95</v>
      </c>
      <c r="P1580" s="86" t="n">
        <f aca="false">IF(N1580="","",N1580*O1580)</f>
        <v>593.7</v>
      </c>
      <c r="Q1580" s="76" t="n">
        <f aca="false">(O1580+25)*1.3</f>
        <v>161.135</v>
      </c>
    </row>
    <row r="1581" customFormat="false" ht="13.8" hidden="false" customHeight="false" outlineLevel="0" collapsed="false">
      <c r="A1581" s="45" t="s">
        <v>306</v>
      </c>
      <c r="B1581" s="0" t="n">
        <v>224554</v>
      </c>
      <c r="C1581" s="51" t="s">
        <v>263</v>
      </c>
      <c r="D1581" s="7" t="s">
        <v>342</v>
      </c>
      <c r="E1581" s="7" t="s">
        <v>1679</v>
      </c>
      <c r="F1581" s="7" t="s">
        <v>612</v>
      </c>
      <c r="G1581" s="7" t="s">
        <v>344</v>
      </c>
      <c r="H1581" s="31" t="s">
        <v>1605</v>
      </c>
      <c r="I1581" s="54" t="s">
        <v>1719</v>
      </c>
      <c r="J1581" s="55" t="n">
        <v>330</v>
      </c>
      <c r="K1581" s="55" t="s">
        <v>30</v>
      </c>
      <c r="L1581" s="55" t="s">
        <v>23</v>
      </c>
      <c r="M1581" s="55" t="n">
        <v>1.5</v>
      </c>
      <c r="N1581" s="55" t="n">
        <v>2</v>
      </c>
      <c r="O1581" s="55" t="n">
        <v>171</v>
      </c>
      <c r="P1581" s="86" t="n">
        <f aca="false">IF(N1581="","",N1581*O1581)</f>
        <v>342</v>
      </c>
      <c r="Q1581" s="76" t="n">
        <f aca="false">(O1581+25)*1.3</f>
        <v>254.8</v>
      </c>
    </row>
    <row r="1582" customFormat="false" ht="13.8" hidden="false" customHeight="false" outlineLevel="0" collapsed="false">
      <c r="A1582" s="45" t="s">
        <v>306</v>
      </c>
      <c r="B1582" s="0" t="n">
        <v>224555</v>
      </c>
      <c r="C1582" s="51" t="s">
        <v>263</v>
      </c>
      <c r="D1582" s="7" t="s">
        <v>342</v>
      </c>
      <c r="E1582" s="7" t="s">
        <v>1679</v>
      </c>
      <c r="F1582" s="7" t="s">
        <v>612</v>
      </c>
      <c r="G1582" s="7" t="s">
        <v>344</v>
      </c>
      <c r="H1582" s="31" t="s">
        <v>1605</v>
      </c>
      <c r="I1582" s="54" t="s">
        <v>1720</v>
      </c>
      <c r="J1582" s="55" t="n">
        <v>330</v>
      </c>
      <c r="K1582" s="55" t="s">
        <v>30</v>
      </c>
      <c r="L1582" s="55" t="s">
        <v>23</v>
      </c>
      <c r="M1582" s="55" t="n">
        <v>1.5</v>
      </c>
      <c r="N1582" s="55" t="n">
        <v>3</v>
      </c>
      <c r="O1582" s="55" t="n">
        <v>180</v>
      </c>
      <c r="P1582" s="86" t="n">
        <f aca="false">IF(N1582="","",N1582*O1582)</f>
        <v>540</v>
      </c>
      <c r="Q1582" s="76" t="n">
        <f aca="false">(O1582+25)*1.3</f>
        <v>266.5</v>
      </c>
    </row>
    <row r="1583" customFormat="false" ht="13.8" hidden="false" customHeight="false" outlineLevel="0" collapsed="false">
      <c r="A1583" s="45" t="s">
        <v>306</v>
      </c>
      <c r="B1583" s="0" t="n">
        <v>224556</v>
      </c>
      <c r="C1583" s="51" t="s">
        <v>263</v>
      </c>
      <c r="D1583" s="7" t="s">
        <v>342</v>
      </c>
      <c r="E1583" s="7" t="s">
        <v>1679</v>
      </c>
      <c r="F1583" s="7" t="s">
        <v>612</v>
      </c>
      <c r="G1583" s="7" t="s">
        <v>344</v>
      </c>
      <c r="H1583" s="31" t="s">
        <v>1605</v>
      </c>
      <c r="I1583" s="54" t="s">
        <v>1721</v>
      </c>
      <c r="J1583" s="55" t="n">
        <v>330</v>
      </c>
      <c r="K1583" s="55" t="s">
        <v>30</v>
      </c>
      <c r="L1583" s="55" t="s">
        <v>23</v>
      </c>
      <c r="M1583" s="55" t="n">
        <v>1.5</v>
      </c>
      <c r="N1583" s="55" t="n">
        <v>3</v>
      </c>
      <c r="O1583" s="55" t="n">
        <v>179</v>
      </c>
      <c r="P1583" s="86" t="n">
        <f aca="false">IF(N1583="","",N1583*O1583)</f>
        <v>537</v>
      </c>
      <c r="Q1583" s="76" t="n">
        <f aca="false">(O1583+25)*1.3</f>
        <v>265.2</v>
      </c>
    </row>
    <row r="1584" customFormat="false" ht="13.8" hidden="false" customHeight="false" outlineLevel="0" collapsed="false">
      <c r="A1584" s="45" t="s">
        <v>306</v>
      </c>
      <c r="B1584" s="0" t="n">
        <v>224557</v>
      </c>
      <c r="C1584" s="51" t="s">
        <v>263</v>
      </c>
      <c r="D1584" s="7" t="s">
        <v>342</v>
      </c>
      <c r="E1584" s="7" t="s">
        <v>1679</v>
      </c>
      <c r="F1584" s="7" t="s">
        <v>612</v>
      </c>
      <c r="G1584" s="7" t="s">
        <v>344</v>
      </c>
      <c r="H1584" s="31" t="s">
        <v>1605</v>
      </c>
      <c r="I1584" s="54" t="s">
        <v>1722</v>
      </c>
      <c r="J1584" s="55" t="n">
        <v>360</v>
      </c>
      <c r="K1584" s="55" t="s">
        <v>30</v>
      </c>
      <c r="L1584" s="55" t="s">
        <v>23</v>
      </c>
      <c r="M1584" s="55" t="n">
        <v>1.5</v>
      </c>
      <c r="N1584" s="55" t="n">
        <v>3</v>
      </c>
      <c r="O1584" s="55" t="n">
        <v>189</v>
      </c>
      <c r="P1584" s="86" t="n">
        <f aca="false">IF(N1584="","",N1584*O1584)</f>
        <v>567</v>
      </c>
      <c r="Q1584" s="76" t="n">
        <f aca="false">(O1584+25)*1.3</f>
        <v>278.2</v>
      </c>
    </row>
    <row r="1585" customFormat="false" ht="13.8" hidden="false" customHeight="false" outlineLevel="0" collapsed="false">
      <c r="A1585" s="45" t="s">
        <v>306</v>
      </c>
      <c r="B1585" s="0" t="n">
        <v>224558</v>
      </c>
      <c r="C1585" s="51" t="s">
        <v>263</v>
      </c>
      <c r="D1585" s="7" t="s">
        <v>342</v>
      </c>
      <c r="E1585" s="7" t="s">
        <v>1679</v>
      </c>
      <c r="F1585" s="7" t="s">
        <v>612</v>
      </c>
      <c r="G1585" s="7" t="s">
        <v>344</v>
      </c>
      <c r="H1585" s="31" t="s">
        <v>1605</v>
      </c>
      <c r="I1585" s="54" t="s">
        <v>1723</v>
      </c>
      <c r="J1585" s="55" t="n">
        <v>165</v>
      </c>
      <c r="K1585" s="55" t="s">
        <v>30</v>
      </c>
      <c r="L1585" s="55"/>
      <c r="M1585" s="55" t="n">
        <v>0.75</v>
      </c>
      <c r="N1585" s="55" t="n">
        <v>5</v>
      </c>
      <c r="O1585" s="55" t="n">
        <v>85.08</v>
      </c>
      <c r="P1585" s="86" t="n">
        <f aca="false">IF(N1585="","",N1585*O1585)</f>
        <v>425.4</v>
      </c>
      <c r="Q1585" s="76" t="n">
        <f aca="false">(O1585+25)*1.3</f>
        <v>143.104</v>
      </c>
    </row>
    <row r="1586" customFormat="false" ht="13.8" hidden="false" customHeight="false" outlineLevel="0" collapsed="false">
      <c r="A1586" s="45" t="s">
        <v>306</v>
      </c>
      <c r="B1586" s="0" t="n">
        <v>224559</v>
      </c>
      <c r="C1586" s="51" t="s">
        <v>263</v>
      </c>
      <c r="D1586" s="7" t="s">
        <v>342</v>
      </c>
      <c r="E1586" s="7" t="s">
        <v>1679</v>
      </c>
      <c r="F1586" s="7" t="s">
        <v>612</v>
      </c>
      <c r="G1586" s="7" t="s">
        <v>344</v>
      </c>
      <c r="H1586" s="31" t="s">
        <v>1605</v>
      </c>
      <c r="I1586" s="54" t="s">
        <v>1724</v>
      </c>
      <c r="J1586" s="31" t="n">
        <v>165</v>
      </c>
      <c r="K1586" s="31"/>
      <c r="L1586" s="31"/>
      <c r="M1586" s="55" t="n">
        <v>0.75</v>
      </c>
      <c r="N1586" s="55" t="n">
        <v>12</v>
      </c>
      <c r="O1586" s="55" t="n">
        <v>89.9</v>
      </c>
      <c r="P1586" s="86" t="n">
        <f aca="false">IF(N1586="","",N1586*O1586)</f>
        <v>1078.8</v>
      </c>
      <c r="Q1586" s="76" t="n">
        <f aca="false">(O1586+25)*1.3</f>
        <v>149.37</v>
      </c>
    </row>
    <row r="1587" customFormat="false" ht="13.8" hidden="false" customHeight="false" outlineLevel="0" collapsed="false">
      <c r="A1587" s="45" t="s">
        <v>306</v>
      </c>
      <c r="B1587" s="0" t="n">
        <v>224560</v>
      </c>
      <c r="C1587" s="51" t="s">
        <v>263</v>
      </c>
      <c r="D1587" s="7" t="s">
        <v>342</v>
      </c>
      <c r="E1587" s="7" t="s">
        <v>1679</v>
      </c>
      <c r="F1587" s="7" t="s">
        <v>612</v>
      </c>
      <c r="G1587" s="7" t="s">
        <v>344</v>
      </c>
      <c r="H1587" s="31" t="s">
        <v>1605</v>
      </c>
      <c r="I1587" s="31" t="s">
        <v>1725</v>
      </c>
      <c r="J1587" s="55" t="n">
        <v>165</v>
      </c>
      <c r="K1587" s="55"/>
      <c r="L1587" s="55"/>
      <c r="M1587" s="55" t="n">
        <v>0.75</v>
      </c>
      <c r="N1587" s="55" t="n">
        <v>12</v>
      </c>
      <c r="O1587" s="55" t="n">
        <v>95</v>
      </c>
      <c r="P1587" s="86" t="n">
        <f aca="false">IF(N1587="","",N1587*O1587)</f>
        <v>1140</v>
      </c>
      <c r="Q1587" s="76" t="n">
        <f aca="false">(O1587+25)*1.3</f>
        <v>156</v>
      </c>
    </row>
    <row r="1588" customFormat="false" ht="13.8" hidden="false" customHeight="false" outlineLevel="0" collapsed="false">
      <c r="A1588" s="45" t="s">
        <v>306</v>
      </c>
      <c r="B1588" s="0" t="n">
        <v>224561</v>
      </c>
      <c r="C1588" s="51" t="s">
        <v>263</v>
      </c>
      <c r="D1588" s="7" t="s">
        <v>342</v>
      </c>
      <c r="E1588" s="7" t="s">
        <v>1679</v>
      </c>
      <c r="F1588" s="7" t="s">
        <v>612</v>
      </c>
      <c r="G1588" s="7" t="s">
        <v>344</v>
      </c>
      <c r="H1588" s="31" t="s">
        <v>1605</v>
      </c>
      <c r="I1588" s="31" t="s">
        <v>1726</v>
      </c>
      <c r="J1588" s="55" t="n">
        <v>175</v>
      </c>
      <c r="K1588" s="55"/>
      <c r="L1588" s="55"/>
      <c r="M1588" s="55" t="n">
        <v>0.75</v>
      </c>
      <c r="N1588" s="55" t="n">
        <v>6</v>
      </c>
      <c r="O1588" s="55" t="n">
        <v>98.95</v>
      </c>
      <c r="P1588" s="86" t="n">
        <f aca="false">IF(N1588="","",N1588*O1588)</f>
        <v>593.7</v>
      </c>
      <c r="Q1588" s="76" t="n">
        <f aca="false">(O1588+25)*1.3</f>
        <v>161.135</v>
      </c>
    </row>
    <row r="1589" s="77" customFormat="true" ht="13.8" hidden="false" customHeight="false" outlineLevel="0" collapsed="false">
      <c r="A1589" s="45" t="s">
        <v>306</v>
      </c>
      <c r="B1589" s="0" t="n">
        <v>224562</v>
      </c>
      <c r="C1589" s="51" t="s">
        <v>263</v>
      </c>
      <c r="D1589" s="7" t="s">
        <v>342</v>
      </c>
      <c r="E1589" s="7" t="s">
        <v>1679</v>
      </c>
      <c r="F1589" s="7" t="s">
        <v>612</v>
      </c>
      <c r="G1589" s="7" t="s">
        <v>344</v>
      </c>
      <c r="H1589" s="31" t="s">
        <v>1605</v>
      </c>
      <c r="I1589" s="54" t="s">
        <v>1723</v>
      </c>
      <c r="J1589" s="55" t="n">
        <v>330</v>
      </c>
      <c r="K1589" s="55" t="s">
        <v>30</v>
      </c>
      <c r="L1589" s="55" t="s">
        <v>23</v>
      </c>
      <c r="M1589" s="55" t="n">
        <v>1.5</v>
      </c>
      <c r="N1589" s="55" t="n">
        <v>1</v>
      </c>
      <c r="O1589" s="55" t="n">
        <v>171</v>
      </c>
      <c r="P1589" s="86" t="n">
        <f aca="false">IF(N1589="","",N1589*O1589)</f>
        <v>171</v>
      </c>
      <c r="Q1589" s="76" t="n">
        <f aca="false">(O1589+25)*1.3</f>
        <v>254.8</v>
      </c>
    </row>
    <row r="1590" customFormat="false" ht="13.8" hidden="false" customHeight="false" outlineLevel="0" collapsed="false">
      <c r="A1590" s="45" t="s">
        <v>306</v>
      </c>
      <c r="B1590" s="0" t="n">
        <v>224563</v>
      </c>
      <c r="C1590" s="51" t="s">
        <v>263</v>
      </c>
      <c r="D1590" s="7" t="s">
        <v>342</v>
      </c>
      <c r="E1590" s="7" t="s">
        <v>1679</v>
      </c>
      <c r="F1590" s="7" t="s">
        <v>612</v>
      </c>
      <c r="G1590" s="7" t="s">
        <v>344</v>
      </c>
      <c r="H1590" s="31" t="s">
        <v>1605</v>
      </c>
      <c r="I1590" s="54" t="s">
        <v>1724</v>
      </c>
      <c r="J1590" s="55" t="n">
        <v>330</v>
      </c>
      <c r="K1590" s="55"/>
      <c r="L1590" s="55" t="s">
        <v>23</v>
      </c>
      <c r="M1590" s="55" t="n">
        <v>1.5</v>
      </c>
      <c r="N1590" s="55" t="n">
        <v>3</v>
      </c>
      <c r="O1590" s="55" t="n">
        <v>179</v>
      </c>
      <c r="P1590" s="86" t="n">
        <f aca="false">IF(N1590="","",N1590*O1590)</f>
        <v>537</v>
      </c>
      <c r="Q1590" s="76" t="n">
        <f aca="false">(O1590+25)*1.3</f>
        <v>265.2</v>
      </c>
    </row>
    <row r="1591" customFormat="false" ht="13.8" hidden="false" customHeight="false" outlineLevel="0" collapsed="false">
      <c r="A1591" s="45" t="s">
        <v>306</v>
      </c>
      <c r="B1591" s="0" t="n">
        <v>224564</v>
      </c>
      <c r="C1591" s="51" t="s">
        <v>263</v>
      </c>
      <c r="D1591" s="7" t="s">
        <v>342</v>
      </c>
      <c r="E1591" s="7" t="s">
        <v>1679</v>
      </c>
      <c r="F1591" s="7" t="s">
        <v>612</v>
      </c>
      <c r="G1591" s="7" t="s">
        <v>344</v>
      </c>
      <c r="H1591" s="31" t="s">
        <v>1605</v>
      </c>
      <c r="I1591" s="54" t="s">
        <v>1725</v>
      </c>
      <c r="J1591" s="55" t="n">
        <v>330</v>
      </c>
      <c r="K1591" s="55"/>
      <c r="L1591" s="55" t="s">
        <v>23</v>
      </c>
      <c r="M1591" s="55" t="n">
        <v>1.5</v>
      </c>
      <c r="N1591" s="55" t="n">
        <v>3</v>
      </c>
      <c r="O1591" s="55" t="n">
        <v>201</v>
      </c>
      <c r="P1591" s="86" t="n">
        <f aca="false">IF(N1591="","",N1591*O1591)</f>
        <v>603</v>
      </c>
      <c r="Q1591" s="76" t="n">
        <f aca="false">(O1591+25)*1.3</f>
        <v>293.8</v>
      </c>
    </row>
    <row r="1592" customFormat="false" ht="13.8" hidden="false" customHeight="false" outlineLevel="0" collapsed="false">
      <c r="A1592" s="45" t="s">
        <v>306</v>
      </c>
      <c r="B1592" s="0" t="n">
        <v>224565</v>
      </c>
      <c r="C1592" s="51" t="s">
        <v>263</v>
      </c>
      <c r="D1592" s="7" t="s">
        <v>342</v>
      </c>
      <c r="E1592" s="7" t="s">
        <v>1679</v>
      </c>
      <c r="F1592" s="7" t="s">
        <v>612</v>
      </c>
      <c r="G1592" s="7" t="s">
        <v>344</v>
      </c>
      <c r="H1592" s="31" t="s">
        <v>1605</v>
      </c>
      <c r="I1592" s="54" t="s">
        <v>1726</v>
      </c>
      <c r="J1592" s="55" t="n">
        <v>360</v>
      </c>
      <c r="K1592" s="55"/>
      <c r="L1592" s="55" t="s">
        <v>23</v>
      </c>
      <c r="M1592" s="55" t="n">
        <v>1.5</v>
      </c>
      <c r="N1592" s="55" t="n">
        <v>2</v>
      </c>
      <c r="O1592" s="55" t="n">
        <v>198.53</v>
      </c>
      <c r="P1592" s="86" t="n">
        <f aca="false">IF(N1592="","",N1592*O1592)</f>
        <v>397.06</v>
      </c>
      <c r="Q1592" s="76" t="n">
        <f aca="false">(O1592+25)*1.3</f>
        <v>290.589</v>
      </c>
    </row>
    <row r="1593" customFormat="false" ht="13.8" hidden="false" customHeight="false" outlineLevel="0" collapsed="false">
      <c r="A1593" s="45" t="s">
        <v>306</v>
      </c>
      <c r="B1593" s="0" t="n">
        <v>224566</v>
      </c>
      <c r="C1593" s="51" t="s">
        <v>263</v>
      </c>
      <c r="D1593" s="7" t="s">
        <v>342</v>
      </c>
      <c r="E1593" s="7" t="s">
        <v>1679</v>
      </c>
      <c r="F1593" s="7" t="s">
        <v>612</v>
      </c>
      <c r="G1593" s="7" t="s">
        <v>344</v>
      </c>
      <c r="H1593" s="31" t="s">
        <v>1605</v>
      </c>
      <c r="I1593" s="33" t="s">
        <v>1727</v>
      </c>
      <c r="J1593" s="55" t="n">
        <v>165</v>
      </c>
      <c r="K1593" s="55"/>
      <c r="L1593" s="55"/>
      <c r="M1593" s="55" t="n">
        <v>0.75</v>
      </c>
      <c r="N1593" s="55" t="n">
        <v>6</v>
      </c>
      <c r="O1593" s="55" t="n">
        <v>90</v>
      </c>
      <c r="P1593" s="86" t="n">
        <f aca="false">IF(N1593="","",N1593*O1593)</f>
        <v>540</v>
      </c>
      <c r="Q1593" s="76" t="n">
        <f aca="false">(O1593+25)*1.3</f>
        <v>149.5</v>
      </c>
    </row>
    <row r="1594" customFormat="false" ht="13.8" hidden="false" customHeight="false" outlineLevel="0" collapsed="false">
      <c r="A1594" s="45" t="s">
        <v>306</v>
      </c>
      <c r="B1594" s="0" t="n">
        <v>224567</v>
      </c>
      <c r="C1594" s="51" t="s">
        <v>263</v>
      </c>
      <c r="D1594" s="7" t="s">
        <v>342</v>
      </c>
      <c r="E1594" s="7" t="s">
        <v>1679</v>
      </c>
      <c r="F1594" s="7" t="s">
        <v>612</v>
      </c>
      <c r="G1594" s="7" t="s">
        <v>344</v>
      </c>
      <c r="H1594" s="31" t="s">
        <v>1605</v>
      </c>
      <c r="I1594" s="33" t="s">
        <v>1727</v>
      </c>
      <c r="J1594" s="55" t="n">
        <v>330</v>
      </c>
      <c r="K1594" s="55"/>
      <c r="L1594" s="55" t="s">
        <v>23</v>
      </c>
      <c r="M1594" s="55" t="n">
        <v>1.5</v>
      </c>
      <c r="N1594" s="55" t="n">
        <v>3</v>
      </c>
      <c r="O1594" s="55" t="n">
        <v>170</v>
      </c>
      <c r="P1594" s="86" t="n">
        <f aca="false">IF(N1594="","",N1594*O1594)</f>
        <v>510</v>
      </c>
      <c r="Q1594" s="76" t="n">
        <f aca="false">(O1594+25)*1.3</f>
        <v>253.5</v>
      </c>
    </row>
    <row r="1595" customFormat="false" ht="13.8" hidden="false" customHeight="false" outlineLevel="0" collapsed="false">
      <c r="A1595" s="45" t="s">
        <v>306</v>
      </c>
      <c r="B1595" s="0" t="n">
        <v>224568</v>
      </c>
      <c r="C1595" s="51" t="s">
        <v>263</v>
      </c>
      <c r="D1595" s="7" t="s">
        <v>342</v>
      </c>
      <c r="E1595" s="7" t="s">
        <v>1679</v>
      </c>
      <c r="F1595" s="7" t="s">
        <v>612</v>
      </c>
      <c r="G1595" s="7" t="s">
        <v>344</v>
      </c>
      <c r="H1595" s="31" t="s">
        <v>1605</v>
      </c>
      <c r="I1595" s="54" t="s">
        <v>1728</v>
      </c>
      <c r="J1595" s="55" t="n">
        <v>690</v>
      </c>
      <c r="K1595" s="55" t="s">
        <v>30</v>
      </c>
      <c r="L1595" s="55"/>
      <c r="M1595" s="55" t="n">
        <v>0.75</v>
      </c>
      <c r="N1595" s="57" t="n">
        <v>2</v>
      </c>
      <c r="O1595" s="55" t="n">
        <v>250</v>
      </c>
      <c r="P1595" s="86" t="n">
        <f aca="false">IF(N1595="","",N1595*O1595)</f>
        <v>500</v>
      </c>
      <c r="Q1595" s="76" t="n">
        <f aca="false">(O1595+25)*1.3</f>
        <v>357.5</v>
      </c>
    </row>
    <row r="1596" customFormat="false" ht="13.8" hidden="false" customHeight="false" outlineLevel="0" collapsed="false">
      <c r="A1596" s="45" t="s">
        <v>306</v>
      </c>
      <c r="B1596" s="0" t="n">
        <v>224569</v>
      </c>
      <c r="C1596" s="51" t="s">
        <v>263</v>
      </c>
      <c r="D1596" s="7" t="s">
        <v>342</v>
      </c>
      <c r="E1596" s="7" t="s">
        <v>1679</v>
      </c>
      <c r="F1596" s="7" t="s">
        <v>612</v>
      </c>
      <c r="G1596" s="7" t="s">
        <v>344</v>
      </c>
      <c r="H1596" s="31" t="s">
        <v>1729</v>
      </c>
      <c r="I1596" s="54" t="s">
        <v>1730</v>
      </c>
      <c r="J1596" s="55" t="n">
        <v>85</v>
      </c>
      <c r="K1596" s="55"/>
      <c r="L1596" s="55"/>
      <c r="M1596" s="55" t="n">
        <v>0.75</v>
      </c>
      <c r="N1596" s="55" t="n">
        <v>8</v>
      </c>
      <c r="O1596" s="55" t="n">
        <v>40</v>
      </c>
      <c r="P1596" s="86" t="n">
        <f aca="false">IF(N1596="","",N1596*O1596)</f>
        <v>320</v>
      </c>
      <c r="Q1596" s="76" t="n">
        <f aca="false">(O1596+25)*1.3</f>
        <v>84.5</v>
      </c>
    </row>
    <row r="1597" customFormat="false" ht="13.8" hidden="false" customHeight="false" outlineLevel="0" collapsed="false">
      <c r="A1597" s="45" t="s">
        <v>306</v>
      </c>
      <c r="B1597" s="0" t="n">
        <v>224570</v>
      </c>
      <c r="C1597" s="51" t="s">
        <v>263</v>
      </c>
      <c r="D1597" s="7" t="s">
        <v>342</v>
      </c>
      <c r="E1597" s="7" t="s">
        <v>1679</v>
      </c>
      <c r="F1597" s="7" t="s">
        <v>612</v>
      </c>
      <c r="G1597" s="7" t="s">
        <v>344</v>
      </c>
      <c r="H1597" s="31" t="s">
        <v>1729</v>
      </c>
      <c r="I1597" s="54" t="s">
        <v>1731</v>
      </c>
      <c r="J1597" s="55" t="n">
        <v>85</v>
      </c>
      <c r="K1597" s="55"/>
      <c r="L1597" s="55"/>
      <c r="M1597" s="55" t="n">
        <v>0.75</v>
      </c>
      <c r="N1597" s="55" t="n">
        <v>4</v>
      </c>
      <c r="O1597" s="55" t="n">
        <v>38.9</v>
      </c>
      <c r="P1597" s="86" t="n">
        <f aca="false">IF(N1597="","",N1597*O1597)</f>
        <v>155.6</v>
      </c>
      <c r="Q1597" s="76" t="n">
        <f aca="false">(O1597+25)*1.3</f>
        <v>83.07</v>
      </c>
    </row>
    <row r="1598" customFormat="false" ht="13.8" hidden="false" customHeight="false" outlineLevel="0" collapsed="false">
      <c r="A1598" s="45" t="s">
        <v>306</v>
      </c>
      <c r="B1598" s="0" t="n">
        <v>224571</v>
      </c>
      <c r="C1598" s="51" t="s">
        <v>263</v>
      </c>
      <c r="D1598" s="7" t="s">
        <v>342</v>
      </c>
      <c r="E1598" s="7" t="s">
        <v>1679</v>
      </c>
      <c r="F1598" s="7" t="s">
        <v>612</v>
      </c>
      <c r="G1598" s="7" t="s">
        <v>344</v>
      </c>
      <c r="H1598" s="31" t="s">
        <v>1729</v>
      </c>
      <c r="I1598" s="54" t="s">
        <v>1732</v>
      </c>
      <c r="J1598" s="55" t="n">
        <v>85</v>
      </c>
      <c r="K1598" s="55"/>
      <c r="L1598" s="55"/>
      <c r="M1598" s="55" t="n">
        <v>0.75</v>
      </c>
      <c r="N1598" s="55" t="n">
        <v>6</v>
      </c>
      <c r="O1598" s="55" t="n">
        <v>38.9</v>
      </c>
      <c r="P1598" s="86" t="n">
        <f aca="false">IF(N1598="","",N1598*O1598)</f>
        <v>233.4</v>
      </c>
      <c r="Q1598" s="76" t="n">
        <f aca="false">(O1598+25)*1.3</f>
        <v>83.07</v>
      </c>
    </row>
    <row r="1599" customFormat="false" ht="13.8" hidden="false" customHeight="false" outlineLevel="0" collapsed="false">
      <c r="A1599" s="45" t="s">
        <v>306</v>
      </c>
      <c r="B1599" s="0" t="n">
        <v>224572</v>
      </c>
      <c r="C1599" s="51" t="s">
        <v>263</v>
      </c>
      <c r="D1599" s="7" t="s">
        <v>342</v>
      </c>
      <c r="E1599" s="7" t="s">
        <v>1679</v>
      </c>
      <c r="F1599" s="7" t="s">
        <v>612</v>
      </c>
      <c r="G1599" s="7" t="s">
        <v>344</v>
      </c>
      <c r="H1599" s="31" t="s">
        <v>1733</v>
      </c>
      <c r="I1599" s="54" t="s">
        <v>1734</v>
      </c>
      <c r="J1599" s="55" t="n">
        <v>85</v>
      </c>
      <c r="K1599" s="55" t="s">
        <v>30</v>
      </c>
      <c r="L1599" s="55"/>
      <c r="M1599" s="55" t="n">
        <v>0.75</v>
      </c>
      <c r="N1599" s="55" t="n">
        <v>8</v>
      </c>
      <c r="O1599" s="55" t="n">
        <v>34.9</v>
      </c>
      <c r="P1599" s="86" t="n">
        <f aca="false">IF(N1599="","",N1599*O1599)</f>
        <v>279.2</v>
      </c>
      <c r="Q1599" s="76" t="n">
        <f aca="false">(O1599+25)*1.3</f>
        <v>77.87</v>
      </c>
    </row>
    <row r="1600" customFormat="false" ht="13.8" hidden="false" customHeight="false" outlineLevel="0" collapsed="false">
      <c r="A1600" s="45" t="s">
        <v>306</v>
      </c>
      <c r="B1600" s="0" t="n">
        <v>224573</v>
      </c>
      <c r="C1600" s="51" t="s">
        <v>263</v>
      </c>
      <c r="D1600" s="7" t="s">
        <v>342</v>
      </c>
      <c r="E1600" s="7" t="s">
        <v>1679</v>
      </c>
      <c r="F1600" s="7" t="s">
        <v>612</v>
      </c>
      <c r="G1600" s="7" t="s">
        <v>344</v>
      </c>
      <c r="H1600" s="31" t="s">
        <v>1735</v>
      </c>
      <c r="I1600" s="54" t="s">
        <v>1736</v>
      </c>
      <c r="J1600" s="55" t="n">
        <v>190</v>
      </c>
      <c r="K1600" s="55" t="s">
        <v>30</v>
      </c>
      <c r="L1600" s="55"/>
      <c r="M1600" s="55" t="n">
        <v>0.75</v>
      </c>
      <c r="N1600" s="55" t="n">
        <v>6</v>
      </c>
      <c r="O1600" s="55" t="n">
        <v>113.5</v>
      </c>
      <c r="P1600" s="86" t="n">
        <f aca="false">IF(N1600="","",N1600*O1600)</f>
        <v>681</v>
      </c>
      <c r="Q1600" s="76" t="n">
        <f aca="false">(O1600+25)*1.3</f>
        <v>180.05</v>
      </c>
    </row>
    <row r="1601" customFormat="false" ht="13.8" hidden="false" customHeight="false" outlineLevel="0" collapsed="false">
      <c r="A1601" s="45" t="s">
        <v>306</v>
      </c>
      <c r="B1601" s="0" t="n">
        <v>224574</v>
      </c>
      <c r="C1601" s="51" t="s">
        <v>263</v>
      </c>
      <c r="D1601" s="7" t="s">
        <v>342</v>
      </c>
      <c r="E1601" s="7" t="s">
        <v>1679</v>
      </c>
      <c r="F1601" s="7" t="s">
        <v>612</v>
      </c>
      <c r="G1601" s="7" t="s">
        <v>344</v>
      </c>
      <c r="H1601" s="31" t="s">
        <v>1737</v>
      </c>
      <c r="I1601" s="54" t="s">
        <v>1738</v>
      </c>
      <c r="J1601" s="55" t="n">
        <v>195</v>
      </c>
      <c r="K1601" s="55"/>
      <c r="L1601" s="55"/>
      <c r="M1601" s="55" t="n">
        <v>0.75</v>
      </c>
      <c r="N1601" s="55" t="n">
        <v>6</v>
      </c>
      <c r="O1601" s="55" t="n">
        <v>125</v>
      </c>
      <c r="P1601" s="86" t="n">
        <f aca="false">IF(N1601="","",N1601*O1601)</f>
        <v>750</v>
      </c>
      <c r="Q1601" s="76" t="n">
        <f aca="false">(O1601+25)*1.3</f>
        <v>195</v>
      </c>
    </row>
    <row r="1602" customFormat="false" ht="13.8" hidden="false" customHeight="false" outlineLevel="0" collapsed="false">
      <c r="A1602" s="45" t="s">
        <v>306</v>
      </c>
      <c r="B1602" s="0" t="n">
        <v>224575</v>
      </c>
      <c r="C1602" s="51" t="s">
        <v>263</v>
      </c>
      <c r="D1602" s="7" t="s">
        <v>342</v>
      </c>
      <c r="E1602" s="7" t="s">
        <v>1679</v>
      </c>
      <c r="F1602" s="7" t="s">
        <v>612</v>
      </c>
      <c r="G1602" s="7" t="s">
        <v>344</v>
      </c>
      <c r="H1602" s="31" t="s">
        <v>1739</v>
      </c>
      <c r="I1602" s="54" t="s">
        <v>1740</v>
      </c>
      <c r="J1602" s="55" t="n">
        <v>100</v>
      </c>
      <c r="K1602" s="55" t="s">
        <v>30</v>
      </c>
      <c r="L1602" s="55"/>
      <c r="M1602" s="55" t="n">
        <v>0.75</v>
      </c>
      <c r="N1602" s="55" t="n">
        <v>12</v>
      </c>
      <c r="O1602" s="55" t="n">
        <v>49.9</v>
      </c>
      <c r="P1602" s="86" t="n">
        <f aca="false">IF(N1602="","",N1602*O1602)</f>
        <v>598.8</v>
      </c>
      <c r="Q1602" s="76" t="n">
        <f aca="false">(O1602+25)*1.3</f>
        <v>97.37</v>
      </c>
    </row>
    <row r="1603" customFormat="false" ht="13.8" hidden="false" customHeight="false" outlineLevel="0" collapsed="false">
      <c r="A1603" s="45" t="s">
        <v>306</v>
      </c>
      <c r="B1603" s="0" t="n">
        <v>224576</v>
      </c>
      <c r="C1603" s="51" t="s">
        <v>263</v>
      </c>
      <c r="D1603" s="7" t="s">
        <v>342</v>
      </c>
      <c r="E1603" s="7" t="s">
        <v>1679</v>
      </c>
      <c r="F1603" s="7" t="s">
        <v>612</v>
      </c>
      <c r="G1603" s="7" t="s">
        <v>344</v>
      </c>
      <c r="H1603" s="31" t="s">
        <v>1741</v>
      </c>
      <c r="I1603" s="33" t="s">
        <v>1742</v>
      </c>
      <c r="J1603" s="55" t="n">
        <v>125</v>
      </c>
      <c r="K1603" s="55" t="s">
        <v>30</v>
      </c>
      <c r="L1603" s="55"/>
      <c r="M1603" s="55" t="n">
        <v>0.75</v>
      </c>
      <c r="N1603" s="55" t="n">
        <v>3</v>
      </c>
      <c r="O1603" s="55" t="n">
        <v>58</v>
      </c>
      <c r="P1603" s="86" t="n">
        <f aca="false">IF(N1603="","",N1603*O1603)</f>
        <v>174</v>
      </c>
      <c r="Q1603" s="76" t="n">
        <f aca="false">(O1603+25)*1.3</f>
        <v>107.9</v>
      </c>
    </row>
    <row r="1604" customFormat="false" ht="13.8" hidden="false" customHeight="false" outlineLevel="0" collapsed="false">
      <c r="A1604" s="45" t="s">
        <v>306</v>
      </c>
      <c r="B1604" s="0" t="n">
        <v>224577</v>
      </c>
      <c r="C1604" s="51" t="s">
        <v>263</v>
      </c>
      <c r="D1604" s="7" t="s">
        <v>342</v>
      </c>
      <c r="E1604" s="7" t="s">
        <v>1679</v>
      </c>
      <c r="F1604" s="7" t="s">
        <v>612</v>
      </c>
      <c r="G1604" s="7" t="s">
        <v>344</v>
      </c>
      <c r="H1604" s="31" t="s">
        <v>1741</v>
      </c>
      <c r="I1604" s="33" t="s">
        <v>1743</v>
      </c>
      <c r="J1604" s="55" t="n">
        <v>125</v>
      </c>
      <c r="K1604" s="55" t="s">
        <v>30</v>
      </c>
      <c r="L1604" s="55"/>
      <c r="M1604" s="55" t="n">
        <v>0.75</v>
      </c>
      <c r="N1604" s="55" t="n">
        <v>3</v>
      </c>
      <c r="O1604" s="55" t="n">
        <v>60</v>
      </c>
      <c r="P1604" s="86" t="n">
        <f aca="false">IF(N1604="","",N1604*O1604)</f>
        <v>180</v>
      </c>
      <c r="Q1604" s="76" t="n">
        <f aca="false">(O1604+25)*1.3</f>
        <v>110.5</v>
      </c>
    </row>
    <row r="1605" customFormat="false" ht="13.8" hidden="false" customHeight="false" outlineLevel="0" collapsed="false">
      <c r="A1605" s="45" t="s">
        <v>306</v>
      </c>
      <c r="B1605" s="0" t="n">
        <v>224578</v>
      </c>
      <c r="C1605" s="51" t="s">
        <v>263</v>
      </c>
      <c r="D1605" s="7" t="s">
        <v>342</v>
      </c>
      <c r="E1605" s="7" t="s">
        <v>1679</v>
      </c>
      <c r="F1605" s="7" t="s">
        <v>612</v>
      </c>
      <c r="G1605" s="7" t="s">
        <v>344</v>
      </c>
      <c r="H1605" s="31" t="s">
        <v>1631</v>
      </c>
      <c r="I1605" s="33" t="s">
        <v>1744</v>
      </c>
      <c r="J1605" s="55" t="n">
        <v>175</v>
      </c>
      <c r="K1605" s="55" t="s">
        <v>30</v>
      </c>
      <c r="L1605" s="55"/>
      <c r="M1605" s="55" t="n">
        <v>0.75</v>
      </c>
      <c r="N1605" s="55" t="n">
        <v>2</v>
      </c>
      <c r="O1605" s="55" t="n">
        <v>97.6</v>
      </c>
      <c r="P1605" s="86" t="n">
        <f aca="false">IF(N1605="","",N1605*O1605)</f>
        <v>195.2</v>
      </c>
      <c r="Q1605" s="76" t="n">
        <f aca="false">(O1605+25)*1.3</f>
        <v>159.38</v>
      </c>
    </row>
    <row r="1606" customFormat="false" ht="13.8" hidden="false" customHeight="false" outlineLevel="0" collapsed="false">
      <c r="A1606" s="45" t="s">
        <v>306</v>
      </c>
      <c r="C1606" s="51"/>
      <c r="D1606" s="7"/>
      <c r="E1606" s="7"/>
      <c r="F1606" s="7"/>
      <c r="G1606" s="7"/>
      <c r="H1606" s="31"/>
      <c r="I1606" s="33"/>
      <c r="J1606" s="55"/>
      <c r="K1606" s="55"/>
      <c r="L1606" s="55"/>
      <c r="M1606" s="55" t="n">
        <v>0.75</v>
      </c>
      <c r="N1606" s="55"/>
      <c r="O1606" s="55"/>
      <c r="P1606" s="86" t="str">
        <f aca="false">IF(N1606="","",N1606*O1606)</f>
        <v/>
      </c>
      <c r="Q1606" s="76" t="n">
        <f aca="false">(O1606+25)*1.3</f>
        <v>32.5</v>
      </c>
    </row>
    <row r="1607" customFormat="false" ht="13.8" hidden="false" customHeight="false" outlineLevel="0" collapsed="false">
      <c r="A1607" s="45" t="s">
        <v>306</v>
      </c>
      <c r="B1607" s="0" t="n">
        <v>224800</v>
      </c>
      <c r="C1607" s="51" t="s">
        <v>263</v>
      </c>
      <c r="D1607" s="7" t="s">
        <v>1745</v>
      </c>
      <c r="E1607" s="6" t="s">
        <v>1746</v>
      </c>
      <c r="F1607" s="6" t="s">
        <v>308</v>
      </c>
      <c r="G1607" s="7" t="s">
        <v>309</v>
      </c>
      <c r="H1607" s="31" t="s">
        <v>1747</v>
      </c>
      <c r="I1607" s="54" t="s">
        <v>1748</v>
      </c>
      <c r="J1607" s="55" t="n">
        <v>50</v>
      </c>
      <c r="K1607" s="55" t="s">
        <v>123</v>
      </c>
      <c r="L1607" s="55"/>
      <c r="M1607" s="55" t="n">
        <v>0.75</v>
      </c>
      <c r="N1607" s="55" t="n">
        <v>24</v>
      </c>
      <c r="O1607" s="55" t="n">
        <v>14.9</v>
      </c>
      <c r="P1607" s="86" t="n">
        <f aca="false">IF(N1607="","",N1607*O1607)</f>
        <v>357.6</v>
      </c>
      <c r="Q1607" s="76" t="n">
        <f aca="false">(O1607+25)*1.3</f>
        <v>51.87</v>
      </c>
    </row>
    <row r="1608" customFormat="false" ht="13.8" hidden="false" customHeight="false" outlineLevel="0" collapsed="false">
      <c r="A1608" s="45" t="s">
        <v>306</v>
      </c>
      <c r="B1608" s="0" t="n">
        <v>224801</v>
      </c>
      <c r="C1608" s="51" t="s">
        <v>263</v>
      </c>
      <c r="D1608" s="7" t="s">
        <v>1745</v>
      </c>
      <c r="E1608" s="6" t="s">
        <v>1746</v>
      </c>
      <c r="F1608" s="6" t="s">
        <v>308</v>
      </c>
      <c r="G1608" s="7" t="s">
        <v>309</v>
      </c>
      <c r="H1608" s="31" t="s">
        <v>1749</v>
      </c>
      <c r="I1608" s="54" t="s">
        <v>1750</v>
      </c>
      <c r="J1608" s="55" t="n">
        <v>70</v>
      </c>
      <c r="K1608" s="55"/>
      <c r="L1608" s="55"/>
      <c r="M1608" s="55" t="n">
        <v>0.75</v>
      </c>
      <c r="N1608" s="55" t="n">
        <v>19</v>
      </c>
      <c r="O1608" s="55" t="n">
        <v>27.2</v>
      </c>
      <c r="P1608" s="86" t="n">
        <f aca="false">IF(N1608="","",N1608*O1608)</f>
        <v>516.8</v>
      </c>
      <c r="Q1608" s="76" t="n">
        <f aca="false">(O1608+25)*1.3</f>
        <v>67.86</v>
      </c>
    </row>
    <row r="1609" customFormat="false" ht="13.8" hidden="false" customHeight="false" outlineLevel="0" collapsed="false">
      <c r="A1609" s="45" t="s">
        <v>306</v>
      </c>
      <c r="C1609" s="51"/>
      <c r="D1609" s="7"/>
      <c r="E1609" s="7"/>
      <c r="F1609" s="7"/>
      <c r="G1609" s="7"/>
      <c r="H1609" s="31" t="s">
        <v>1751</v>
      </c>
      <c r="I1609" s="31" t="s">
        <v>1751</v>
      </c>
      <c r="J1609" s="55" t="s">
        <v>1751</v>
      </c>
      <c r="K1609" s="55" t="s">
        <v>1751</v>
      </c>
      <c r="L1609" s="55"/>
      <c r="M1609" s="55" t="n">
        <v>0.75</v>
      </c>
      <c r="N1609" s="55"/>
      <c r="O1609" s="55"/>
      <c r="P1609" s="86" t="str">
        <f aca="false">IF(N1609="","",N1609*O1609)</f>
        <v/>
      </c>
      <c r="Q1609" s="76" t="n">
        <f aca="false">(O1609+25)*1.3</f>
        <v>32.5</v>
      </c>
    </row>
    <row r="1610" customFormat="false" ht="14.9" hidden="false" customHeight="false" outlineLevel="0" collapsed="false">
      <c r="A1610" s="45" t="s">
        <v>306</v>
      </c>
      <c r="B1610" s="0" t="n">
        <v>225000</v>
      </c>
      <c r="C1610" s="51" t="s">
        <v>263</v>
      </c>
      <c r="D1610" s="7" t="s">
        <v>1745</v>
      </c>
      <c r="E1610" s="7" t="s">
        <v>1752</v>
      </c>
      <c r="F1610" s="7" t="s">
        <v>308</v>
      </c>
      <c r="G1610" s="7" t="s">
        <v>309</v>
      </c>
      <c r="H1610" s="31" t="s">
        <v>1753</v>
      </c>
      <c r="I1610" s="31" t="s">
        <v>1754</v>
      </c>
      <c r="J1610" s="55" t="n">
        <v>70</v>
      </c>
      <c r="K1610" s="55"/>
      <c r="L1610" s="55"/>
      <c r="M1610" s="55" t="n">
        <v>0.75</v>
      </c>
      <c r="N1610" s="55" t="n">
        <v>2</v>
      </c>
      <c r="O1610" s="55" t="n">
        <v>27.1</v>
      </c>
      <c r="P1610" s="86" t="n">
        <f aca="false">IF(N1610="","",N1610*O1610)</f>
        <v>54.2</v>
      </c>
      <c r="Q1610" s="76" t="n">
        <f aca="false">(O1610+25)*1.3</f>
        <v>67.73</v>
      </c>
    </row>
    <row r="1611" customFormat="false" ht="14.9" hidden="false" customHeight="false" outlineLevel="0" collapsed="false">
      <c r="A1611" s="45" t="s">
        <v>306</v>
      </c>
      <c r="B1611" s="0" t="n">
        <v>225001</v>
      </c>
      <c r="C1611" s="51" t="s">
        <v>263</v>
      </c>
      <c r="D1611" s="7" t="s">
        <v>1745</v>
      </c>
      <c r="E1611" s="7" t="s">
        <v>1752</v>
      </c>
      <c r="F1611" s="7" t="s">
        <v>308</v>
      </c>
      <c r="G1611" s="7" t="s">
        <v>309</v>
      </c>
      <c r="H1611" s="31" t="s">
        <v>1753</v>
      </c>
      <c r="I1611" s="31" t="s">
        <v>1755</v>
      </c>
      <c r="J1611" s="55" t="n">
        <v>90</v>
      </c>
      <c r="K1611" s="55"/>
      <c r="L1611" s="55"/>
      <c r="M1611" s="55" t="n">
        <v>0.75</v>
      </c>
      <c r="N1611" s="55" t="n">
        <v>6</v>
      </c>
      <c r="O1611" s="55" t="n">
        <v>42.33</v>
      </c>
      <c r="P1611" s="86" t="n">
        <f aca="false">IF(N1611="","",N1611*O1611)</f>
        <v>253.98</v>
      </c>
      <c r="Q1611" s="76" t="n">
        <f aca="false">(O1611+25)*1.3</f>
        <v>87.529</v>
      </c>
    </row>
    <row r="1612" customFormat="false" ht="13.8" hidden="false" customHeight="false" outlineLevel="0" collapsed="false">
      <c r="A1612" s="45" t="s">
        <v>306</v>
      </c>
      <c r="B1612" s="0" t="n">
        <v>225002</v>
      </c>
      <c r="C1612" s="51" t="s">
        <v>263</v>
      </c>
      <c r="D1612" s="7" t="s">
        <v>1745</v>
      </c>
      <c r="E1612" s="7" t="s">
        <v>1752</v>
      </c>
      <c r="F1612" s="7" t="s">
        <v>308</v>
      </c>
      <c r="G1612" s="7" t="s">
        <v>309</v>
      </c>
      <c r="H1612" s="31" t="s">
        <v>1749</v>
      </c>
      <c r="I1612" s="54" t="s">
        <v>1756</v>
      </c>
      <c r="J1612" s="55" t="n">
        <v>70</v>
      </c>
      <c r="K1612" s="55"/>
      <c r="L1612" s="55"/>
      <c r="M1612" s="55" t="n">
        <v>0.75</v>
      </c>
      <c r="N1612" s="55" t="n">
        <v>3</v>
      </c>
      <c r="O1612" s="55" t="n">
        <v>36</v>
      </c>
      <c r="P1612" s="86" t="n">
        <f aca="false">IF(N1612="","",N1612*O1612)</f>
        <v>108</v>
      </c>
      <c r="Q1612" s="76" t="n">
        <f aca="false">(O1612+25)*1.3</f>
        <v>79.3</v>
      </c>
    </row>
    <row r="1613" customFormat="false" ht="13.8" hidden="false" customHeight="false" outlineLevel="0" collapsed="false">
      <c r="A1613" s="45" t="s">
        <v>306</v>
      </c>
      <c r="B1613" s="0" t="n">
        <v>225004</v>
      </c>
      <c r="C1613" s="51" t="s">
        <v>263</v>
      </c>
      <c r="D1613" s="7" t="s">
        <v>1745</v>
      </c>
      <c r="E1613" s="7" t="s">
        <v>1752</v>
      </c>
      <c r="F1613" s="7" t="s">
        <v>308</v>
      </c>
      <c r="G1613" s="7" t="s">
        <v>309</v>
      </c>
      <c r="H1613" s="31" t="s">
        <v>1749</v>
      </c>
      <c r="I1613" s="54" t="s">
        <v>1757</v>
      </c>
      <c r="J1613" s="55" t="n">
        <v>80</v>
      </c>
      <c r="K1613" s="55"/>
      <c r="L1613" s="55"/>
      <c r="M1613" s="55" t="n">
        <v>0.75</v>
      </c>
      <c r="N1613" s="55" t="n">
        <v>6</v>
      </c>
      <c r="O1613" s="55" t="n">
        <v>36.55</v>
      </c>
      <c r="P1613" s="86" t="n">
        <f aca="false">IF(N1613="","",N1613*O1613)</f>
        <v>219.3</v>
      </c>
      <c r="Q1613" s="76" t="n">
        <f aca="false">(O1613+25)*1.3</f>
        <v>80.015</v>
      </c>
    </row>
    <row r="1614" customFormat="false" ht="13.8" hidden="false" customHeight="false" outlineLevel="0" collapsed="false">
      <c r="A1614" s="45" t="s">
        <v>306</v>
      </c>
      <c r="B1614" s="0" t="n">
        <v>225003</v>
      </c>
      <c r="C1614" s="51" t="s">
        <v>263</v>
      </c>
      <c r="D1614" s="7" t="s">
        <v>1745</v>
      </c>
      <c r="E1614" s="7" t="s">
        <v>1752</v>
      </c>
      <c r="F1614" s="7" t="s">
        <v>308</v>
      </c>
      <c r="G1614" s="7" t="s">
        <v>309</v>
      </c>
      <c r="H1614" s="31" t="s">
        <v>1758</v>
      </c>
      <c r="I1614" s="54" t="s">
        <v>1759</v>
      </c>
      <c r="J1614" s="55" t="n">
        <v>80</v>
      </c>
      <c r="K1614" s="55" t="s">
        <v>30</v>
      </c>
      <c r="L1614" s="55"/>
      <c r="M1614" s="55" t="n">
        <v>0.75</v>
      </c>
      <c r="N1614" s="55" t="n">
        <v>3</v>
      </c>
      <c r="O1614" s="55" t="n">
        <v>35</v>
      </c>
      <c r="P1614" s="86" t="n">
        <f aca="false">IF(N1614="","",N1614*O1614)</f>
        <v>105</v>
      </c>
      <c r="Q1614" s="76" t="n">
        <f aca="false">(O1614+25)*1.3</f>
        <v>78</v>
      </c>
    </row>
    <row r="1615" customFormat="false" ht="13.8" hidden="false" customHeight="false" outlineLevel="0" collapsed="false">
      <c r="A1615" s="45" t="s">
        <v>306</v>
      </c>
      <c r="C1615" s="51"/>
      <c r="D1615" s="7"/>
      <c r="E1615" s="7"/>
      <c r="F1615" s="7"/>
      <c r="G1615" s="7"/>
      <c r="H1615" s="31"/>
      <c r="I1615" s="31"/>
      <c r="J1615" s="55"/>
      <c r="K1615" s="55"/>
      <c r="L1615" s="55"/>
      <c r="M1615" s="55" t="n">
        <v>0.75</v>
      </c>
      <c r="N1615" s="55"/>
      <c r="O1615" s="55"/>
      <c r="P1615" s="86" t="str">
        <f aca="false">IF(N1615="","",N1615*O1615)</f>
        <v/>
      </c>
      <c r="Q1615" s="76" t="n">
        <f aca="false">(O1615+25)*1.3</f>
        <v>32.5</v>
      </c>
    </row>
    <row r="1616" customFormat="false" ht="13.8" hidden="false" customHeight="false" outlineLevel="0" collapsed="false">
      <c r="A1616" s="45" t="s">
        <v>306</v>
      </c>
      <c r="B1616" s="0" t="n">
        <v>225200</v>
      </c>
      <c r="C1616" s="51" t="s">
        <v>263</v>
      </c>
      <c r="D1616" s="7" t="s">
        <v>1760</v>
      </c>
      <c r="E1616" s="7"/>
      <c r="F1616" s="7" t="s">
        <v>308</v>
      </c>
      <c r="G1616" s="7" t="s">
        <v>309</v>
      </c>
      <c r="H1616" s="31" t="s">
        <v>1761</v>
      </c>
      <c r="I1616" s="54" t="s">
        <v>1762</v>
      </c>
      <c r="J1616" s="55" t="n">
        <v>50</v>
      </c>
      <c r="K1616" s="55" t="s">
        <v>50</v>
      </c>
      <c r="L1616" s="55" t="s">
        <v>123</v>
      </c>
      <c r="M1616" s="55" t="n">
        <v>0.75</v>
      </c>
      <c r="N1616" s="55" t="n">
        <v>24</v>
      </c>
      <c r="O1616" s="55" t="n">
        <v>12.92</v>
      </c>
      <c r="P1616" s="86" t="n">
        <f aca="false">IF(N1616="","",N1616*O1616)</f>
        <v>310.08</v>
      </c>
      <c r="Q1616" s="76" t="n">
        <f aca="false">(O1616+25)*1.3</f>
        <v>49.296</v>
      </c>
    </row>
    <row r="1617" customFormat="false" ht="13.8" hidden="false" customHeight="false" outlineLevel="0" collapsed="false">
      <c r="A1617" s="45" t="s">
        <v>306</v>
      </c>
      <c r="B1617" s="0" t="n">
        <v>225201</v>
      </c>
      <c r="C1617" s="51" t="s">
        <v>263</v>
      </c>
      <c r="D1617" s="7" t="s">
        <v>1760</v>
      </c>
      <c r="E1617" s="7"/>
      <c r="F1617" s="7" t="s">
        <v>308</v>
      </c>
      <c r="G1617" s="7" t="s">
        <v>309</v>
      </c>
      <c r="H1617" s="31" t="s">
        <v>1761</v>
      </c>
      <c r="I1617" s="54" t="s">
        <v>1763</v>
      </c>
      <c r="J1617" s="55" t="n">
        <v>100</v>
      </c>
      <c r="K1617" s="55" t="s">
        <v>50</v>
      </c>
      <c r="L1617" s="55" t="s">
        <v>23</v>
      </c>
      <c r="M1617" s="55" t="n">
        <v>1.5</v>
      </c>
      <c r="N1617" s="55" t="n">
        <v>12</v>
      </c>
      <c r="O1617" s="55" t="n">
        <v>26.16</v>
      </c>
      <c r="P1617" s="86" t="n">
        <f aca="false">IF(N1617="","",N1617*O1617)</f>
        <v>313.92</v>
      </c>
      <c r="Q1617" s="76" t="n">
        <f aca="false">(O1617+25)*1.3</f>
        <v>66.508</v>
      </c>
    </row>
    <row r="1618" customFormat="false" ht="15.75" hidden="false" customHeight="false" outlineLevel="0" collapsed="false">
      <c r="A1618" s="45" t="s">
        <v>306</v>
      </c>
      <c r="B1618" s="0" t="n">
        <v>225202</v>
      </c>
      <c r="C1618" s="51" t="s">
        <v>263</v>
      </c>
      <c r="D1618" s="7" t="s">
        <v>1760</v>
      </c>
      <c r="E1618" s="18"/>
      <c r="F1618" s="7" t="s">
        <v>308</v>
      </c>
      <c r="G1618" s="7" t="s">
        <v>309</v>
      </c>
      <c r="H1618" s="31" t="s">
        <v>1764</v>
      </c>
      <c r="I1618" s="54" t="s">
        <v>1765</v>
      </c>
      <c r="J1618" s="55" t="n">
        <v>60</v>
      </c>
      <c r="K1618" s="55"/>
      <c r="L1618" s="55"/>
      <c r="M1618" s="55" t="n">
        <v>0.75</v>
      </c>
      <c r="N1618" s="55" t="n">
        <v>4</v>
      </c>
      <c r="O1618" s="55" t="n">
        <v>24.9</v>
      </c>
      <c r="P1618" s="86" t="n">
        <f aca="false">IF(N1618="","",N1618*O1618)</f>
        <v>99.6</v>
      </c>
      <c r="Q1618" s="76" t="n">
        <f aca="false">(O1618+25)*1.3</f>
        <v>64.87</v>
      </c>
    </row>
    <row r="1619" customFormat="false" ht="13.8" hidden="false" customHeight="false" outlineLevel="0" collapsed="false">
      <c r="A1619" s="45" t="s">
        <v>306</v>
      </c>
      <c r="C1619" s="51"/>
      <c r="D1619" s="7"/>
      <c r="E1619" s="7"/>
      <c r="F1619" s="7"/>
      <c r="G1619" s="7"/>
      <c r="H1619" s="31"/>
      <c r="I1619" s="31"/>
      <c r="J1619" s="55"/>
      <c r="K1619" s="55"/>
      <c r="L1619" s="55"/>
      <c r="M1619" s="55" t="n">
        <v>0.75</v>
      </c>
      <c r="N1619" s="55"/>
      <c r="O1619" s="55"/>
      <c r="P1619" s="86" t="str">
        <f aca="false">IF(N1619="","",N1619*O1619)</f>
        <v/>
      </c>
      <c r="Q1619" s="76" t="n">
        <f aca="false">(O1619+25)*1.3</f>
        <v>32.5</v>
      </c>
    </row>
    <row r="1620" customFormat="false" ht="13.8" hidden="false" customHeight="false" outlineLevel="0" collapsed="false">
      <c r="A1620" s="45" t="s">
        <v>306</v>
      </c>
      <c r="B1620" s="0" t="n">
        <v>225400</v>
      </c>
      <c r="C1620" s="51" t="s">
        <v>263</v>
      </c>
      <c r="D1620" s="7" t="s">
        <v>1766</v>
      </c>
      <c r="E1620" s="6"/>
      <c r="F1620" s="7" t="s">
        <v>1767</v>
      </c>
      <c r="G1620" s="6" t="s">
        <v>1768</v>
      </c>
      <c r="H1620" s="31" t="s">
        <v>1769</v>
      </c>
      <c r="I1620" s="54" t="s">
        <v>1770</v>
      </c>
      <c r="J1620" s="55" t="n">
        <v>125</v>
      </c>
      <c r="K1620" s="55" t="s">
        <v>50</v>
      </c>
      <c r="L1620" s="55" t="s">
        <v>30</v>
      </c>
      <c r="M1620" s="55" t="n">
        <v>0.75</v>
      </c>
      <c r="N1620" s="55" t="n">
        <v>2</v>
      </c>
      <c r="O1620" s="55" t="n">
        <v>53.89</v>
      </c>
      <c r="P1620" s="86" t="n">
        <f aca="false">IF(N1620="","",N1620*O1620)</f>
        <v>107.78</v>
      </c>
      <c r="Q1620" s="76" t="n">
        <f aca="false">(O1620+25)*1.3</f>
        <v>102.557</v>
      </c>
    </row>
    <row r="1621" customFormat="false" ht="13.8" hidden="false" customHeight="false" outlineLevel="0" collapsed="false">
      <c r="A1621" s="45" t="s">
        <v>306</v>
      </c>
      <c r="B1621" s="0" t="n">
        <v>225401</v>
      </c>
      <c r="C1621" s="51" t="s">
        <v>263</v>
      </c>
      <c r="D1621" s="7" t="s">
        <v>1766</v>
      </c>
      <c r="E1621" s="6"/>
      <c r="F1621" s="7" t="s">
        <v>1767</v>
      </c>
      <c r="G1621" s="6" t="s">
        <v>1768</v>
      </c>
      <c r="H1621" s="31" t="s">
        <v>1769</v>
      </c>
      <c r="I1621" s="54" t="s">
        <v>1771</v>
      </c>
      <c r="J1621" s="55" t="n">
        <v>125</v>
      </c>
      <c r="K1621" s="55" t="s">
        <v>50</v>
      </c>
      <c r="L1621" s="55" t="s">
        <v>30</v>
      </c>
      <c r="M1621" s="55" t="n">
        <v>0.75</v>
      </c>
      <c r="N1621" s="55" t="n">
        <v>3</v>
      </c>
      <c r="O1621" s="55" t="n">
        <v>53.89</v>
      </c>
      <c r="P1621" s="86" t="n">
        <f aca="false">IF(N1621="","",N1621*O1621)</f>
        <v>161.67</v>
      </c>
      <c r="Q1621" s="76" t="n">
        <f aca="false">(O1621+25)*1.3</f>
        <v>102.557</v>
      </c>
    </row>
    <row r="1622" customFormat="false" ht="13.8" hidden="false" customHeight="false" outlineLevel="0" collapsed="false">
      <c r="A1622" s="45" t="s">
        <v>306</v>
      </c>
      <c r="B1622" s="0" t="n">
        <v>225402</v>
      </c>
      <c r="C1622" s="51" t="s">
        <v>263</v>
      </c>
      <c r="D1622" s="7" t="s">
        <v>1766</v>
      </c>
      <c r="E1622" s="6"/>
      <c r="F1622" s="7" t="s">
        <v>1767</v>
      </c>
      <c r="G1622" s="6" t="s">
        <v>1768</v>
      </c>
      <c r="H1622" s="31" t="s">
        <v>1769</v>
      </c>
      <c r="I1622" s="54" t="s">
        <v>1772</v>
      </c>
      <c r="J1622" s="55" t="n">
        <v>105</v>
      </c>
      <c r="K1622" s="55" t="s">
        <v>50</v>
      </c>
      <c r="L1622" s="55" t="s">
        <v>30</v>
      </c>
      <c r="M1622" s="55" t="n">
        <v>0.75</v>
      </c>
      <c r="N1622" s="55" t="n">
        <v>6</v>
      </c>
      <c r="O1622" s="55" t="n">
        <v>53.89</v>
      </c>
      <c r="P1622" s="86" t="n">
        <f aca="false">IF(N1622="","",N1622*O1622)</f>
        <v>323.34</v>
      </c>
      <c r="Q1622" s="76" t="n">
        <f aca="false">(O1622+25)*1.3</f>
        <v>102.557</v>
      </c>
    </row>
    <row r="1623" customFormat="false" ht="13.8" hidden="false" customHeight="false" outlineLevel="0" collapsed="false">
      <c r="A1623" s="45" t="s">
        <v>306</v>
      </c>
      <c r="B1623" s="0" t="n">
        <v>225403</v>
      </c>
      <c r="C1623" s="51" t="s">
        <v>263</v>
      </c>
      <c r="D1623" s="7" t="s">
        <v>1766</v>
      </c>
      <c r="E1623" s="6"/>
      <c r="F1623" s="7" t="s">
        <v>1767</v>
      </c>
      <c r="G1623" s="6" t="s">
        <v>1768</v>
      </c>
      <c r="H1623" s="31" t="s">
        <v>1769</v>
      </c>
      <c r="I1623" s="54" t="s">
        <v>1773</v>
      </c>
      <c r="J1623" s="55" t="n">
        <v>175</v>
      </c>
      <c r="K1623" s="55" t="s">
        <v>50</v>
      </c>
      <c r="L1623" s="55" t="s">
        <v>30</v>
      </c>
      <c r="M1623" s="55" t="n">
        <v>0.75</v>
      </c>
      <c r="N1623" s="55" t="n">
        <v>2</v>
      </c>
      <c r="O1623" s="55" t="n">
        <v>116.6</v>
      </c>
      <c r="P1623" s="86" t="n">
        <f aca="false">IF(N1623="","",N1623*O1623)</f>
        <v>233.2</v>
      </c>
      <c r="Q1623" s="76" t="n">
        <f aca="false">(O1623+25)*1.3</f>
        <v>184.08</v>
      </c>
    </row>
    <row r="1624" customFormat="false" ht="13.8" hidden="false" customHeight="false" outlineLevel="0" collapsed="false">
      <c r="A1624" s="45" t="s">
        <v>306</v>
      </c>
      <c r="B1624" s="0" t="n">
        <v>225404</v>
      </c>
      <c r="C1624" s="51" t="s">
        <v>263</v>
      </c>
      <c r="D1624" s="7" t="s">
        <v>1766</v>
      </c>
      <c r="E1624" s="6"/>
      <c r="F1624" s="7" t="s">
        <v>1767</v>
      </c>
      <c r="G1624" s="6" t="s">
        <v>1768</v>
      </c>
      <c r="H1624" s="31" t="s">
        <v>1769</v>
      </c>
      <c r="I1624" s="54" t="s">
        <v>1774</v>
      </c>
      <c r="J1624" s="55" t="n">
        <v>225</v>
      </c>
      <c r="K1624" s="55" t="s">
        <v>50</v>
      </c>
      <c r="L1624" s="55" t="s">
        <v>30</v>
      </c>
      <c r="M1624" s="55" t="n">
        <v>0.75</v>
      </c>
      <c r="N1624" s="55" t="n">
        <v>3</v>
      </c>
      <c r="O1624" s="55" t="n">
        <v>150.63</v>
      </c>
      <c r="P1624" s="86" t="n">
        <f aca="false">IF(N1624="","",N1624*O1624)</f>
        <v>451.89</v>
      </c>
      <c r="Q1624" s="76" t="n">
        <f aca="false">(O1624+25)*1.3</f>
        <v>228.319</v>
      </c>
    </row>
    <row r="1625" customFormat="false" ht="13.8" hidden="false" customHeight="false" outlineLevel="0" collapsed="false">
      <c r="A1625" s="45" t="s">
        <v>306</v>
      </c>
      <c r="B1625" s="0" t="n">
        <v>225405</v>
      </c>
      <c r="C1625" s="51" t="s">
        <v>263</v>
      </c>
      <c r="D1625" s="7" t="s">
        <v>1766</v>
      </c>
      <c r="E1625" s="6"/>
      <c r="F1625" s="7" t="s">
        <v>1767</v>
      </c>
      <c r="G1625" s="6" t="s">
        <v>1768</v>
      </c>
      <c r="H1625" s="31" t="s">
        <v>1769</v>
      </c>
      <c r="I1625" s="54" t="s">
        <v>1775</v>
      </c>
      <c r="J1625" s="55" t="n">
        <v>195</v>
      </c>
      <c r="K1625" s="55" t="s">
        <v>50</v>
      </c>
      <c r="L1625" s="55" t="s">
        <v>30</v>
      </c>
      <c r="M1625" s="55" t="n">
        <v>0.75</v>
      </c>
      <c r="N1625" s="55" t="n">
        <v>2</v>
      </c>
      <c r="O1625" s="55" t="n">
        <v>131.72</v>
      </c>
      <c r="P1625" s="86" t="n">
        <f aca="false">IF(N1625="","",N1625*O1625)</f>
        <v>263.44</v>
      </c>
      <c r="Q1625" s="76" t="n">
        <f aca="false">(O1625+25)*1.3</f>
        <v>203.736</v>
      </c>
    </row>
    <row r="1626" customFormat="false" ht="13.8" hidden="false" customHeight="false" outlineLevel="0" collapsed="false">
      <c r="A1626" s="45" t="s">
        <v>306</v>
      </c>
      <c r="B1626" s="0" t="n">
        <v>225406</v>
      </c>
      <c r="C1626" s="51" t="s">
        <v>263</v>
      </c>
      <c r="D1626" s="7" t="s">
        <v>1766</v>
      </c>
      <c r="E1626" s="6"/>
      <c r="F1626" s="7" t="s">
        <v>1767</v>
      </c>
      <c r="G1626" s="6" t="s">
        <v>1768</v>
      </c>
      <c r="H1626" s="31" t="s">
        <v>1769</v>
      </c>
      <c r="I1626" s="54" t="s">
        <v>1776</v>
      </c>
      <c r="J1626" s="55" t="n">
        <v>125</v>
      </c>
      <c r="K1626" s="55" t="s">
        <v>50</v>
      </c>
      <c r="L1626" s="55" t="s">
        <v>30</v>
      </c>
      <c r="M1626" s="55" t="n">
        <v>0.75</v>
      </c>
      <c r="N1626" s="55" t="n">
        <v>6</v>
      </c>
      <c r="O1626" s="55" t="n">
        <v>112.8</v>
      </c>
      <c r="P1626" s="86" t="n">
        <f aca="false">IF(N1626="","",N1626*O1626)</f>
        <v>676.8</v>
      </c>
      <c r="Q1626" s="76" t="n">
        <f aca="false">(O1626+25)*1.3</f>
        <v>179.14</v>
      </c>
    </row>
    <row r="1627" customFormat="false" ht="13.8" hidden="false" customHeight="false" outlineLevel="0" collapsed="false">
      <c r="A1627" s="45" t="s">
        <v>306</v>
      </c>
      <c r="B1627" s="0" t="n">
        <v>225407</v>
      </c>
      <c r="C1627" s="51" t="s">
        <v>263</v>
      </c>
      <c r="D1627" s="7" t="s">
        <v>1766</v>
      </c>
      <c r="E1627" s="6"/>
      <c r="F1627" s="7" t="s">
        <v>1767</v>
      </c>
      <c r="G1627" s="6" t="s">
        <v>1768</v>
      </c>
      <c r="H1627" s="31" t="s">
        <v>1769</v>
      </c>
      <c r="I1627" s="54" t="s">
        <v>1777</v>
      </c>
      <c r="J1627" s="55" t="n">
        <v>105</v>
      </c>
      <c r="K1627" s="55" t="s">
        <v>50</v>
      </c>
      <c r="L1627" s="55" t="s">
        <v>30</v>
      </c>
      <c r="M1627" s="55" t="n">
        <v>0.75</v>
      </c>
      <c r="N1627" s="55" t="n">
        <v>11</v>
      </c>
      <c r="O1627" s="55" t="n">
        <v>53.93</v>
      </c>
      <c r="P1627" s="86" t="n">
        <f aca="false">IF(N1627="","",N1627*O1627)</f>
        <v>593.23</v>
      </c>
      <c r="Q1627" s="76" t="n">
        <f aca="false">(O1627+25)*1.3</f>
        <v>102.609</v>
      </c>
    </row>
    <row r="1628" customFormat="false" ht="13.8" hidden="false" customHeight="false" outlineLevel="0" collapsed="false">
      <c r="A1628" s="45" t="s">
        <v>306</v>
      </c>
      <c r="B1628" s="0" t="n">
        <v>225408</v>
      </c>
      <c r="C1628" s="51" t="s">
        <v>263</v>
      </c>
      <c r="D1628" s="7" t="s">
        <v>1766</v>
      </c>
      <c r="E1628" s="6"/>
      <c r="F1628" s="7" t="s">
        <v>1767</v>
      </c>
      <c r="G1628" s="6" t="s">
        <v>1768</v>
      </c>
      <c r="H1628" s="31" t="s">
        <v>1769</v>
      </c>
      <c r="I1628" s="54" t="s">
        <v>1778</v>
      </c>
      <c r="J1628" s="55" t="n">
        <v>1090</v>
      </c>
      <c r="K1628" s="55" t="s">
        <v>50</v>
      </c>
      <c r="L1628" s="55" t="s">
        <v>30</v>
      </c>
      <c r="M1628" s="55" t="n">
        <v>0.75</v>
      </c>
      <c r="N1628" s="55" t="n">
        <v>1</v>
      </c>
      <c r="O1628" s="55" t="n">
        <v>787.82</v>
      </c>
      <c r="P1628" s="86" t="n">
        <f aca="false">IF(N1628="","",N1628*O1628)</f>
        <v>787.82</v>
      </c>
      <c r="Q1628" s="76" t="n">
        <f aca="false">(O1628+25)*1.3</f>
        <v>1056.666</v>
      </c>
    </row>
    <row r="1629" customFormat="false" ht="13.8" hidden="false" customHeight="false" outlineLevel="0" collapsed="false">
      <c r="A1629" s="45" t="s">
        <v>306</v>
      </c>
      <c r="B1629" s="0" t="n">
        <v>225409</v>
      </c>
      <c r="C1629" s="51" t="s">
        <v>263</v>
      </c>
      <c r="D1629" s="7" t="s">
        <v>1766</v>
      </c>
      <c r="E1629" s="6"/>
      <c r="F1629" s="7" t="s">
        <v>1767</v>
      </c>
      <c r="G1629" s="6" t="s">
        <v>1768</v>
      </c>
      <c r="H1629" s="31" t="s">
        <v>1769</v>
      </c>
      <c r="I1629" s="54" t="s">
        <v>1779</v>
      </c>
      <c r="J1629" s="55" t="n">
        <v>980</v>
      </c>
      <c r="K1629" s="55" t="s">
        <v>50</v>
      </c>
      <c r="L1629" s="55" t="s">
        <v>30</v>
      </c>
      <c r="M1629" s="55" t="n">
        <v>0.75</v>
      </c>
      <c r="N1629" s="55" t="n">
        <v>1</v>
      </c>
      <c r="O1629" s="55" t="n">
        <v>724.97</v>
      </c>
      <c r="P1629" s="86" t="n">
        <f aca="false">IF(N1629="","",N1629*O1629)</f>
        <v>724.97</v>
      </c>
      <c r="Q1629" s="76" t="n">
        <f aca="false">(O1629+25)*1.3</f>
        <v>974.961</v>
      </c>
    </row>
    <row r="1630" customFormat="false" ht="13.8" hidden="false" customHeight="false" outlineLevel="0" collapsed="false">
      <c r="A1630" s="45" t="s">
        <v>306</v>
      </c>
      <c r="B1630" s="0" t="n">
        <v>225410</v>
      </c>
      <c r="C1630" s="51" t="s">
        <v>263</v>
      </c>
      <c r="D1630" s="7" t="s">
        <v>1766</v>
      </c>
      <c r="E1630" s="6"/>
      <c r="F1630" s="7" t="s">
        <v>1767</v>
      </c>
      <c r="G1630" s="6" t="s">
        <v>1768</v>
      </c>
      <c r="H1630" s="31" t="s">
        <v>1769</v>
      </c>
      <c r="I1630" s="54" t="s">
        <v>1780</v>
      </c>
      <c r="J1630" s="55" t="n">
        <v>800</v>
      </c>
      <c r="K1630" s="55" t="s">
        <v>50</v>
      </c>
      <c r="L1630" s="55" t="s">
        <v>30</v>
      </c>
      <c r="M1630" s="55" t="n">
        <v>0.75</v>
      </c>
      <c r="N1630" s="55" t="n">
        <v>1</v>
      </c>
      <c r="O1630" s="55" t="n">
        <v>598.74</v>
      </c>
      <c r="P1630" s="86" t="n">
        <f aca="false">IF(N1630="","",N1630*O1630)</f>
        <v>598.74</v>
      </c>
      <c r="Q1630" s="76" t="n">
        <f aca="false">(O1630+25)*1.3</f>
        <v>810.862</v>
      </c>
    </row>
    <row r="1631" customFormat="false" ht="13.8" hidden="false" customHeight="false" outlineLevel="0" collapsed="false">
      <c r="A1631" s="45" t="s">
        <v>306</v>
      </c>
      <c r="B1631" s="0" t="n">
        <v>225411</v>
      </c>
      <c r="C1631" s="51" t="s">
        <v>263</v>
      </c>
      <c r="D1631" s="7" t="s">
        <v>1766</v>
      </c>
      <c r="E1631" s="6"/>
      <c r="F1631" s="7" t="s">
        <v>1767</v>
      </c>
      <c r="G1631" s="6" t="s">
        <v>1768</v>
      </c>
      <c r="H1631" s="31" t="s">
        <v>1769</v>
      </c>
      <c r="I1631" s="54" t="s">
        <v>1781</v>
      </c>
      <c r="J1631" s="55" t="n">
        <v>440</v>
      </c>
      <c r="K1631" s="55" t="s">
        <v>50</v>
      </c>
      <c r="L1631" s="55" t="s">
        <v>30</v>
      </c>
      <c r="M1631" s="55" t="n">
        <v>0.75</v>
      </c>
      <c r="N1631" s="55" t="n">
        <v>1</v>
      </c>
      <c r="O1631" s="55" t="n">
        <v>314.5</v>
      </c>
      <c r="P1631" s="86" t="n">
        <f aca="false">IF(N1631="","",N1631*O1631)</f>
        <v>314.5</v>
      </c>
      <c r="Q1631" s="76" t="n">
        <f aca="false">(O1631+25)*1.3</f>
        <v>441.35</v>
      </c>
    </row>
    <row r="1632" customFormat="false" ht="13.8" hidden="false" customHeight="false" outlineLevel="0" collapsed="false">
      <c r="A1632" s="45" t="s">
        <v>306</v>
      </c>
      <c r="B1632" s="0" t="n">
        <v>225412</v>
      </c>
      <c r="C1632" s="51" t="s">
        <v>263</v>
      </c>
      <c r="D1632" s="7" t="s">
        <v>1766</v>
      </c>
      <c r="E1632" s="6"/>
      <c r="F1632" s="7" t="s">
        <v>1767</v>
      </c>
      <c r="G1632" s="6" t="s">
        <v>1768</v>
      </c>
      <c r="H1632" s="31" t="s">
        <v>1769</v>
      </c>
      <c r="I1632" s="54" t="s">
        <v>1782</v>
      </c>
      <c r="J1632" s="55" t="n">
        <v>350</v>
      </c>
      <c r="K1632" s="55" t="s">
        <v>50</v>
      </c>
      <c r="L1632" s="55" t="s">
        <v>30</v>
      </c>
      <c r="M1632" s="55" t="n">
        <v>0.75</v>
      </c>
      <c r="N1632" s="55" t="n">
        <v>3</v>
      </c>
      <c r="O1632" s="55" t="n">
        <v>245.17</v>
      </c>
      <c r="P1632" s="86" t="n">
        <f aca="false">IF(N1632="","",N1632*O1632)</f>
        <v>735.51</v>
      </c>
      <c r="Q1632" s="76" t="n">
        <f aca="false">(O1632+25)*1.3</f>
        <v>351.221</v>
      </c>
    </row>
    <row r="1633" customFormat="false" ht="13.8" hidden="false" customHeight="false" outlineLevel="0" collapsed="false">
      <c r="A1633" s="45" t="s">
        <v>306</v>
      </c>
      <c r="B1633" s="0" t="n">
        <v>225413</v>
      </c>
      <c r="C1633" s="51" t="s">
        <v>263</v>
      </c>
      <c r="D1633" s="7" t="s">
        <v>1766</v>
      </c>
      <c r="E1633" s="6"/>
      <c r="F1633" s="7" t="s">
        <v>1767</v>
      </c>
      <c r="G1633" s="6" t="s">
        <v>1768</v>
      </c>
      <c r="H1633" s="31" t="s">
        <v>1769</v>
      </c>
      <c r="I1633" s="54" t="s">
        <v>1783</v>
      </c>
      <c r="J1633" s="55" t="n">
        <v>390</v>
      </c>
      <c r="K1633" s="55" t="s">
        <v>50</v>
      </c>
      <c r="L1633" s="55" t="s">
        <v>30</v>
      </c>
      <c r="M1633" s="55" t="n">
        <v>0.75</v>
      </c>
      <c r="N1633" s="55" t="n">
        <v>3</v>
      </c>
      <c r="O1633" s="55" t="n">
        <v>274.16</v>
      </c>
      <c r="P1633" s="86" t="n">
        <f aca="false">IF(N1633="","",N1633*O1633)</f>
        <v>822.48</v>
      </c>
      <c r="Q1633" s="76" t="n">
        <f aca="false">(O1633+25)*1.3</f>
        <v>388.908</v>
      </c>
    </row>
    <row r="1634" customFormat="false" ht="13.8" hidden="false" customHeight="false" outlineLevel="0" collapsed="false">
      <c r="A1634" s="45" t="s">
        <v>306</v>
      </c>
      <c r="B1634" s="0" t="n">
        <v>225414</v>
      </c>
      <c r="C1634" s="51" t="s">
        <v>263</v>
      </c>
      <c r="D1634" s="7" t="s">
        <v>1766</v>
      </c>
      <c r="E1634" s="6"/>
      <c r="F1634" s="7" t="s">
        <v>1767</v>
      </c>
      <c r="G1634" s="6" t="s">
        <v>1768</v>
      </c>
      <c r="H1634" s="31" t="s">
        <v>1769</v>
      </c>
      <c r="I1634" s="54" t="s">
        <v>1784</v>
      </c>
      <c r="J1634" s="55" t="n">
        <v>380</v>
      </c>
      <c r="K1634" s="55" t="s">
        <v>50</v>
      </c>
      <c r="L1634" s="55" t="s">
        <v>30</v>
      </c>
      <c r="M1634" s="55" t="n">
        <v>0.75</v>
      </c>
      <c r="N1634" s="55" t="n">
        <v>1</v>
      </c>
      <c r="O1634" s="55" t="n">
        <v>261.55</v>
      </c>
      <c r="P1634" s="86" t="n">
        <f aca="false">IF(N1634="","",N1634*O1634)</f>
        <v>261.55</v>
      </c>
      <c r="Q1634" s="76" t="n">
        <f aca="false">(O1634+25)*1.3</f>
        <v>372.515</v>
      </c>
    </row>
    <row r="1635" customFormat="false" ht="13.8" hidden="false" customHeight="false" outlineLevel="0" collapsed="false">
      <c r="A1635" s="45" t="s">
        <v>306</v>
      </c>
      <c r="B1635" s="0" t="n">
        <v>225415</v>
      </c>
      <c r="C1635" s="51" t="s">
        <v>263</v>
      </c>
      <c r="D1635" s="7" t="s">
        <v>1766</v>
      </c>
      <c r="E1635" s="6"/>
      <c r="F1635" s="7" t="s">
        <v>1767</v>
      </c>
      <c r="G1635" s="6" t="s">
        <v>1768</v>
      </c>
      <c r="H1635" s="31" t="s">
        <v>1769</v>
      </c>
      <c r="I1635" s="54" t="s">
        <v>1785</v>
      </c>
      <c r="J1635" s="55" t="n">
        <v>340</v>
      </c>
      <c r="K1635" s="55" t="s">
        <v>50</v>
      </c>
      <c r="L1635" s="55" t="s">
        <v>30</v>
      </c>
      <c r="M1635" s="55" t="n">
        <v>0.75</v>
      </c>
      <c r="N1635" s="55" t="n">
        <v>3</v>
      </c>
      <c r="O1635" s="55" t="n">
        <v>232.54</v>
      </c>
      <c r="P1635" s="86" t="n">
        <f aca="false">IF(N1635="","",N1635*O1635)</f>
        <v>697.62</v>
      </c>
      <c r="Q1635" s="76" t="n">
        <f aca="false">(O1635+25)*1.3</f>
        <v>334.802</v>
      </c>
    </row>
    <row r="1636" customFormat="false" ht="13.8" hidden="false" customHeight="false" outlineLevel="0" collapsed="false">
      <c r="A1636" s="45" t="s">
        <v>306</v>
      </c>
      <c r="B1636" s="0" t="n">
        <v>225416</v>
      </c>
      <c r="C1636" s="51" t="s">
        <v>263</v>
      </c>
      <c r="D1636" s="7" t="s">
        <v>1766</v>
      </c>
      <c r="E1636" s="6"/>
      <c r="F1636" s="7" t="s">
        <v>1767</v>
      </c>
      <c r="G1636" s="6" t="s">
        <v>1768</v>
      </c>
      <c r="H1636" s="31" t="s">
        <v>1769</v>
      </c>
      <c r="I1636" s="54" t="s">
        <v>1786</v>
      </c>
      <c r="J1636" s="55" t="n">
        <v>265</v>
      </c>
      <c r="K1636" s="55" t="s">
        <v>50</v>
      </c>
      <c r="L1636" s="55" t="s">
        <v>30</v>
      </c>
      <c r="M1636" s="55" t="n">
        <v>0.75</v>
      </c>
      <c r="N1636" s="55" t="n">
        <v>2</v>
      </c>
      <c r="O1636" s="55" t="n">
        <v>177.73</v>
      </c>
      <c r="P1636" s="86" t="n">
        <f aca="false">IF(N1636="","",N1636*O1636)</f>
        <v>355.46</v>
      </c>
      <c r="Q1636" s="76" t="n">
        <f aca="false">(O1636+25)*1.3</f>
        <v>263.549</v>
      </c>
    </row>
    <row r="1637" customFormat="false" ht="13.8" hidden="false" customHeight="false" outlineLevel="0" collapsed="false">
      <c r="A1637" s="45" t="s">
        <v>306</v>
      </c>
      <c r="B1637" s="0" t="n">
        <v>225417</v>
      </c>
      <c r="C1637" s="51" t="s">
        <v>263</v>
      </c>
      <c r="D1637" s="7" t="s">
        <v>1766</v>
      </c>
      <c r="E1637" s="6"/>
      <c r="F1637" s="7" t="s">
        <v>1767</v>
      </c>
      <c r="G1637" s="6" t="s">
        <v>1768</v>
      </c>
      <c r="H1637" s="31" t="s">
        <v>1769</v>
      </c>
      <c r="I1637" s="54" t="s">
        <v>1787</v>
      </c>
      <c r="J1637" s="55" t="n">
        <v>235</v>
      </c>
      <c r="K1637" s="55" t="s">
        <v>50</v>
      </c>
      <c r="L1637" s="55" t="s">
        <v>30</v>
      </c>
      <c r="M1637" s="55" t="n">
        <v>0.75</v>
      </c>
      <c r="N1637" s="55" t="n">
        <v>2</v>
      </c>
      <c r="O1637" s="55" t="n">
        <v>156.33</v>
      </c>
      <c r="P1637" s="86" t="n">
        <f aca="false">IF(N1637="","",N1637*O1637)</f>
        <v>312.66</v>
      </c>
      <c r="Q1637" s="76" t="n">
        <f aca="false">(O1637+25)*1.3</f>
        <v>235.729</v>
      </c>
    </row>
    <row r="1638" customFormat="false" ht="13.8" hidden="false" customHeight="false" outlineLevel="0" collapsed="false">
      <c r="A1638" s="45" t="s">
        <v>306</v>
      </c>
      <c r="B1638" s="0" t="n">
        <v>225418</v>
      </c>
      <c r="C1638" s="51" t="s">
        <v>263</v>
      </c>
      <c r="D1638" s="7" t="s">
        <v>1766</v>
      </c>
      <c r="E1638" s="6"/>
      <c r="F1638" s="7" t="s">
        <v>1767</v>
      </c>
      <c r="G1638" s="6" t="s">
        <v>1768</v>
      </c>
      <c r="H1638" s="31" t="s">
        <v>1769</v>
      </c>
      <c r="I1638" s="54" t="s">
        <v>1788</v>
      </c>
      <c r="J1638" s="55" t="n">
        <v>230</v>
      </c>
      <c r="K1638" s="55" t="s">
        <v>50</v>
      </c>
      <c r="L1638" s="55" t="s">
        <v>30</v>
      </c>
      <c r="M1638" s="55" t="n">
        <v>0.75</v>
      </c>
      <c r="N1638" s="55" t="n">
        <v>2</v>
      </c>
      <c r="O1638" s="55" t="n">
        <v>150.33</v>
      </c>
      <c r="P1638" s="86" t="n">
        <f aca="false">IF(N1638="","",N1638*O1638)</f>
        <v>300.66</v>
      </c>
      <c r="Q1638" s="76" t="n">
        <f aca="false">(O1638+25)*1.3</f>
        <v>227.929</v>
      </c>
    </row>
    <row r="1639" customFormat="false" ht="13.8" hidden="false" customHeight="false" outlineLevel="0" collapsed="false">
      <c r="A1639" s="45" t="s">
        <v>306</v>
      </c>
      <c r="C1639" s="51"/>
      <c r="D1639" s="7"/>
      <c r="E1639" s="7"/>
      <c r="F1639" s="7"/>
      <c r="G1639" s="7"/>
      <c r="H1639" s="31"/>
      <c r="I1639" s="31"/>
      <c r="J1639" s="55"/>
      <c r="K1639" s="55"/>
      <c r="L1639" s="55"/>
      <c r="M1639" s="55" t="n">
        <v>0.75</v>
      </c>
      <c r="N1639" s="55"/>
      <c r="O1639" s="55"/>
      <c r="P1639" s="86" t="str">
        <f aca="false">IF(N1639="","",N1639*O1639)</f>
        <v/>
      </c>
      <c r="Q1639" s="76" t="n">
        <f aca="false">(O1639+25)*1.3</f>
        <v>32.5</v>
      </c>
    </row>
    <row r="1640" customFormat="false" ht="15" hidden="false" customHeight="false" outlineLevel="0" collapsed="false">
      <c r="A1640" s="45" t="s">
        <v>306</v>
      </c>
      <c r="B1640" s="0" t="n">
        <v>225600</v>
      </c>
      <c r="C1640" s="51" t="s">
        <v>263</v>
      </c>
      <c r="D1640" s="18" t="s">
        <v>1789</v>
      </c>
      <c r="E1640" s="18"/>
      <c r="F1640" s="18" t="s">
        <v>1790</v>
      </c>
      <c r="G1640" s="18" t="s">
        <v>1791</v>
      </c>
      <c r="H1640" s="31" t="s">
        <v>1792</v>
      </c>
      <c r="I1640" s="54" t="s">
        <v>1793</v>
      </c>
      <c r="J1640" s="55" t="n">
        <v>100</v>
      </c>
      <c r="K1640" s="55"/>
      <c r="L1640" s="55" t="s">
        <v>23</v>
      </c>
      <c r="M1640" s="55" t="n">
        <v>1.5</v>
      </c>
      <c r="N1640" s="55" t="n">
        <v>2</v>
      </c>
      <c r="O1640" s="55" t="n">
        <v>19.9</v>
      </c>
      <c r="P1640" s="86" t="n">
        <f aca="false">IF(N1640="","",N1640*O1640)</f>
        <v>39.8</v>
      </c>
      <c r="Q1640" s="76" t="n">
        <f aca="false">(O1640+25)*1.3</f>
        <v>58.37</v>
      </c>
    </row>
    <row r="1641" customFormat="false" ht="15" hidden="false" customHeight="false" outlineLevel="0" collapsed="false">
      <c r="A1641" s="45" t="s">
        <v>306</v>
      </c>
      <c r="B1641" s="0" t="n">
        <v>225601</v>
      </c>
      <c r="C1641" s="51" t="s">
        <v>263</v>
      </c>
      <c r="D1641" s="18" t="s">
        <v>1789</v>
      </c>
      <c r="E1641" s="18"/>
      <c r="F1641" s="18" t="s">
        <v>1790</v>
      </c>
      <c r="G1641" s="18" t="s">
        <v>1791</v>
      </c>
      <c r="H1641" s="31" t="s">
        <v>1792</v>
      </c>
      <c r="I1641" s="54" t="s">
        <v>1794</v>
      </c>
      <c r="J1641" s="55" t="n">
        <v>70</v>
      </c>
      <c r="K1641" s="55"/>
      <c r="L1641" s="55"/>
      <c r="M1641" s="55" t="n">
        <v>0.75</v>
      </c>
      <c r="N1641" s="55" t="n">
        <v>23</v>
      </c>
      <c r="O1641" s="55" t="n">
        <v>14</v>
      </c>
      <c r="P1641" s="86" t="n">
        <f aca="false">IF(N1641="","",N1641*O1641)</f>
        <v>322</v>
      </c>
      <c r="Q1641" s="76" t="n">
        <f aca="false">(O1641+25)*1.3</f>
        <v>50.7</v>
      </c>
    </row>
    <row r="1642" customFormat="false" ht="15" hidden="false" customHeight="false" outlineLevel="0" collapsed="false">
      <c r="A1642" s="45" t="s">
        <v>306</v>
      </c>
      <c r="C1642" s="51"/>
      <c r="D1642" s="7"/>
      <c r="E1642" s="7"/>
      <c r="F1642" s="7"/>
      <c r="G1642" s="7"/>
      <c r="H1642" s="31"/>
      <c r="I1642" s="85"/>
      <c r="J1642" s="55"/>
      <c r="K1642" s="55"/>
      <c r="L1642" s="55"/>
      <c r="M1642" s="55" t="n">
        <v>0.75</v>
      </c>
      <c r="N1642" s="55"/>
      <c r="O1642" s="55"/>
      <c r="P1642" s="86" t="str">
        <f aca="false">IF(N1642="","",N1642*O1642)</f>
        <v/>
      </c>
      <c r="Q1642" s="76" t="n">
        <f aca="false">(O1642+25)*1.3</f>
        <v>32.5</v>
      </c>
    </row>
    <row r="1643" customFormat="false" ht="13.8" hidden="false" customHeight="false" outlineLevel="0" collapsed="false">
      <c r="A1643" s="45" t="s">
        <v>306</v>
      </c>
      <c r="B1643" s="0" t="n">
        <v>225800</v>
      </c>
      <c r="C1643" s="51" t="s">
        <v>263</v>
      </c>
      <c r="D1643" s="7" t="s">
        <v>1795</v>
      </c>
      <c r="E1643" s="7" t="s">
        <v>1796</v>
      </c>
      <c r="F1643" s="7" t="s">
        <v>308</v>
      </c>
      <c r="G1643" s="7" t="s">
        <v>309</v>
      </c>
      <c r="H1643" s="31" t="s">
        <v>1797</v>
      </c>
      <c r="I1643" s="54" t="s">
        <v>1798</v>
      </c>
      <c r="J1643" s="55" t="n">
        <v>50</v>
      </c>
      <c r="K1643" s="55"/>
      <c r="L1643" s="55"/>
      <c r="M1643" s="55" t="n">
        <v>0.75</v>
      </c>
      <c r="N1643" s="55" t="n">
        <v>2</v>
      </c>
      <c r="O1643" s="55" t="n">
        <v>13.9</v>
      </c>
      <c r="P1643" s="86" t="n">
        <f aca="false">IF(N1643="","",N1643*O1643)</f>
        <v>27.8</v>
      </c>
      <c r="Q1643" s="76" t="n">
        <f aca="false">(O1643+25)*1.3</f>
        <v>50.57</v>
      </c>
    </row>
    <row r="1644" customFormat="false" ht="13.8" hidden="false" customHeight="false" outlineLevel="0" collapsed="false">
      <c r="A1644" s="45" t="s">
        <v>306</v>
      </c>
      <c r="B1644" s="0" t="n">
        <v>225801</v>
      </c>
      <c r="C1644" s="51" t="s">
        <v>263</v>
      </c>
      <c r="D1644" s="7" t="s">
        <v>1795</v>
      </c>
      <c r="E1644" s="7" t="s">
        <v>1796</v>
      </c>
      <c r="F1644" s="7" t="s">
        <v>308</v>
      </c>
      <c r="G1644" s="7" t="s">
        <v>309</v>
      </c>
      <c r="H1644" s="31" t="s">
        <v>1799</v>
      </c>
      <c r="I1644" s="54" t="s">
        <v>1800</v>
      </c>
      <c r="J1644" s="55" t="n">
        <v>75</v>
      </c>
      <c r="K1644" s="55"/>
      <c r="L1644" s="55"/>
      <c r="M1644" s="55" t="n">
        <v>0.75</v>
      </c>
      <c r="N1644" s="55" t="n">
        <v>36</v>
      </c>
      <c r="O1644" s="55" t="n">
        <v>32.9</v>
      </c>
      <c r="P1644" s="86" t="n">
        <f aca="false">IF(N1644="","",N1644*O1644)</f>
        <v>1184.4</v>
      </c>
      <c r="Q1644" s="76" t="n">
        <f aca="false">(O1644+25)*1.3</f>
        <v>75.27</v>
      </c>
    </row>
    <row r="1645" customFormat="false" ht="15.75" hidden="false" customHeight="false" outlineLevel="0" collapsed="false">
      <c r="A1645" s="45" t="s">
        <v>306</v>
      </c>
      <c r="C1645" s="51"/>
      <c r="D1645" s="7"/>
      <c r="E1645" s="7"/>
      <c r="F1645" s="7"/>
      <c r="G1645" s="7"/>
      <c r="H1645" s="31"/>
      <c r="I1645" s="85"/>
      <c r="J1645" s="55"/>
      <c r="K1645" s="55"/>
      <c r="L1645" s="55"/>
      <c r="M1645" s="55" t="n">
        <v>0.75</v>
      </c>
      <c r="N1645" s="55"/>
      <c r="O1645" s="55"/>
      <c r="P1645" s="86" t="str">
        <f aca="false">IF(N1645="","",N1645*O1645)</f>
        <v/>
      </c>
      <c r="Q1645" s="76" t="n">
        <f aca="false">(O1645+25)*1.3</f>
        <v>32.5</v>
      </c>
    </row>
    <row r="1646" customFormat="false" ht="13.8" hidden="false" customHeight="false" outlineLevel="0" collapsed="false">
      <c r="A1646" s="45" t="s">
        <v>306</v>
      </c>
      <c r="B1646" s="0" t="n">
        <v>226000</v>
      </c>
      <c r="C1646" s="51" t="s">
        <v>263</v>
      </c>
      <c r="D1646" s="7" t="s">
        <v>1795</v>
      </c>
      <c r="E1646" s="7" t="s">
        <v>1801</v>
      </c>
      <c r="F1646" s="7" t="s">
        <v>1802</v>
      </c>
      <c r="G1646" s="7" t="s">
        <v>1803</v>
      </c>
      <c r="H1646" s="31" t="s">
        <v>1804</v>
      </c>
      <c r="I1646" s="54" t="s">
        <v>1805</v>
      </c>
      <c r="J1646" s="55" t="n">
        <v>85</v>
      </c>
      <c r="K1646" s="55"/>
      <c r="L1646" s="55"/>
      <c r="M1646" s="55" t="n">
        <v>0.75</v>
      </c>
      <c r="N1646" s="55" t="n">
        <v>10</v>
      </c>
      <c r="O1646" s="55" t="n">
        <v>33.5</v>
      </c>
      <c r="P1646" s="86" t="n">
        <f aca="false">IF(N1646="","",N1646*O1646)</f>
        <v>335</v>
      </c>
      <c r="Q1646" s="76" t="n">
        <f aca="false">(O1646+25)*1.3</f>
        <v>76.05</v>
      </c>
    </row>
    <row r="1647" customFormat="false" ht="13.8" hidden="false" customHeight="false" outlineLevel="0" collapsed="false">
      <c r="A1647" s="45" t="s">
        <v>306</v>
      </c>
      <c r="B1647" s="0" t="n">
        <v>226001</v>
      </c>
      <c r="C1647" s="51" t="s">
        <v>263</v>
      </c>
      <c r="D1647" s="7" t="s">
        <v>1795</v>
      </c>
      <c r="E1647" s="7" t="s">
        <v>1801</v>
      </c>
      <c r="F1647" s="7" t="s">
        <v>1802</v>
      </c>
      <c r="G1647" s="7" t="s">
        <v>1803</v>
      </c>
      <c r="H1647" s="31" t="s">
        <v>1806</v>
      </c>
      <c r="I1647" s="54" t="s">
        <v>1807</v>
      </c>
      <c r="J1647" s="55" t="n">
        <v>75</v>
      </c>
      <c r="K1647" s="55" t="s">
        <v>50</v>
      </c>
      <c r="L1647" s="55"/>
      <c r="M1647" s="55" t="n">
        <v>0.75</v>
      </c>
      <c r="N1647" s="55" t="n">
        <v>14</v>
      </c>
      <c r="O1647" s="55" t="n">
        <v>19.9</v>
      </c>
      <c r="P1647" s="86" t="n">
        <f aca="false">IF(N1647="","",N1647*O1647)</f>
        <v>278.6</v>
      </c>
      <c r="Q1647" s="76" t="n">
        <f aca="false">(O1647+25)*1.3</f>
        <v>58.37</v>
      </c>
    </row>
    <row r="1648" customFormat="false" ht="13.8" hidden="false" customHeight="false" outlineLevel="0" collapsed="false">
      <c r="A1648" s="45" t="s">
        <v>306</v>
      </c>
      <c r="B1648" s="0" t="n">
        <v>226002</v>
      </c>
      <c r="C1648" s="51" t="s">
        <v>263</v>
      </c>
      <c r="D1648" s="7" t="s">
        <v>1795</v>
      </c>
      <c r="E1648" s="7" t="s">
        <v>1801</v>
      </c>
      <c r="F1648" s="7" t="s">
        <v>1802</v>
      </c>
      <c r="G1648" s="7" t="s">
        <v>1803</v>
      </c>
      <c r="H1648" s="31" t="s">
        <v>1806</v>
      </c>
      <c r="I1648" s="54" t="s">
        <v>1808</v>
      </c>
      <c r="J1648" s="55" t="n">
        <v>75</v>
      </c>
      <c r="K1648" s="55" t="s">
        <v>50</v>
      </c>
      <c r="L1648" s="55"/>
      <c r="M1648" s="55" t="n">
        <v>0.75</v>
      </c>
      <c r="N1648" s="55" t="n">
        <v>12</v>
      </c>
      <c r="O1648" s="55" t="n">
        <v>23</v>
      </c>
      <c r="P1648" s="86" t="n">
        <f aca="false">IF(N1648="","",N1648*O1648)</f>
        <v>276</v>
      </c>
      <c r="Q1648" s="76" t="n">
        <f aca="false">(O1648+25)*1.3</f>
        <v>62.4</v>
      </c>
    </row>
    <row r="1649" customFormat="false" ht="15.75" hidden="false" customHeight="false" outlineLevel="0" collapsed="false">
      <c r="A1649" s="45" t="s">
        <v>306</v>
      </c>
      <c r="C1649" s="51"/>
      <c r="D1649" s="7"/>
      <c r="E1649" s="7"/>
      <c r="F1649" s="7"/>
      <c r="G1649" s="7"/>
      <c r="H1649" s="31"/>
      <c r="I1649" s="85"/>
      <c r="J1649" s="55"/>
      <c r="K1649" s="55"/>
      <c r="L1649" s="55"/>
      <c r="M1649" s="55" t="n">
        <v>0.75</v>
      </c>
      <c r="N1649" s="55"/>
      <c r="O1649" s="55"/>
      <c r="P1649" s="86" t="str">
        <f aca="false">IF(N1649="","",N1649*O1649)</f>
        <v/>
      </c>
      <c r="Q1649" s="76" t="n">
        <f aca="false">(O1649+25)*1.3</f>
        <v>32.5</v>
      </c>
    </row>
    <row r="1650" customFormat="false" ht="13.8" hidden="false" customHeight="false" outlineLevel="0" collapsed="false">
      <c r="A1650" s="45" t="s">
        <v>306</v>
      </c>
      <c r="B1650" s="0" t="n">
        <v>226200</v>
      </c>
      <c r="C1650" s="51" t="s">
        <v>263</v>
      </c>
      <c r="D1650" s="7" t="s">
        <v>1795</v>
      </c>
      <c r="E1650" s="7" t="s">
        <v>1809</v>
      </c>
      <c r="F1650" s="7" t="s">
        <v>1802</v>
      </c>
      <c r="G1650" s="7" t="s">
        <v>1803</v>
      </c>
      <c r="H1650" s="31" t="s">
        <v>1810</v>
      </c>
      <c r="I1650" s="54" t="s">
        <v>1811</v>
      </c>
      <c r="J1650" s="55" t="n">
        <v>125</v>
      </c>
      <c r="K1650" s="55"/>
      <c r="L1650" s="55"/>
      <c r="M1650" s="55" t="n">
        <v>0.75</v>
      </c>
      <c r="N1650" s="55" t="n">
        <v>8</v>
      </c>
      <c r="O1650" s="55" t="n">
        <v>68.9</v>
      </c>
      <c r="P1650" s="86" t="n">
        <f aca="false">IF(N1650="","",N1650*O1650)</f>
        <v>551.2</v>
      </c>
      <c r="Q1650" s="76" t="n">
        <f aca="false">(O1650+25)*1.3</f>
        <v>122.07</v>
      </c>
    </row>
    <row r="1651" customFormat="false" ht="13.8" hidden="false" customHeight="false" outlineLevel="0" collapsed="false">
      <c r="A1651" s="45" t="s">
        <v>306</v>
      </c>
      <c r="B1651" s="0" t="n">
        <v>226201</v>
      </c>
      <c r="C1651" s="51" t="s">
        <v>263</v>
      </c>
      <c r="D1651" s="7" t="s">
        <v>1795</v>
      </c>
      <c r="E1651" s="7" t="s">
        <v>1809</v>
      </c>
      <c r="F1651" s="7" t="s">
        <v>1802</v>
      </c>
      <c r="G1651" s="7" t="s">
        <v>1803</v>
      </c>
      <c r="H1651" s="31" t="s">
        <v>1810</v>
      </c>
      <c r="I1651" s="54" t="s">
        <v>1812</v>
      </c>
      <c r="J1651" s="55" t="n">
        <v>125</v>
      </c>
      <c r="K1651" s="55"/>
      <c r="L1651" s="55"/>
      <c r="M1651" s="55" t="n">
        <v>0.75</v>
      </c>
      <c r="N1651" s="55" t="n">
        <v>11</v>
      </c>
      <c r="O1651" s="55" t="n">
        <v>68.9</v>
      </c>
      <c r="P1651" s="86" t="n">
        <f aca="false">IF(N1651="","",N1651*O1651)</f>
        <v>757.9</v>
      </c>
      <c r="Q1651" s="76" t="n">
        <f aca="false">(O1651+25)*1.3</f>
        <v>122.07</v>
      </c>
    </row>
    <row r="1652" customFormat="false" ht="13.8" hidden="false" customHeight="false" outlineLevel="0" collapsed="false">
      <c r="A1652" s="45" t="s">
        <v>306</v>
      </c>
      <c r="B1652" s="0" t="n">
        <v>226202</v>
      </c>
      <c r="C1652" s="51" t="s">
        <v>263</v>
      </c>
      <c r="D1652" s="7" t="s">
        <v>1795</v>
      </c>
      <c r="E1652" s="7" t="s">
        <v>1809</v>
      </c>
      <c r="F1652" s="7" t="s">
        <v>1802</v>
      </c>
      <c r="G1652" s="7" t="s">
        <v>1803</v>
      </c>
      <c r="H1652" s="31" t="s">
        <v>1810</v>
      </c>
      <c r="I1652" s="54" t="s">
        <v>1813</v>
      </c>
      <c r="J1652" s="55" t="n">
        <v>125</v>
      </c>
      <c r="K1652" s="55"/>
      <c r="L1652" s="55"/>
      <c r="M1652" s="55" t="n">
        <v>0.75</v>
      </c>
      <c r="N1652" s="55" t="n">
        <v>10</v>
      </c>
      <c r="O1652" s="55" t="n">
        <v>68.9</v>
      </c>
      <c r="P1652" s="86" t="n">
        <f aca="false">IF(N1652="","",N1652*O1652)</f>
        <v>689</v>
      </c>
      <c r="Q1652" s="76" t="n">
        <f aca="false">(O1652+25)*1.3</f>
        <v>122.07</v>
      </c>
    </row>
    <row r="1653" customFormat="false" ht="13.8" hidden="false" customHeight="false" outlineLevel="0" collapsed="false">
      <c r="A1653" s="45" t="s">
        <v>306</v>
      </c>
      <c r="B1653" s="0" t="n">
        <v>226203</v>
      </c>
      <c r="C1653" s="51" t="s">
        <v>263</v>
      </c>
      <c r="D1653" s="7" t="s">
        <v>1795</v>
      </c>
      <c r="E1653" s="7" t="s">
        <v>1809</v>
      </c>
      <c r="F1653" s="7" t="s">
        <v>1802</v>
      </c>
      <c r="G1653" s="7" t="s">
        <v>1803</v>
      </c>
      <c r="H1653" s="31" t="s">
        <v>1814</v>
      </c>
      <c r="I1653" s="54" t="s">
        <v>1815</v>
      </c>
      <c r="J1653" s="55" t="n">
        <v>125</v>
      </c>
      <c r="K1653" s="55"/>
      <c r="L1653" s="55"/>
      <c r="M1653" s="55" t="n">
        <v>0.75</v>
      </c>
      <c r="N1653" s="55" t="n">
        <v>12</v>
      </c>
      <c r="O1653" s="55" t="n">
        <v>69.9</v>
      </c>
      <c r="P1653" s="86" t="n">
        <f aca="false">IF(N1653="","",N1653*O1653)</f>
        <v>838.8</v>
      </c>
      <c r="Q1653" s="76" t="n">
        <f aca="false">(O1653+25)*1.3</f>
        <v>123.37</v>
      </c>
    </row>
    <row r="1654" customFormat="false" ht="13.8" hidden="false" customHeight="false" outlineLevel="0" collapsed="false">
      <c r="A1654" s="45" t="s">
        <v>306</v>
      </c>
      <c r="B1654" s="0" t="n">
        <v>226204</v>
      </c>
      <c r="C1654" s="51" t="s">
        <v>263</v>
      </c>
      <c r="D1654" s="7" t="s">
        <v>1795</v>
      </c>
      <c r="E1654" s="7" t="s">
        <v>1809</v>
      </c>
      <c r="F1654" s="7" t="s">
        <v>1802</v>
      </c>
      <c r="G1654" s="7" t="s">
        <v>1803</v>
      </c>
      <c r="H1654" s="31" t="s">
        <v>1814</v>
      </c>
      <c r="I1654" s="54" t="s">
        <v>1816</v>
      </c>
      <c r="J1654" s="55" t="n">
        <v>125</v>
      </c>
      <c r="K1654" s="55"/>
      <c r="L1654" s="55"/>
      <c r="M1654" s="55" t="n">
        <v>0.75</v>
      </c>
      <c r="N1654" s="55" t="n">
        <v>12</v>
      </c>
      <c r="O1654" s="55" t="n">
        <v>69.9</v>
      </c>
      <c r="P1654" s="86" t="n">
        <f aca="false">IF(N1654="","",N1654*O1654)</f>
        <v>838.8</v>
      </c>
      <c r="Q1654" s="76" t="n">
        <f aca="false">(O1654+25)*1.3</f>
        <v>123.37</v>
      </c>
    </row>
    <row r="1655" customFormat="false" ht="13.8" hidden="false" customHeight="false" outlineLevel="0" collapsed="false">
      <c r="A1655" s="45" t="s">
        <v>306</v>
      </c>
      <c r="B1655" s="0" t="n">
        <v>226205</v>
      </c>
      <c r="C1655" s="51" t="s">
        <v>263</v>
      </c>
      <c r="D1655" s="7" t="s">
        <v>1795</v>
      </c>
      <c r="E1655" s="7" t="s">
        <v>1809</v>
      </c>
      <c r="F1655" s="7" t="s">
        <v>1802</v>
      </c>
      <c r="G1655" s="7" t="s">
        <v>1803</v>
      </c>
      <c r="H1655" s="31" t="s">
        <v>1814</v>
      </c>
      <c r="I1655" s="54" t="s">
        <v>1817</v>
      </c>
      <c r="J1655" s="55" t="n">
        <v>125</v>
      </c>
      <c r="K1655" s="55"/>
      <c r="L1655" s="55"/>
      <c r="M1655" s="55" t="n">
        <v>0.75</v>
      </c>
      <c r="N1655" s="55" t="n">
        <v>12</v>
      </c>
      <c r="O1655" s="55" t="n">
        <v>69.9</v>
      </c>
      <c r="P1655" s="86" t="n">
        <f aca="false">IF(N1655="","",N1655*O1655)</f>
        <v>838.8</v>
      </c>
      <c r="Q1655" s="76" t="n">
        <f aca="false">(O1655+25)*1.3</f>
        <v>123.37</v>
      </c>
    </row>
    <row r="1656" customFormat="false" ht="13.8" hidden="false" customHeight="false" outlineLevel="0" collapsed="false">
      <c r="A1656" s="45" t="s">
        <v>306</v>
      </c>
      <c r="B1656" s="0" t="n">
        <v>226206</v>
      </c>
      <c r="C1656" s="51" t="s">
        <v>263</v>
      </c>
      <c r="D1656" s="7" t="s">
        <v>1795</v>
      </c>
      <c r="E1656" s="7" t="s">
        <v>1809</v>
      </c>
      <c r="F1656" s="7" t="s">
        <v>1802</v>
      </c>
      <c r="G1656" s="7" t="s">
        <v>1803</v>
      </c>
      <c r="H1656" s="31" t="s">
        <v>1804</v>
      </c>
      <c r="I1656" s="54" t="s">
        <v>1818</v>
      </c>
      <c r="J1656" s="55" t="n">
        <v>195</v>
      </c>
      <c r="K1656" s="55" t="s">
        <v>30</v>
      </c>
      <c r="L1656" s="55"/>
      <c r="M1656" s="55" t="n">
        <v>0.75</v>
      </c>
      <c r="N1656" s="55" t="n">
        <v>8</v>
      </c>
      <c r="O1656" s="55" t="n">
        <v>99</v>
      </c>
      <c r="P1656" s="86" t="n">
        <f aca="false">IF(N1656="","",N1656*O1656)</f>
        <v>792</v>
      </c>
      <c r="Q1656" s="76" t="n">
        <f aca="false">(O1656+25)*1.3</f>
        <v>161.2</v>
      </c>
    </row>
    <row r="1657" customFormat="false" ht="13.8" hidden="false" customHeight="false" outlineLevel="0" collapsed="false">
      <c r="A1657" s="45" t="s">
        <v>306</v>
      </c>
      <c r="B1657" s="0" t="n">
        <v>226207</v>
      </c>
      <c r="C1657" s="51" t="s">
        <v>263</v>
      </c>
      <c r="D1657" s="7" t="s">
        <v>1795</v>
      </c>
      <c r="E1657" s="7" t="s">
        <v>1809</v>
      </c>
      <c r="F1657" s="7" t="s">
        <v>1802</v>
      </c>
      <c r="G1657" s="7" t="s">
        <v>1803</v>
      </c>
      <c r="H1657" s="31" t="s">
        <v>1804</v>
      </c>
      <c r="I1657" s="54" t="s">
        <v>1819</v>
      </c>
      <c r="J1657" s="55" t="n">
        <v>180</v>
      </c>
      <c r="K1657" s="55" t="s">
        <v>30</v>
      </c>
      <c r="L1657" s="55"/>
      <c r="M1657" s="55" t="n">
        <v>0.75</v>
      </c>
      <c r="N1657" s="55" t="n">
        <v>4</v>
      </c>
      <c r="O1657" s="55" t="n">
        <v>99</v>
      </c>
      <c r="P1657" s="86" t="n">
        <f aca="false">IF(N1657="","",N1657*O1657)</f>
        <v>396</v>
      </c>
      <c r="Q1657" s="76" t="n">
        <f aca="false">(O1657+25)*1.3</f>
        <v>161.2</v>
      </c>
    </row>
    <row r="1658" customFormat="false" ht="13.8" hidden="false" customHeight="false" outlineLevel="0" collapsed="false">
      <c r="A1658" s="45" t="s">
        <v>306</v>
      </c>
      <c r="B1658" s="0" t="n">
        <v>226208</v>
      </c>
      <c r="C1658" s="51" t="s">
        <v>263</v>
      </c>
      <c r="D1658" s="7" t="s">
        <v>1795</v>
      </c>
      <c r="E1658" s="7" t="s">
        <v>1809</v>
      </c>
      <c r="F1658" s="7" t="s">
        <v>1802</v>
      </c>
      <c r="G1658" s="7" t="s">
        <v>1803</v>
      </c>
      <c r="H1658" s="31" t="s">
        <v>1820</v>
      </c>
      <c r="I1658" s="54" t="s">
        <v>1821</v>
      </c>
      <c r="J1658" s="55" t="n">
        <v>115</v>
      </c>
      <c r="K1658" s="55"/>
      <c r="L1658" s="55"/>
      <c r="M1658" s="55" t="n">
        <v>0.75</v>
      </c>
      <c r="N1658" s="55" t="n">
        <v>7</v>
      </c>
      <c r="O1658" s="55" t="n">
        <v>43.2</v>
      </c>
      <c r="P1658" s="86" t="n">
        <f aca="false">IF(N1658="","",N1658*O1658)</f>
        <v>302.4</v>
      </c>
      <c r="Q1658" s="76" t="n">
        <f aca="false">(O1658+25)*1.3</f>
        <v>88.66</v>
      </c>
    </row>
    <row r="1659" customFormat="false" ht="13.8" hidden="false" customHeight="false" outlineLevel="0" collapsed="false">
      <c r="A1659" s="45" t="s">
        <v>306</v>
      </c>
      <c r="B1659" s="0" t="n">
        <v>226209</v>
      </c>
      <c r="C1659" s="51" t="s">
        <v>263</v>
      </c>
      <c r="D1659" s="7" t="s">
        <v>1795</v>
      </c>
      <c r="E1659" s="7" t="s">
        <v>1809</v>
      </c>
      <c r="F1659" s="7" t="s">
        <v>1802</v>
      </c>
      <c r="G1659" s="7" t="s">
        <v>1803</v>
      </c>
      <c r="H1659" s="31" t="s">
        <v>1820</v>
      </c>
      <c r="I1659" s="54" t="s">
        <v>1822</v>
      </c>
      <c r="J1659" s="55" t="n">
        <v>115</v>
      </c>
      <c r="K1659" s="55"/>
      <c r="L1659" s="55"/>
      <c r="M1659" s="55" t="n">
        <v>0.75</v>
      </c>
      <c r="N1659" s="55" t="n">
        <v>11</v>
      </c>
      <c r="O1659" s="55" t="n">
        <v>51.8</v>
      </c>
      <c r="P1659" s="86" t="n">
        <f aca="false">IF(N1659="","",N1659*O1659)</f>
        <v>569.8</v>
      </c>
      <c r="Q1659" s="76" t="n">
        <f aca="false">(O1659+25)*1.3</f>
        <v>99.84</v>
      </c>
    </row>
    <row r="1660" customFormat="false" ht="13.8" hidden="false" customHeight="false" outlineLevel="0" collapsed="false">
      <c r="A1660" s="45" t="s">
        <v>306</v>
      </c>
      <c r="B1660" s="0" t="n">
        <v>226210</v>
      </c>
      <c r="C1660" s="51" t="s">
        <v>263</v>
      </c>
      <c r="D1660" s="7" t="s">
        <v>1795</v>
      </c>
      <c r="E1660" s="7" t="s">
        <v>1809</v>
      </c>
      <c r="F1660" s="7" t="s">
        <v>1802</v>
      </c>
      <c r="G1660" s="7" t="s">
        <v>1803</v>
      </c>
      <c r="H1660" s="31" t="s">
        <v>1823</v>
      </c>
      <c r="I1660" s="54" t="s">
        <v>1824</v>
      </c>
      <c r="J1660" s="55" t="n">
        <v>115</v>
      </c>
      <c r="K1660" s="55"/>
      <c r="L1660" s="55"/>
      <c r="M1660" s="55" t="n">
        <v>0.75</v>
      </c>
      <c r="N1660" s="55" t="n">
        <v>11</v>
      </c>
      <c r="O1660" s="55" t="n">
        <v>51.8</v>
      </c>
      <c r="P1660" s="86" t="n">
        <f aca="false">IF(N1660="","",N1660*O1660)</f>
        <v>569.8</v>
      </c>
      <c r="Q1660" s="76" t="n">
        <f aca="false">(O1660+25)*1.3</f>
        <v>99.84</v>
      </c>
    </row>
    <row r="1661" customFormat="false" ht="13.8" hidden="false" customHeight="false" outlineLevel="0" collapsed="false">
      <c r="A1661" s="45" t="s">
        <v>306</v>
      </c>
      <c r="B1661" s="0" t="n">
        <v>226211</v>
      </c>
      <c r="C1661" s="51" t="s">
        <v>263</v>
      </c>
      <c r="D1661" s="7" t="s">
        <v>1795</v>
      </c>
      <c r="E1661" s="7" t="s">
        <v>1809</v>
      </c>
      <c r="F1661" s="7" t="s">
        <v>1802</v>
      </c>
      <c r="G1661" s="7" t="s">
        <v>1803</v>
      </c>
      <c r="H1661" s="31" t="s">
        <v>1825</v>
      </c>
      <c r="I1661" s="54" t="s">
        <v>1826</v>
      </c>
      <c r="J1661" s="55" t="n">
        <v>85</v>
      </c>
      <c r="K1661" s="55"/>
      <c r="L1661" s="55"/>
      <c r="M1661" s="55" t="n">
        <v>0.75</v>
      </c>
      <c r="N1661" s="55" t="n">
        <v>4</v>
      </c>
      <c r="O1661" s="55" t="n">
        <v>29.9</v>
      </c>
      <c r="P1661" s="86" t="n">
        <f aca="false">IF(N1661="","",N1661*O1661)</f>
        <v>119.6</v>
      </c>
      <c r="Q1661" s="76" t="n">
        <f aca="false">(O1661+25)*1.3</f>
        <v>71.37</v>
      </c>
    </row>
    <row r="1662" customFormat="false" ht="15.75" hidden="false" customHeight="false" outlineLevel="0" collapsed="false">
      <c r="A1662" s="45" t="s">
        <v>306</v>
      </c>
      <c r="C1662" s="51"/>
      <c r="D1662" s="7"/>
      <c r="E1662" s="7"/>
      <c r="F1662" s="7"/>
      <c r="G1662" s="7"/>
      <c r="H1662" s="31"/>
      <c r="I1662" s="85"/>
      <c r="J1662" s="55"/>
      <c r="K1662" s="55"/>
      <c r="L1662" s="55"/>
      <c r="M1662" s="55" t="n">
        <v>0.75</v>
      </c>
      <c r="N1662" s="55"/>
      <c r="O1662" s="55"/>
      <c r="P1662" s="86" t="str">
        <f aca="false">IF(N1662="","",N1662*O1662)</f>
        <v/>
      </c>
      <c r="Q1662" s="76" t="n">
        <f aca="false">(O1662+25)*1.3</f>
        <v>32.5</v>
      </c>
    </row>
    <row r="1663" customFormat="false" ht="14.9" hidden="false" customHeight="false" outlineLevel="0" collapsed="false">
      <c r="A1663" s="45" t="s">
        <v>306</v>
      </c>
      <c r="B1663" s="0" t="n">
        <v>226400</v>
      </c>
      <c r="C1663" s="51" t="s">
        <v>263</v>
      </c>
      <c r="D1663" s="7" t="s">
        <v>1795</v>
      </c>
      <c r="E1663" s="7" t="s">
        <v>1827</v>
      </c>
      <c r="F1663" s="7" t="s">
        <v>308</v>
      </c>
      <c r="G1663" s="7" t="s">
        <v>309</v>
      </c>
      <c r="H1663" s="31" t="s">
        <v>1828</v>
      </c>
      <c r="I1663" s="31" t="s">
        <v>1829</v>
      </c>
      <c r="J1663" s="55" t="n">
        <v>55</v>
      </c>
      <c r="K1663" s="55"/>
      <c r="L1663" s="55"/>
      <c r="M1663" s="55" t="n">
        <v>0.75</v>
      </c>
      <c r="N1663" s="55" t="n">
        <v>17</v>
      </c>
      <c r="O1663" s="55" t="n">
        <v>17.9</v>
      </c>
      <c r="P1663" s="86" t="n">
        <f aca="false">IF(N1663="","",N1663*O1663)</f>
        <v>304.3</v>
      </c>
      <c r="Q1663" s="76" t="n">
        <f aca="false">(O1663+25)*1.3</f>
        <v>55.77</v>
      </c>
    </row>
    <row r="1664" customFormat="false" ht="15.75" hidden="false" customHeight="false" outlineLevel="0" collapsed="false">
      <c r="A1664" s="45" t="s">
        <v>306</v>
      </c>
      <c r="C1664" s="51"/>
      <c r="D1664" s="7"/>
      <c r="E1664" s="7"/>
      <c r="F1664" s="7"/>
      <c r="G1664" s="7"/>
      <c r="H1664" s="31"/>
      <c r="I1664" s="85"/>
      <c r="J1664" s="55"/>
      <c r="K1664" s="55"/>
      <c r="L1664" s="55"/>
      <c r="M1664" s="55" t="n">
        <v>0.75</v>
      </c>
      <c r="N1664" s="55"/>
      <c r="O1664" s="55"/>
      <c r="P1664" s="86" t="str">
        <f aca="false">IF(N1664="","",N1664*O1664)</f>
        <v/>
      </c>
      <c r="Q1664" s="76" t="n">
        <f aca="false">(O1664+25)*1.3</f>
        <v>32.5</v>
      </c>
    </row>
    <row r="1665" customFormat="false" ht="13.8" hidden="false" customHeight="false" outlineLevel="0" collapsed="false">
      <c r="A1665" s="45" t="s">
        <v>306</v>
      </c>
      <c r="B1665" s="0" t="n">
        <v>226600</v>
      </c>
      <c r="C1665" s="51" t="s">
        <v>263</v>
      </c>
      <c r="D1665" s="7" t="s">
        <v>1795</v>
      </c>
      <c r="E1665" s="6"/>
      <c r="F1665" s="7" t="s">
        <v>308</v>
      </c>
      <c r="G1665" s="7" t="s">
        <v>309</v>
      </c>
      <c r="H1665" s="31" t="s">
        <v>336</v>
      </c>
      <c r="I1665" s="54" t="s">
        <v>1830</v>
      </c>
      <c r="J1665" s="55" t="n">
        <v>55</v>
      </c>
      <c r="K1665" s="55"/>
      <c r="L1665" s="55"/>
      <c r="M1665" s="55" t="n">
        <v>0.75</v>
      </c>
      <c r="N1665" s="55"/>
      <c r="O1665" s="55" t="n">
        <v>19.9</v>
      </c>
      <c r="P1665" s="86" t="str">
        <f aca="false">IF(N1665="","",N1665*O1665)</f>
        <v/>
      </c>
      <c r="Q1665" s="76" t="n">
        <f aca="false">(O1665+25)*1.3</f>
        <v>58.37</v>
      </c>
    </row>
    <row r="1666" customFormat="false" ht="13.8" hidden="false" customHeight="false" outlineLevel="0" collapsed="false">
      <c r="A1666" s="45" t="s">
        <v>306</v>
      </c>
      <c r="B1666" s="0" t="n">
        <v>226601</v>
      </c>
      <c r="C1666" s="51" t="s">
        <v>263</v>
      </c>
      <c r="D1666" s="7" t="s">
        <v>1795</v>
      </c>
      <c r="E1666" s="7"/>
      <c r="F1666" s="7" t="s">
        <v>308</v>
      </c>
      <c r="G1666" s="7" t="s">
        <v>309</v>
      </c>
      <c r="H1666" s="31" t="s">
        <v>336</v>
      </c>
      <c r="I1666" s="54" t="s">
        <v>1831</v>
      </c>
      <c r="J1666" s="55" t="n">
        <v>90</v>
      </c>
      <c r="K1666" s="55"/>
      <c r="L1666" s="55"/>
      <c r="M1666" s="55" t="n">
        <v>0.75</v>
      </c>
      <c r="N1666" s="55" t="n">
        <v>5</v>
      </c>
      <c r="O1666" s="55" t="n">
        <v>30.5</v>
      </c>
      <c r="P1666" s="86" t="n">
        <f aca="false">IF(N1666="","",N1666*O1666)</f>
        <v>152.5</v>
      </c>
      <c r="Q1666" s="76" t="n">
        <f aca="false">(O1666+25)*1.3</f>
        <v>72.15</v>
      </c>
    </row>
    <row r="1667" customFormat="false" ht="13.8" hidden="false" customHeight="false" outlineLevel="0" collapsed="false">
      <c r="A1667" s="45" t="s">
        <v>306</v>
      </c>
      <c r="B1667" s="0" t="n">
        <v>226602</v>
      </c>
      <c r="C1667" s="51" t="s">
        <v>263</v>
      </c>
      <c r="D1667" s="7" t="s">
        <v>1795</v>
      </c>
      <c r="E1667" s="7"/>
      <c r="F1667" s="7" t="s">
        <v>308</v>
      </c>
      <c r="G1667" s="7" t="s">
        <v>309</v>
      </c>
      <c r="H1667" s="31" t="s">
        <v>336</v>
      </c>
      <c r="I1667" s="54" t="s">
        <v>1832</v>
      </c>
      <c r="J1667" s="55" t="n">
        <v>90</v>
      </c>
      <c r="K1667" s="55"/>
      <c r="L1667" s="55"/>
      <c r="M1667" s="55" t="n">
        <v>0.75</v>
      </c>
      <c r="N1667" s="55" t="n">
        <v>19</v>
      </c>
      <c r="O1667" s="55" t="n">
        <v>30.5</v>
      </c>
      <c r="P1667" s="86" t="n">
        <f aca="false">IF(N1667="","",N1667*O1667)</f>
        <v>579.5</v>
      </c>
      <c r="Q1667" s="76" t="n">
        <f aca="false">(O1667+25)*1.3</f>
        <v>72.15</v>
      </c>
    </row>
    <row r="1668" customFormat="false" ht="13.8" hidden="false" customHeight="false" outlineLevel="0" collapsed="false">
      <c r="A1668" s="45" t="s">
        <v>306</v>
      </c>
      <c r="B1668" s="0" t="n">
        <v>226603</v>
      </c>
      <c r="C1668" s="51" t="s">
        <v>263</v>
      </c>
      <c r="D1668" s="7" t="s">
        <v>1795</v>
      </c>
      <c r="E1668" s="7"/>
      <c r="F1668" s="7" t="s">
        <v>308</v>
      </c>
      <c r="G1668" s="7" t="s">
        <v>309</v>
      </c>
      <c r="H1668" s="31" t="s">
        <v>336</v>
      </c>
      <c r="I1668" s="54" t="s">
        <v>1833</v>
      </c>
      <c r="J1668" s="55" t="n">
        <v>90</v>
      </c>
      <c r="K1668" s="55"/>
      <c r="L1668" s="55"/>
      <c r="M1668" s="55" t="n">
        <v>0.75</v>
      </c>
      <c r="N1668" s="55" t="n">
        <v>3</v>
      </c>
      <c r="O1668" s="55" t="n">
        <v>33.6</v>
      </c>
      <c r="P1668" s="86" t="n">
        <f aca="false">IF(N1668="","",N1668*O1668)</f>
        <v>100.8</v>
      </c>
      <c r="Q1668" s="76" t="n">
        <f aca="false">(O1668+25)*1.3</f>
        <v>76.18</v>
      </c>
    </row>
    <row r="1669" customFormat="false" ht="13.8" hidden="false" customHeight="false" outlineLevel="0" collapsed="false">
      <c r="A1669" s="45" t="s">
        <v>306</v>
      </c>
      <c r="B1669" s="0" t="n">
        <v>226604</v>
      </c>
      <c r="C1669" s="51" t="s">
        <v>263</v>
      </c>
      <c r="D1669" s="7" t="s">
        <v>1795</v>
      </c>
      <c r="E1669" s="7"/>
      <c r="F1669" s="7" t="s">
        <v>308</v>
      </c>
      <c r="G1669" s="7" t="s">
        <v>309</v>
      </c>
      <c r="H1669" s="31" t="s">
        <v>336</v>
      </c>
      <c r="I1669" s="54" t="s">
        <v>1834</v>
      </c>
      <c r="J1669" s="31" t="n">
        <v>90</v>
      </c>
      <c r="K1669" s="31"/>
      <c r="L1669" s="31"/>
      <c r="M1669" s="55" t="n">
        <v>0.75</v>
      </c>
      <c r="N1669" s="55" t="n">
        <v>36</v>
      </c>
      <c r="O1669" s="55" t="n">
        <v>35</v>
      </c>
      <c r="P1669" s="86" t="n">
        <f aca="false">IF(N1669="","",N1669*O1669)</f>
        <v>1260</v>
      </c>
      <c r="Q1669" s="76" t="n">
        <f aca="false">(O1669+25)*1.3</f>
        <v>78</v>
      </c>
    </row>
    <row r="1670" customFormat="false" ht="13.8" hidden="false" customHeight="false" outlineLevel="0" collapsed="false">
      <c r="A1670" s="45" t="s">
        <v>306</v>
      </c>
      <c r="B1670" s="0" t="n">
        <v>226605</v>
      </c>
      <c r="C1670" s="51" t="s">
        <v>263</v>
      </c>
      <c r="D1670" s="7" t="s">
        <v>1795</v>
      </c>
      <c r="E1670" s="7"/>
      <c r="F1670" s="7" t="s">
        <v>308</v>
      </c>
      <c r="G1670" s="7" t="s">
        <v>309</v>
      </c>
      <c r="H1670" s="31" t="s">
        <v>336</v>
      </c>
      <c r="I1670" s="54" t="s">
        <v>1835</v>
      </c>
      <c r="J1670" s="31" t="n">
        <v>90</v>
      </c>
      <c r="K1670" s="31"/>
      <c r="L1670" s="31"/>
      <c r="M1670" s="55" t="n">
        <v>0.75</v>
      </c>
      <c r="N1670" s="55" t="n">
        <v>27</v>
      </c>
      <c r="O1670" s="55" t="n">
        <v>24.94</v>
      </c>
      <c r="P1670" s="86" t="n">
        <f aca="false">IF(N1670="","",N1670*O1670)</f>
        <v>673.38</v>
      </c>
      <c r="Q1670" s="76" t="n">
        <f aca="false">(O1670+25)*1.3</f>
        <v>64.922</v>
      </c>
    </row>
    <row r="1671" customFormat="false" ht="13.8" hidden="false" customHeight="false" outlineLevel="0" collapsed="false">
      <c r="A1671" s="45" t="s">
        <v>306</v>
      </c>
      <c r="B1671" s="0" t="n">
        <v>226606</v>
      </c>
      <c r="C1671" s="51" t="s">
        <v>263</v>
      </c>
      <c r="D1671" s="7" t="s">
        <v>1795</v>
      </c>
      <c r="E1671" s="7"/>
      <c r="F1671" s="7" t="s">
        <v>308</v>
      </c>
      <c r="G1671" s="7" t="s">
        <v>309</v>
      </c>
      <c r="H1671" s="31" t="s">
        <v>336</v>
      </c>
      <c r="I1671" s="54" t="s">
        <v>1836</v>
      </c>
      <c r="J1671" s="31" t="n">
        <v>90</v>
      </c>
      <c r="K1671" s="31"/>
      <c r="L1671" s="31"/>
      <c r="M1671" s="55" t="n">
        <v>0.75</v>
      </c>
      <c r="N1671" s="55" t="n">
        <v>36</v>
      </c>
      <c r="O1671" s="55" t="n">
        <v>37.2</v>
      </c>
      <c r="P1671" s="86" t="n">
        <f aca="false">IF(N1671="","",N1671*O1671)</f>
        <v>1339.2</v>
      </c>
      <c r="Q1671" s="76" t="n">
        <f aca="false">(O1671+25)*1.3</f>
        <v>80.86</v>
      </c>
    </row>
    <row r="1672" customFormat="false" ht="13.8" hidden="false" customHeight="false" outlineLevel="0" collapsed="false">
      <c r="A1672" s="45" t="s">
        <v>306</v>
      </c>
      <c r="B1672" s="0" t="n">
        <v>226607</v>
      </c>
      <c r="C1672" s="51" t="s">
        <v>263</v>
      </c>
      <c r="D1672" s="7" t="s">
        <v>1795</v>
      </c>
      <c r="E1672" s="7"/>
      <c r="F1672" s="7" t="s">
        <v>308</v>
      </c>
      <c r="G1672" s="7" t="s">
        <v>309</v>
      </c>
      <c r="H1672" s="31" t="s">
        <v>336</v>
      </c>
      <c r="I1672" s="54" t="s">
        <v>1837</v>
      </c>
      <c r="J1672" s="31" t="n">
        <v>90</v>
      </c>
      <c r="K1672" s="31"/>
      <c r="L1672" s="31"/>
      <c r="M1672" s="55" t="n">
        <v>0.75</v>
      </c>
      <c r="N1672" s="55" t="n">
        <v>24</v>
      </c>
      <c r="O1672" s="55" t="n">
        <v>37.2</v>
      </c>
      <c r="P1672" s="86" t="n">
        <f aca="false">IF(N1672="","",N1672*O1672)</f>
        <v>892.8</v>
      </c>
      <c r="Q1672" s="76" t="n">
        <f aca="false">(O1672+25)*1.3</f>
        <v>80.86</v>
      </c>
    </row>
    <row r="1673" customFormat="false" ht="14.9" hidden="false" customHeight="false" outlineLevel="0" collapsed="false">
      <c r="A1673" s="45" t="s">
        <v>306</v>
      </c>
      <c r="B1673" s="0" t="n">
        <v>226608</v>
      </c>
      <c r="C1673" s="51" t="s">
        <v>263</v>
      </c>
      <c r="D1673" s="7" t="s">
        <v>1795</v>
      </c>
      <c r="E1673" s="7"/>
      <c r="F1673" s="7" t="s">
        <v>308</v>
      </c>
      <c r="G1673" s="7" t="s">
        <v>309</v>
      </c>
      <c r="H1673" s="31" t="s">
        <v>336</v>
      </c>
      <c r="I1673" s="31" t="s">
        <v>1838</v>
      </c>
      <c r="J1673" s="31" t="n">
        <v>180</v>
      </c>
      <c r="K1673" s="31"/>
      <c r="L1673" s="55" t="s">
        <v>23</v>
      </c>
      <c r="M1673" s="55" t="n">
        <v>1.5</v>
      </c>
      <c r="N1673" s="55" t="n">
        <v>6</v>
      </c>
      <c r="O1673" s="55" t="n">
        <v>92.4</v>
      </c>
      <c r="P1673" s="86" t="n">
        <f aca="false">IF(N1673="","",N1673*O1673)</f>
        <v>554.4</v>
      </c>
      <c r="Q1673" s="76" t="n">
        <f aca="false">(O1673+25)*1.3</f>
        <v>152.62</v>
      </c>
    </row>
    <row r="1674" customFormat="false" ht="14.9" hidden="false" customHeight="false" outlineLevel="0" collapsed="false">
      <c r="A1674" s="45" t="s">
        <v>306</v>
      </c>
      <c r="B1674" s="0" t="n">
        <v>226609</v>
      </c>
      <c r="C1674" s="51" t="s">
        <v>263</v>
      </c>
      <c r="D1674" s="7" t="s">
        <v>1795</v>
      </c>
      <c r="E1674" s="7"/>
      <c r="F1674" s="7" t="s">
        <v>308</v>
      </c>
      <c r="G1674" s="7" t="s">
        <v>309</v>
      </c>
      <c r="H1674" s="31" t="s">
        <v>336</v>
      </c>
      <c r="I1674" s="31" t="s">
        <v>1839</v>
      </c>
      <c r="J1674" s="31" t="n">
        <v>180</v>
      </c>
      <c r="K1674" s="31"/>
      <c r="L1674" s="55" t="s">
        <v>23</v>
      </c>
      <c r="M1674" s="55" t="n">
        <v>1.5</v>
      </c>
      <c r="N1674" s="55" t="n">
        <v>6</v>
      </c>
      <c r="O1674" s="55" t="n">
        <v>92.4</v>
      </c>
      <c r="P1674" s="86" t="n">
        <f aca="false">IF(N1674="","",N1674*O1674)</f>
        <v>554.4</v>
      </c>
      <c r="Q1674" s="76" t="n">
        <f aca="false">(O1674+25)*1.3</f>
        <v>152.62</v>
      </c>
    </row>
    <row r="1675" customFormat="false" ht="13.8" hidden="false" customHeight="false" outlineLevel="0" collapsed="false">
      <c r="A1675" s="45" t="s">
        <v>306</v>
      </c>
      <c r="B1675" s="0" t="n">
        <v>226610</v>
      </c>
      <c r="C1675" s="51" t="s">
        <v>263</v>
      </c>
      <c r="D1675" s="7" t="s">
        <v>1795</v>
      </c>
      <c r="E1675" s="7"/>
      <c r="F1675" s="7" t="s">
        <v>308</v>
      </c>
      <c r="G1675" s="7" t="s">
        <v>309</v>
      </c>
      <c r="H1675" s="31" t="s">
        <v>336</v>
      </c>
      <c r="I1675" s="54" t="s">
        <v>1831</v>
      </c>
      <c r="J1675" s="31" t="n">
        <v>360</v>
      </c>
      <c r="K1675" s="31"/>
      <c r="L1675" s="55" t="s">
        <v>25</v>
      </c>
      <c r="M1675" s="55" t="n">
        <v>3</v>
      </c>
      <c r="N1675" s="55" t="n">
        <v>1</v>
      </c>
      <c r="O1675" s="55" t="n">
        <v>189.9</v>
      </c>
      <c r="P1675" s="86" t="n">
        <f aca="false">IF(N1675="","",N1675*O1675)</f>
        <v>189.9</v>
      </c>
      <c r="Q1675" s="76" t="n">
        <f aca="false">(O1675+25)*1.3</f>
        <v>279.37</v>
      </c>
    </row>
    <row r="1676" customFormat="false" ht="13.8" hidden="false" customHeight="false" outlineLevel="0" collapsed="false">
      <c r="A1676" s="45" t="s">
        <v>306</v>
      </c>
      <c r="B1676" s="0" t="n">
        <v>226611</v>
      </c>
      <c r="C1676" s="51" t="s">
        <v>263</v>
      </c>
      <c r="D1676" s="7" t="s">
        <v>1795</v>
      </c>
      <c r="E1676" s="7"/>
      <c r="F1676" s="7" t="s">
        <v>308</v>
      </c>
      <c r="G1676" s="7" t="s">
        <v>309</v>
      </c>
      <c r="H1676" s="31" t="s">
        <v>336</v>
      </c>
      <c r="I1676" s="54" t="s">
        <v>1834</v>
      </c>
      <c r="J1676" s="31" t="n">
        <v>790</v>
      </c>
      <c r="K1676" s="31"/>
      <c r="L1676" s="55" t="s">
        <v>1840</v>
      </c>
      <c r="M1676" s="55" t="n">
        <v>5</v>
      </c>
      <c r="N1676" s="55" t="n">
        <v>1</v>
      </c>
      <c r="O1676" s="55" t="n">
        <v>351.2</v>
      </c>
      <c r="P1676" s="86" t="n">
        <f aca="false">IF(N1676="","",N1676*O1676)</f>
        <v>351.2</v>
      </c>
      <c r="Q1676" s="76" t="n">
        <f aca="false">(O1676+25)*1.3</f>
        <v>489.06</v>
      </c>
    </row>
    <row r="1677" customFormat="false" ht="13.8" hidden="false" customHeight="false" outlineLevel="0" collapsed="false">
      <c r="A1677" s="45" t="s">
        <v>306</v>
      </c>
      <c r="B1677" s="0" t="n">
        <v>226612</v>
      </c>
      <c r="C1677" s="51" t="s">
        <v>263</v>
      </c>
      <c r="D1677" s="7" t="s">
        <v>1795</v>
      </c>
      <c r="E1677" s="7"/>
      <c r="F1677" s="7" t="s">
        <v>308</v>
      </c>
      <c r="G1677" s="7" t="s">
        <v>309</v>
      </c>
      <c r="H1677" s="31" t="s">
        <v>1841</v>
      </c>
      <c r="I1677" s="54" t="s">
        <v>1842</v>
      </c>
      <c r="J1677" s="55" t="n">
        <v>55</v>
      </c>
      <c r="K1677" s="55" t="s">
        <v>123</v>
      </c>
      <c r="L1677" s="55"/>
      <c r="M1677" s="55" t="n">
        <v>0.75</v>
      </c>
      <c r="N1677" s="55" t="n">
        <v>3</v>
      </c>
      <c r="O1677" s="55" t="n">
        <v>16.9</v>
      </c>
      <c r="P1677" s="86" t="n">
        <f aca="false">IF(N1677="","",N1677*O1677)</f>
        <v>50.7</v>
      </c>
      <c r="Q1677" s="76" t="n">
        <f aca="false">(O1677+25)*1.3</f>
        <v>54.47</v>
      </c>
    </row>
    <row r="1678" customFormat="false" ht="13.8" hidden="false" customHeight="false" outlineLevel="0" collapsed="false">
      <c r="A1678" s="45" t="s">
        <v>306</v>
      </c>
      <c r="B1678" s="0" t="n">
        <v>226613</v>
      </c>
      <c r="C1678" s="51" t="s">
        <v>263</v>
      </c>
      <c r="D1678" s="7" t="s">
        <v>1795</v>
      </c>
      <c r="E1678" s="7"/>
      <c r="F1678" s="7" t="s">
        <v>308</v>
      </c>
      <c r="G1678" s="7" t="s">
        <v>309</v>
      </c>
      <c r="H1678" s="31" t="s">
        <v>1841</v>
      </c>
      <c r="I1678" s="54" t="s">
        <v>1843</v>
      </c>
      <c r="J1678" s="55" t="n">
        <v>115</v>
      </c>
      <c r="K1678" s="55"/>
      <c r="L1678" s="55"/>
      <c r="M1678" s="55" t="n">
        <v>0.75</v>
      </c>
      <c r="N1678" s="55" t="n">
        <v>24</v>
      </c>
      <c r="O1678" s="55" t="n">
        <v>54.1</v>
      </c>
      <c r="P1678" s="86" t="n">
        <f aca="false">IF(N1678="","",N1678*O1678)</f>
        <v>1298.4</v>
      </c>
      <c r="Q1678" s="76" t="n">
        <f aca="false">(O1678+25)*1.3</f>
        <v>102.83</v>
      </c>
    </row>
    <row r="1679" customFormat="false" ht="13.8" hidden="false" customHeight="false" outlineLevel="0" collapsed="false">
      <c r="A1679" s="45" t="s">
        <v>306</v>
      </c>
      <c r="B1679" s="0" t="n">
        <v>226614</v>
      </c>
      <c r="C1679" s="51" t="s">
        <v>263</v>
      </c>
      <c r="D1679" s="7" t="s">
        <v>1795</v>
      </c>
      <c r="E1679" s="7"/>
      <c r="F1679" s="7" t="s">
        <v>308</v>
      </c>
      <c r="G1679" s="7" t="s">
        <v>309</v>
      </c>
      <c r="H1679" s="31" t="s">
        <v>1841</v>
      </c>
      <c r="I1679" s="54" t="s">
        <v>1844</v>
      </c>
      <c r="J1679" s="31" t="n">
        <v>115</v>
      </c>
      <c r="K1679" s="31"/>
      <c r="L1679" s="31"/>
      <c r="M1679" s="55" t="n">
        <v>0.75</v>
      </c>
      <c r="N1679" s="55" t="n">
        <v>12</v>
      </c>
      <c r="O1679" s="55" t="n">
        <v>52.1</v>
      </c>
      <c r="P1679" s="86" t="n">
        <f aca="false">IF(N1679="","",N1679*O1679)</f>
        <v>625.2</v>
      </c>
      <c r="Q1679" s="76" t="n">
        <f aca="false">(O1679+25)*1.3</f>
        <v>100.23</v>
      </c>
    </row>
    <row r="1680" customFormat="false" ht="13.8" hidden="false" customHeight="false" outlineLevel="0" collapsed="false">
      <c r="A1680" s="45" t="s">
        <v>306</v>
      </c>
      <c r="B1680" s="0" t="n">
        <v>226615</v>
      </c>
      <c r="C1680" s="51" t="s">
        <v>263</v>
      </c>
      <c r="D1680" s="7" t="s">
        <v>1795</v>
      </c>
      <c r="E1680" s="7"/>
      <c r="F1680" s="7" t="s">
        <v>308</v>
      </c>
      <c r="G1680" s="7" t="s">
        <v>309</v>
      </c>
      <c r="H1680" s="31" t="s">
        <v>1841</v>
      </c>
      <c r="I1680" s="54" t="s">
        <v>1845</v>
      </c>
      <c r="J1680" s="31" t="n">
        <v>115</v>
      </c>
      <c r="K1680" s="31"/>
      <c r="L1680" s="31"/>
      <c r="M1680" s="55" t="n">
        <v>0.75</v>
      </c>
      <c r="N1680" s="55" t="n">
        <v>12</v>
      </c>
      <c r="O1680" s="55" t="n">
        <v>54.1</v>
      </c>
      <c r="P1680" s="86" t="n">
        <f aca="false">IF(N1680="","",N1680*O1680)</f>
        <v>649.2</v>
      </c>
      <c r="Q1680" s="76" t="n">
        <f aca="false">(O1680+25)*1.3</f>
        <v>102.83</v>
      </c>
    </row>
    <row r="1681" customFormat="false" ht="13.8" hidden="false" customHeight="false" outlineLevel="0" collapsed="false">
      <c r="A1681" s="45" t="s">
        <v>306</v>
      </c>
      <c r="B1681" s="0" t="n">
        <v>226616</v>
      </c>
      <c r="C1681" s="51" t="s">
        <v>263</v>
      </c>
      <c r="D1681" s="7" t="s">
        <v>1795</v>
      </c>
      <c r="E1681" s="7"/>
      <c r="F1681" s="7" t="s">
        <v>308</v>
      </c>
      <c r="G1681" s="7" t="s">
        <v>309</v>
      </c>
      <c r="H1681" s="31" t="s">
        <v>1841</v>
      </c>
      <c r="I1681" s="65" t="s">
        <v>1846</v>
      </c>
      <c r="J1681" s="31" t="n">
        <v>115</v>
      </c>
      <c r="K1681" s="31"/>
      <c r="L1681" s="31"/>
      <c r="M1681" s="55" t="n">
        <v>0.75</v>
      </c>
      <c r="N1681" s="55" t="n">
        <v>12</v>
      </c>
      <c r="O1681" s="55" t="n">
        <v>55</v>
      </c>
      <c r="P1681" s="86" t="n">
        <f aca="false">IF(N1681="","",N1681*O1681)</f>
        <v>660</v>
      </c>
      <c r="Q1681" s="76" t="n">
        <f aca="false">(O1681+25)*1.3</f>
        <v>104</v>
      </c>
    </row>
    <row r="1682" customFormat="false" ht="13.8" hidden="false" customHeight="false" outlineLevel="0" collapsed="false">
      <c r="A1682" s="45" t="s">
        <v>306</v>
      </c>
      <c r="B1682" s="0" t="n">
        <v>226617</v>
      </c>
      <c r="C1682" s="51" t="s">
        <v>263</v>
      </c>
      <c r="D1682" s="7" t="s">
        <v>1795</v>
      </c>
      <c r="E1682" s="7"/>
      <c r="F1682" s="7" t="s">
        <v>308</v>
      </c>
      <c r="G1682" s="7" t="s">
        <v>309</v>
      </c>
      <c r="H1682" s="31" t="s">
        <v>327</v>
      </c>
      <c r="I1682" s="54" t="s">
        <v>1847</v>
      </c>
      <c r="J1682" s="55" t="n">
        <v>70</v>
      </c>
      <c r="K1682" s="55"/>
      <c r="L1682" s="55"/>
      <c r="M1682" s="55" t="n">
        <v>0.75</v>
      </c>
      <c r="N1682" s="55" t="n">
        <v>24</v>
      </c>
      <c r="O1682" s="55" t="n">
        <v>29.9</v>
      </c>
      <c r="P1682" s="86" t="n">
        <f aca="false">IF(N1682="","",N1682*O1682)</f>
        <v>717.6</v>
      </c>
      <c r="Q1682" s="76" t="n">
        <f aca="false">(O1682+25)*1.3</f>
        <v>71.37</v>
      </c>
    </row>
    <row r="1683" customFormat="false" ht="13.8" hidden="false" customHeight="false" outlineLevel="0" collapsed="false">
      <c r="A1683" s="45" t="s">
        <v>306</v>
      </c>
      <c r="B1683" s="0" t="n">
        <v>226618</v>
      </c>
      <c r="C1683" s="51" t="s">
        <v>263</v>
      </c>
      <c r="D1683" s="7" t="s">
        <v>1795</v>
      </c>
      <c r="E1683" s="7"/>
      <c r="F1683" s="7" t="s">
        <v>308</v>
      </c>
      <c r="G1683" s="7" t="s">
        <v>309</v>
      </c>
      <c r="H1683" s="31" t="s">
        <v>1848</v>
      </c>
      <c r="I1683" s="54" t="s">
        <v>1849</v>
      </c>
      <c r="J1683" s="55" t="n">
        <v>95</v>
      </c>
      <c r="K1683" s="55"/>
      <c r="L1683" s="55"/>
      <c r="M1683" s="55" t="n">
        <v>0.75</v>
      </c>
      <c r="N1683" s="55" t="n">
        <v>9</v>
      </c>
      <c r="O1683" s="55" t="n">
        <v>31.3</v>
      </c>
      <c r="P1683" s="86" t="n">
        <f aca="false">IF(N1683="","",N1683*O1683)</f>
        <v>281.7</v>
      </c>
      <c r="Q1683" s="76" t="n">
        <f aca="false">(O1683+25)*1.3</f>
        <v>73.19</v>
      </c>
    </row>
    <row r="1684" customFormat="false" ht="13.8" hidden="false" customHeight="false" outlineLevel="0" collapsed="false">
      <c r="A1684" s="45" t="s">
        <v>306</v>
      </c>
      <c r="B1684" s="0" t="n">
        <v>226619</v>
      </c>
      <c r="C1684" s="51" t="s">
        <v>263</v>
      </c>
      <c r="D1684" s="7" t="s">
        <v>1795</v>
      </c>
      <c r="E1684" s="7"/>
      <c r="F1684" s="7" t="s">
        <v>308</v>
      </c>
      <c r="G1684" s="7" t="s">
        <v>309</v>
      </c>
      <c r="H1684" s="31" t="s">
        <v>1848</v>
      </c>
      <c r="I1684" s="54" t="s">
        <v>1850</v>
      </c>
      <c r="J1684" s="55" t="n">
        <v>95</v>
      </c>
      <c r="K1684" s="55"/>
      <c r="L1684" s="55"/>
      <c r="M1684" s="55" t="n">
        <v>0.75</v>
      </c>
      <c r="N1684" s="55" t="n">
        <v>10</v>
      </c>
      <c r="O1684" s="55" t="n">
        <v>33.3</v>
      </c>
      <c r="P1684" s="86" t="n">
        <f aca="false">IF(N1684="","",N1684*O1684)</f>
        <v>333</v>
      </c>
      <c r="Q1684" s="76" t="n">
        <f aca="false">(O1684+25)*1.3</f>
        <v>75.79</v>
      </c>
    </row>
    <row r="1685" customFormat="false" ht="13.8" hidden="false" customHeight="false" outlineLevel="0" collapsed="false">
      <c r="A1685" s="45" t="s">
        <v>306</v>
      </c>
      <c r="B1685" s="0" t="n">
        <v>226620</v>
      </c>
      <c r="C1685" s="51" t="s">
        <v>263</v>
      </c>
      <c r="D1685" s="7" t="s">
        <v>1795</v>
      </c>
      <c r="E1685" s="7"/>
      <c r="F1685" s="7" t="s">
        <v>308</v>
      </c>
      <c r="G1685" s="7" t="s">
        <v>309</v>
      </c>
      <c r="H1685" s="31" t="s">
        <v>1851</v>
      </c>
      <c r="I1685" s="54" t="s">
        <v>1852</v>
      </c>
      <c r="J1685" s="55" t="n">
        <v>95</v>
      </c>
      <c r="K1685" s="55" t="s">
        <v>123</v>
      </c>
      <c r="L1685" s="55"/>
      <c r="M1685" s="55" t="n">
        <v>0.75</v>
      </c>
      <c r="N1685" s="55" t="n">
        <v>11</v>
      </c>
      <c r="O1685" s="55" t="n">
        <v>49.9</v>
      </c>
      <c r="P1685" s="86" t="n">
        <f aca="false">IF(N1685="","",N1685*O1685)</f>
        <v>548.9</v>
      </c>
      <c r="Q1685" s="76" t="n">
        <f aca="false">(O1685+25)*1.3</f>
        <v>97.37</v>
      </c>
    </row>
    <row r="1686" customFormat="false" ht="13.8" hidden="false" customHeight="false" outlineLevel="0" collapsed="false">
      <c r="A1686" s="45" t="s">
        <v>306</v>
      </c>
      <c r="B1686" s="0" t="n">
        <v>226621</v>
      </c>
      <c r="C1686" s="51" t="s">
        <v>263</v>
      </c>
      <c r="D1686" s="7" t="s">
        <v>1795</v>
      </c>
      <c r="E1686" s="7"/>
      <c r="F1686" s="7" t="s">
        <v>308</v>
      </c>
      <c r="G1686" s="7" t="s">
        <v>309</v>
      </c>
      <c r="H1686" s="71" t="s">
        <v>331</v>
      </c>
      <c r="I1686" s="33" t="s">
        <v>1853</v>
      </c>
      <c r="J1686" s="55" t="n">
        <v>50</v>
      </c>
      <c r="K1686" s="55"/>
      <c r="L1686" s="55"/>
      <c r="M1686" s="55" t="n">
        <v>0.75</v>
      </c>
      <c r="N1686" s="55" t="n">
        <v>7</v>
      </c>
      <c r="O1686" s="55" t="n">
        <v>11.8</v>
      </c>
      <c r="P1686" s="86" t="n">
        <f aca="false">IF(N1686="","",N1686*O1686)</f>
        <v>82.6</v>
      </c>
      <c r="Q1686" s="76" t="n">
        <f aca="false">(O1686+25)*1.3</f>
        <v>47.84</v>
      </c>
    </row>
    <row r="1687" customFormat="false" ht="13.8" hidden="false" customHeight="false" outlineLevel="0" collapsed="false">
      <c r="A1687" s="45" t="s">
        <v>306</v>
      </c>
      <c r="B1687" s="0" t="n">
        <v>226622</v>
      </c>
      <c r="C1687" s="51" t="s">
        <v>263</v>
      </c>
      <c r="D1687" s="7" t="s">
        <v>1795</v>
      </c>
      <c r="E1687" s="7"/>
      <c r="F1687" s="7" t="s">
        <v>308</v>
      </c>
      <c r="G1687" s="7" t="s">
        <v>309</v>
      </c>
      <c r="H1687" s="31" t="s">
        <v>1854</v>
      </c>
      <c r="I1687" s="54" t="s">
        <v>1855</v>
      </c>
      <c r="J1687" s="55" t="n">
        <v>50</v>
      </c>
      <c r="K1687" s="55"/>
      <c r="L1687" s="55"/>
      <c r="M1687" s="55" t="n">
        <v>0.75</v>
      </c>
      <c r="N1687" s="55" t="n">
        <v>10</v>
      </c>
      <c r="O1687" s="55" t="n">
        <v>45</v>
      </c>
      <c r="P1687" s="86" t="n">
        <f aca="false">IF(N1687="","",N1687*O1687)</f>
        <v>450</v>
      </c>
      <c r="Q1687" s="76" t="n">
        <f aca="false">(O1687+25)*1.3</f>
        <v>91</v>
      </c>
    </row>
    <row r="1688" customFormat="false" ht="13.8" hidden="false" customHeight="false" outlineLevel="0" collapsed="false">
      <c r="A1688" s="45" t="s">
        <v>306</v>
      </c>
      <c r="B1688" s="0" t="n">
        <v>226623</v>
      </c>
      <c r="C1688" s="51" t="s">
        <v>263</v>
      </c>
      <c r="D1688" s="7" t="s">
        <v>1795</v>
      </c>
      <c r="E1688" s="7"/>
      <c r="F1688" s="7" t="s">
        <v>308</v>
      </c>
      <c r="G1688" s="7" t="s">
        <v>309</v>
      </c>
      <c r="H1688" s="31" t="s">
        <v>1856</v>
      </c>
      <c r="I1688" s="54" t="s">
        <v>1857</v>
      </c>
      <c r="J1688" s="55" t="n">
        <v>90</v>
      </c>
      <c r="K1688" s="55"/>
      <c r="L1688" s="55"/>
      <c r="M1688" s="55" t="n">
        <v>0.75</v>
      </c>
      <c r="N1688" s="55" t="n">
        <v>10</v>
      </c>
      <c r="O1688" s="55" t="n">
        <v>45</v>
      </c>
      <c r="P1688" s="86" t="n">
        <f aca="false">IF(N1688="","",N1688*O1688)</f>
        <v>450</v>
      </c>
      <c r="Q1688" s="76" t="n">
        <f aca="false">(O1688+25)*1.3</f>
        <v>91</v>
      </c>
    </row>
    <row r="1689" customFormat="false" ht="13.8" hidden="false" customHeight="false" outlineLevel="0" collapsed="false">
      <c r="A1689" s="45" t="s">
        <v>306</v>
      </c>
      <c r="B1689" s="0" t="n">
        <v>226624</v>
      </c>
      <c r="C1689" s="51" t="s">
        <v>263</v>
      </c>
      <c r="D1689" s="7" t="s">
        <v>1795</v>
      </c>
      <c r="E1689" s="7"/>
      <c r="F1689" s="7" t="s">
        <v>308</v>
      </c>
      <c r="G1689" s="7" t="s">
        <v>309</v>
      </c>
      <c r="H1689" s="31" t="s">
        <v>1858</v>
      </c>
      <c r="I1689" s="54" t="s">
        <v>1859</v>
      </c>
      <c r="J1689" s="55" t="n">
        <v>75</v>
      </c>
      <c r="K1689" s="55"/>
      <c r="L1689" s="55"/>
      <c r="M1689" s="55" t="n">
        <v>0.75</v>
      </c>
      <c r="N1689" s="55" t="n">
        <v>3</v>
      </c>
      <c r="O1689" s="55" t="n">
        <v>33</v>
      </c>
      <c r="P1689" s="86" t="n">
        <f aca="false">IF(N1689="","",N1689*O1689)</f>
        <v>99</v>
      </c>
      <c r="Q1689" s="76" t="n">
        <f aca="false">(O1689+25)*1.3</f>
        <v>75.4</v>
      </c>
    </row>
    <row r="1690" customFormat="false" ht="13.8" hidden="false" customHeight="false" outlineLevel="0" collapsed="false">
      <c r="A1690" s="45" t="s">
        <v>306</v>
      </c>
      <c r="B1690" s="0" t="n">
        <v>226625</v>
      </c>
      <c r="C1690" s="51" t="s">
        <v>263</v>
      </c>
      <c r="D1690" s="7" t="s">
        <v>1795</v>
      </c>
      <c r="E1690" s="7"/>
      <c r="F1690" s="7" t="s">
        <v>308</v>
      </c>
      <c r="G1690" s="7" t="s">
        <v>309</v>
      </c>
      <c r="H1690" s="31" t="s">
        <v>1858</v>
      </c>
      <c r="I1690" s="54" t="s">
        <v>1860</v>
      </c>
      <c r="J1690" s="55" t="n">
        <v>75</v>
      </c>
      <c r="K1690" s="55"/>
      <c r="L1690" s="55"/>
      <c r="M1690" s="55" t="n">
        <v>0.75</v>
      </c>
      <c r="N1690" s="55" t="n">
        <v>5</v>
      </c>
      <c r="O1690" s="55" t="n">
        <v>33</v>
      </c>
      <c r="P1690" s="86" t="n">
        <f aca="false">IF(N1690="","",N1690*O1690)</f>
        <v>165</v>
      </c>
      <c r="Q1690" s="76" t="n">
        <f aca="false">(O1690+25)*1.3</f>
        <v>75.4</v>
      </c>
    </row>
    <row r="1691" customFormat="false" ht="15" hidden="false" customHeight="false" outlineLevel="0" collapsed="false">
      <c r="A1691" s="45" t="s">
        <v>306</v>
      </c>
      <c r="B1691" s="0" t="n">
        <v>226626</v>
      </c>
      <c r="C1691" s="51" t="s">
        <v>263</v>
      </c>
      <c r="D1691" s="7" t="s">
        <v>1795</v>
      </c>
      <c r="E1691" s="18"/>
      <c r="F1691" s="7" t="s">
        <v>308</v>
      </c>
      <c r="G1691" s="7" t="s">
        <v>309</v>
      </c>
      <c r="H1691" s="85" t="s">
        <v>1861</v>
      </c>
      <c r="I1691" s="54" t="s">
        <v>1862</v>
      </c>
      <c r="J1691" s="55" t="n">
        <v>125</v>
      </c>
      <c r="K1691" s="55"/>
      <c r="L1691" s="55"/>
      <c r="M1691" s="55" t="n">
        <v>0.75</v>
      </c>
      <c r="N1691" s="55" t="n">
        <v>18</v>
      </c>
      <c r="O1691" s="55" t="n">
        <v>72</v>
      </c>
      <c r="P1691" s="86" t="n">
        <f aca="false">IF(N1691="","",N1691*O1691)</f>
        <v>1296</v>
      </c>
      <c r="Q1691" s="76" t="n">
        <f aca="false">(O1691+25)*1.3</f>
        <v>126.1</v>
      </c>
    </row>
    <row r="1692" customFormat="false" ht="15" hidden="false" customHeight="false" outlineLevel="0" collapsed="false">
      <c r="A1692" s="45" t="s">
        <v>306</v>
      </c>
      <c r="C1692" s="51"/>
      <c r="D1692" s="7"/>
      <c r="E1692" s="7"/>
      <c r="F1692" s="7"/>
      <c r="G1692" s="7"/>
      <c r="H1692" s="31"/>
      <c r="I1692" s="85"/>
      <c r="J1692" s="55"/>
      <c r="K1692" s="55"/>
      <c r="L1692" s="55"/>
      <c r="M1692" s="55" t="n">
        <v>0.75</v>
      </c>
      <c r="N1692" s="55"/>
      <c r="O1692" s="55"/>
      <c r="P1692" s="86" t="str">
        <f aca="false">IF(N1692="","",N1692*O1692)</f>
        <v/>
      </c>
      <c r="Q1692" s="76" t="n">
        <f aca="false">(O1692+25)*1.3</f>
        <v>32.5</v>
      </c>
    </row>
    <row r="1693" customFormat="false" ht="13.8" hidden="false" customHeight="false" outlineLevel="0" collapsed="false">
      <c r="A1693" s="45" t="s">
        <v>306</v>
      </c>
      <c r="B1693" s="0" t="n">
        <v>227000</v>
      </c>
      <c r="C1693" s="51" t="s">
        <v>263</v>
      </c>
      <c r="D1693" s="7" t="s">
        <v>1863</v>
      </c>
      <c r="E1693" s="7" t="s">
        <v>1864</v>
      </c>
      <c r="F1693" s="7" t="s">
        <v>308</v>
      </c>
      <c r="G1693" s="7" t="s">
        <v>309</v>
      </c>
      <c r="H1693" s="31" t="s">
        <v>331</v>
      </c>
      <c r="I1693" s="54" t="s">
        <v>1865</v>
      </c>
      <c r="J1693" s="55" t="n">
        <v>320</v>
      </c>
      <c r="K1693" s="55" t="s">
        <v>30</v>
      </c>
      <c r="L1693" s="55"/>
      <c r="M1693" s="55" t="n">
        <v>0.75</v>
      </c>
      <c r="N1693" s="55" t="n">
        <v>5</v>
      </c>
      <c r="O1693" s="55" t="n">
        <v>140</v>
      </c>
      <c r="P1693" s="86" t="n">
        <f aca="false">IF(N1693="","",N1693*O1693)</f>
        <v>700</v>
      </c>
      <c r="Q1693" s="76" t="n">
        <f aca="false">(O1693+25)*1.3</f>
        <v>214.5</v>
      </c>
    </row>
    <row r="1694" customFormat="false" ht="13.8" hidden="false" customHeight="false" outlineLevel="0" collapsed="false">
      <c r="A1694" s="45" t="s">
        <v>306</v>
      </c>
      <c r="B1694" s="0" t="n">
        <v>227001</v>
      </c>
      <c r="C1694" s="51" t="s">
        <v>263</v>
      </c>
      <c r="D1694" s="7" t="s">
        <v>1863</v>
      </c>
      <c r="E1694" s="7" t="s">
        <v>1864</v>
      </c>
      <c r="F1694" s="7" t="s">
        <v>308</v>
      </c>
      <c r="G1694" s="7" t="s">
        <v>309</v>
      </c>
      <c r="H1694" s="31" t="s">
        <v>331</v>
      </c>
      <c r="I1694" s="54" t="s">
        <v>1866</v>
      </c>
      <c r="J1694" s="55" t="n">
        <v>320</v>
      </c>
      <c r="K1694" s="55" t="s">
        <v>30</v>
      </c>
      <c r="L1694" s="55"/>
      <c r="M1694" s="55" t="n">
        <v>0.75</v>
      </c>
      <c r="N1694" s="55" t="n">
        <v>12</v>
      </c>
      <c r="O1694" s="55" t="n">
        <v>139</v>
      </c>
      <c r="P1694" s="86" t="n">
        <f aca="false">IF(N1694="","",N1694*O1694)</f>
        <v>1668</v>
      </c>
      <c r="Q1694" s="76" t="n">
        <f aca="false">(O1694+25)*1.3</f>
        <v>213.2</v>
      </c>
    </row>
    <row r="1695" customFormat="false" ht="13.8" hidden="false" customHeight="false" outlineLevel="0" collapsed="false">
      <c r="A1695" s="45" t="s">
        <v>306</v>
      </c>
      <c r="B1695" s="0" t="n">
        <v>227002</v>
      </c>
      <c r="C1695" s="51" t="s">
        <v>263</v>
      </c>
      <c r="D1695" s="7" t="s">
        <v>1863</v>
      </c>
      <c r="E1695" s="7" t="s">
        <v>1864</v>
      </c>
      <c r="F1695" s="7" t="s">
        <v>308</v>
      </c>
      <c r="G1695" s="7" t="s">
        <v>309</v>
      </c>
      <c r="H1695" s="31" t="s">
        <v>331</v>
      </c>
      <c r="I1695" s="54" t="s">
        <v>1867</v>
      </c>
      <c r="J1695" s="55" t="n">
        <v>290</v>
      </c>
      <c r="K1695" s="55" t="s">
        <v>30</v>
      </c>
      <c r="L1695" s="55"/>
      <c r="M1695" s="55" t="n">
        <v>0.75</v>
      </c>
      <c r="N1695" s="55" t="n">
        <v>11</v>
      </c>
      <c r="O1695" s="55" t="n">
        <v>139</v>
      </c>
      <c r="P1695" s="86" t="n">
        <f aca="false">IF(N1695="","",N1695*O1695)</f>
        <v>1529</v>
      </c>
      <c r="Q1695" s="76" t="n">
        <f aca="false">(O1695+25)*1.3</f>
        <v>213.2</v>
      </c>
    </row>
    <row r="1696" customFormat="false" ht="13.8" hidden="false" customHeight="false" outlineLevel="0" collapsed="false">
      <c r="A1696" s="45" t="s">
        <v>306</v>
      </c>
      <c r="B1696" s="0" t="n">
        <v>227003</v>
      </c>
      <c r="C1696" s="51" t="s">
        <v>263</v>
      </c>
      <c r="D1696" s="7" t="s">
        <v>1863</v>
      </c>
      <c r="E1696" s="7" t="s">
        <v>1864</v>
      </c>
      <c r="F1696" s="7" t="s">
        <v>308</v>
      </c>
      <c r="G1696" s="7" t="s">
        <v>309</v>
      </c>
      <c r="H1696" s="31" t="s">
        <v>331</v>
      </c>
      <c r="I1696" s="54" t="s">
        <v>1868</v>
      </c>
      <c r="J1696" s="55" t="n">
        <v>340</v>
      </c>
      <c r="K1696" s="55" t="s">
        <v>30</v>
      </c>
      <c r="L1696" s="55"/>
      <c r="M1696" s="55" t="n">
        <v>0.75</v>
      </c>
      <c r="N1696" s="55" t="n">
        <v>0</v>
      </c>
      <c r="O1696" s="55" t="n">
        <v>139</v>
      </c>
      <c r="P1696" s="86" t="n">
        <f aca="false">IF(N1696="","",N1696*O1696)</f>
        <v>0</v>
      </c>
      <c r="Q1696" s="76" t="n">
        <f aca="false">(O1696+25)*1.3</f>
        <v>213.2</v>
      </c>
    </row>
    <row r="1697" customFormat="false" ht="13.8" hidden="false" customHeight="false" outlineLevel="0" collapsed="false">
      <c r="A1697" s="45" t="s">
        <v>306</v>
      </c>
      <c r="B1697" s="0" t="n">
        <v>227004</v>
      </c>
      <c r="C1697" s="51" t="s">
        <v>263</v>
      </c>
      <c r="D1697" s="7" t="s">
        <v>1863</v>
      </c>
      <c r="E1697" s="7" t="s">
        <v>1864</v>
      </c>
      <c r="F1697" s="7" t="s">
        <v>308</v>
      </c>
      <c r="G1697" s="7" t="s">
        <v>309</v>
      </c>
      <c r="H1697" s="31" t="s">
        <v>331</v>
      </c>
      <c r="I1697" s="54" t="s">
        <v>332</v>
      </c>
      <c r="J1697" s="55" t="n">
        <v>290</v>
      </c>
      <c r="K1697" s="55" t="s">
        <v>30</v>
      </c>
      <c r="L1697" s="55"/>
      <c r="M1697" s="55" t="n">
        <v>0.75</v>
      </c>
      <c r="N1697" s="55" t="n">
        <v>12</v>
      </c>
      <c r="O1697" s="55" t="n">
        <v>139</v>
      </c>
      <c r="P1697" s="86" t="n">
        <f aca="false">IF(N1697="","",N1697*O1697)</f>
        <v>1668</v>
      </c>
      <c r="Q1697" s="76" t="n">
        <f aca="false">(O1697+25)*1.3</f>
        <v>213.2</v>
      </c>
    </row>
    <row r="1698" customFormat="false" ht="13.8" hidden="false" customHeight="false" outlineLevel="0" collapsed="false">
      <c r="A1698" s="45" t="s">
        <v>306</v>
      </c>
      <c r="B1698" s="0" t="n">
        <v>227005</v>
      </c>
      <c r="C1698" s="51" t="s">
        <v>263</v>
      </c>
      <c r="D1698" s="7" t="s">
        <v>1863</v>
      </c>
      <c r="E1698" s="7" t="s">
        <v>1864</v>
      </c>
      <c r="F1698" s="7" t="s">
        <v>308</v>
      </c>
      <c r="G1698" s="7" t="s">
        <v>309</v>
      </c>
      <c r="H1698" s="31" t="s">
        <v>331</v>
      </c>
      <c r="I1698" s="54" t="s">
        <v>333</v>
      </c>
      <c r="J1698" s="31" t="n">
        <v>290</v>
      </c>
      <c r="K1698" s="31"/>
      <c r="L1698" s="31"/>
      <c r="M1698" s="55" t="n">
        <v>0.75</v>
      </c>
      <c r="N1698" s="55" t="n">
        <v>12</v>
      </c>
      <c r="O1698" s="55" t="n">
        <v>127.3</v>
      </c>
      <c r="P1698" s="86" t="n">
        <f aca="false">IF(N1698="","",N1698*O1698)</f>
        <v>1527.6</v>
      </c>
      <c r="Q1698" s="76" t="n">
        <f aca="false">(O1698+25)*1.3</f>
        <v>197.99</v>
      </c>
    </row>
    <row r="1699" customFormat="false" ht="13.8" hidden="false" customHeight="false" outlineLevel="0" collapsed="false">
      <c r="A1699" s="45" t="s">
        <v>306</v>
      </c>
      <c r="B1699" s="0" t="n">
        <v>227006</v>
      </c>
      <c r="C1699" s="51" t="s">
        <v>263</v>
      </c>
      <c r="D1699" s="7" t="s">
        <v>1863</v>
      </c>
      <c r="E1699" s="7" t="s">
        <v>1864</v>
      </c>
      <c r="F1699" s="7" t="s">
        <v>308</v>
      </c>
      <c r="G1699" s="7" t="s">
        <v>309</v>
      </c>
      <c r="H1699" s="31" t="s">
        <v>331</v>
      </c>
      <c r="I1699" s="54" t="s">
        <v>334</v>
      </c>
      <c r="J1699" s="31" t="n">
        <v>290</v>
      </c>
      <c r="K1699" s="31"/>
      <c r="L1699" s="31"/>
      <c r="M1699" s="55" t="n">
        <v>0.75</v>
      </c>
      <c r="N1699" s="55" t="n">
        <v>14</v>
      </c>
      <c r="O1699" s="55" t="n">
        <v>139</v>
      </c>
      <c r="P1699" s="86" t="n">
        <f aca="false">IF(N1699="","",N1699*O1699)</f>
        <v>1946</v>
      </c>
      <c r="Q1699" s="76" t="n">
        <f aca="false">(O1699+25)*1.3</f>
        <v>213.2</v>
      </c>
    </row>
    <row r="1700" customFormat="false" ht="13.8" hidden="false" customHeight="false" outlineLevel="0" collapsed="false">
      <c r="A1700" s="45" t="s">
        <v>306</v>
      </c>
      <c r="B1700" s="0" t="n">
        <v>227007</v>
      </c>
      <c r="C1700" s="51" t="s">
        <v>263</v>
      </c>
      <c r="D1700" s="7" t="s">
        <v>1863</v>
      </c>
      <c r="E1700" s="7" t="s">
        <v>1864</v>
      </c>
      <c r="F1700" s="7" t="s">
        <v>308</v>
      </c>
      <c r="G1700" s="7" t="s">
        <v>309</v>
      </c>
      <c r="H1700" s="31" t="s">
        <v>331</v>
      </c>
      <c r="I1700" s="31" t="s">
        <v>335</v>
      </c>
      <c r="J1700" s="31" t="n">
        <v>290</v>
      </c>
      <c r="K1700" s="55"/>
      <c r="L1700" s="55"/>
      <c r="M1700" s="55" t="n">
        <v>0.75</v>
      </c>
      <c r="N1700" s="55" t="n">
        <v>12</v>
      </c>
      <c r="O1700" s="55" t="n">
        <v>140</v>
      </c>
      <c r="P1700" s="86" t="n">
        <f aca="false">IF(N1700="","",N1700*O1700)</f>
        <v>1680</v>
      </c>
      <c r="Q1700" s="76" t="n">
        <f aca="false">(O1700+25)*1.3</f>
        <v>214.5</v>
      </c>
    </row>
    <row r="1701" customFormat="false" ht="13.8" hidden="false" customHeight="false" outlineLevel="0" collapsed="false">
      <c r="A1701" s="45" t="s">
        <v>306</v>
      </c>
      <c r="B1701" s="0" t="n">
        <v>227008</v>
      </c>
      <c r="C1701" s="51" t="s">
        <v>263</v>
      </c>
      <c r="D1701" s="7" t="s">
        <v>1863</v>
      </c>
      <c r="E1701" s="7" t="s">
        <v>1864</v>
      </c>
      <c r="F1701" s="7" t="s">
        <v>308</v>
      </c>
      <c r="G1701" s="7" t="s">
        <v>309</v>
      </c>
      <c r="H1701" s="31" t="s">
        <v>331</v>
      </c>
      <c r="I1701" s="31" t="s">
        <v>1869</v>
      </c>
      <c r="J1701" s="31" t="n">
        <v>310</v>
      </c>
      <c r="K1701" s="55"/>
      <c r="L1701" s="55"/>
      <c r="M1701" s="55" t="n">
        <v>0.75</v>
      </c>
      <c r="N1701" s="55" t="n">
        <v>12</v>
      </c>
      <c r="O1701" s="55" t="n">
        <v>195</v>
      </c>
      <c r="P1701" s="86" t="n">
        <f aca="false">IF(N1701="","",N1701*O1701)</f>
        <v>2340</v>
      </c>
      <c r="Q1701" s="76" t="n">
        <f aca="false">(O1701+25)*1.3</f>
        <v>286</v>
      </c>
    </row>
    <row r="1702" customFormat="false" ht="13.8" hidden="false" customHeight="false" outlineLevel="0" collapsed="false">
      <c r="A1702" s="45" t="s">
        <v>306</v>
      </c>
      <c r="B1702" s="0" t="n">
        <v>227009</v>
      </c>
      <c r="C1702" s="51" t="s">
        <v>263</v>
      </c>
      <c r="D1702" s="7" t="s">
        <v>1863</v>
      </c>
      <c r="E1702" s="7" t="s">
        <v>1864</v>
      </c>
      <c r="F1702" s="7" t="s">
        <v>308</v>
      </c>
      <c r="G1702" s="7" t="s">
        <v>309</v>
      </c>
      <c r="H1702" s="31" t="s">
        <v>331</v>
      </c>
      <c r="I1702" s="31" t="s">
        <v>1870</v>
      </c>
      <c r="J1702" s="31" t="n">
        <v>310</v>
      </c>
      <c r="K1702" s="55"/>
      <c r="L1702" s="55"/>
      <c r="M1702" s="55" t="n">
        <v>0.75</v>
      </c>
      <c r="N1702" s="55" t="n">
        <v>12</v>
      </c>
      <c r="O1702" s="55" t="n">
        <v>189</v>
      </c>
      <c r="P1702" s="86" t="n">
        <f aca="false">IF(N1702="","",N1702*O1702)</f>
        <v>2268</v>
      </c>
      <c r="Q1702" s="76" t="n">
        <f aca="false">(O1702+25)*1.3</f>
        <v>278.2</v>
      </c>
    </row>
    <row r="1703" customFormat="false" ht="13.8" hidden="false" customHeight="false" outlineLevel="0" collapsed="false">
      <c r="A1703" s="45" t="s">
        <v>306</v>
      </c>
      <c r="B1703" s="0" t="n">
        <v>227010</v>
      </c>
      <c r="C1703" s="51" t="s">
        <v>263</v>
      </c>
      <c r="D1703" s="7" t="s">
        <v>1863</v>
      </c>
      <c r="E1703" s="7" t="s">
        <v>1864</v>
      </c>
      <c r="F1703" s="7" t="s">
        <v>308</v>
      </c>
      <c r="G1703" s="7" t="s">
        <v>309</v>
      </c>
      <c r="H1703" s="31" t="s">
        <v>331</v>
      </c>
      <c r="I1703" s="54" t="s">
        <v>1866</v>
      </c>
      <c r="J1703" s="55" t="n">
        <v>560</v>
      </c>
      <c r="K1703" s="55" t="s">
        <v>30</v>
      </c>
      <c r="L1703" s="55" t="s">
        <v>23</v>
      </c>
      <c r="M1703" s="55" t="n">
        <v>1.5</v>
      </c>
      <c r="N1703" s="55" t="n">
        <v>3</v>
      </c>
      <c r="O1703" s="55" t="n">
        <v>310</v>
      </c>
      <c r="P1703" s="86" t="n">
        <f aca="false">IF(N1703="","",N1703*O1703)</f>
        <v>930</v>
      </c>
      <c r="Q1703" s="76" t="n">
        <f aca="false">(O1703+25)*1.3</f>
        <v>435.5</v>
      </c>
    </row>
    <row r="1704" customFormat="false" ht="13.8" hidden="false" customHeight="false" outlineLevel="0" collapsed="false">
      <c r="A1704" s="45" t="s">
        <v>306</v>
      </c>
      <c r="B1704" s="0" t="n">
        <v>227011</v>
      </c>
      <c r="C1704" s="51" t="s">
        <v>263</v>
      </c>
      <c r="D1704" s="7" t="s">
        <v>1863</v>
      </c>
      <c r="E1704" s="7" t="s">
        <v>1864</v>
      </c>
      <c r="F1704" s="7" t="s">
        <v>308</v>
      </c>
      <c r="G1704" s="7" t="s">
        <v>309</v>
      </c>
      <c r="H1704" s="31" t="s">
        <v>331</v>
      </c>
      <c r="I1704" s="54" t="s">
        <v>334</v>
      </c>
      <c r="J1704" s="31" t="n">
        <v>560</v>
      </c>
      <c r="K1704" s="31"/>
      <c r="L1704" s="55" t="s">
        <v>23</v>
      </c>
      <c r="M1704" s="55" t="n">
        <v>1.5</v>
      </c>
      <c r="N1704" s="55"/>
      <c r="O1704" s="55" t="n">
        <v>310</v>
      </c>
      <c r="P1704" s="86" t="str">
        <f aca="false">IF(N1704="","",N1704*O1704)</f>
        <v/>
      </c>
      <c r="Q1704" s="76" t="n">
        <f aca="false">(O1704+25)*1.3</f>
        <v>435.5</v>
      </c>
    </row>
    <row r="1705" customFormat="false" ht="15.75" hidden="false" customHeight="false" outlineLevel="0" collapsed="false">
      <c r="A1705" s="45" t="s">
        <v>306</v>
      </c>
      <c r="C1705" s="51"/>
      <c r="D1705" s="7"/>
      <c r="E1705" s="7"/>
      <c r="F1705" s="7"/>
      <c r="G1705" s="7"/>
      <c r="H1705" s="31"/>
      <c r="I1705" s="85"/>
      <c r="J1705" s="55"/>
      <c r="K1705" s="55"/>
      <c r="L1705" s="55"/>
      <c r="M1705" s="55" t="n">
        <v>0.75</v>
      </c>
      <c r="N1705" s="55"/>
      <c r="O1705" s="55"/>
      <c r="P1705" s="86" t="str">
        <f aca="false">IF(N1705="","",N1705*O1705)</f>
        <v/>
      </c>
      <c r="Q1705" s="76" t="n">
        <f aca="false">(O1705+25)*1.3</f>
        <v>32.5</v>
      </c>
    </row>
    <row r="1706" customFormat="false" ht="13.8" hidden="false" customHeight="false" outlineLevel="0" collapsed="false">
      <c r="A1706" s="45" t="s">
        <v>306</v>
      </c>
      <c r="B1706" s="0" t="n">
        <v>227250</v>
      </c>
      <c r="C1706" s="51" t="s">
        <v>263</v>
      </c>
      <c r="D1706" s="7" t="s">
        <v>1863</v>
      </c>
      <c r="E1706" s="7" t="s">
        <v>1871</v>
      </c>
      <c r="F1706" s="7" t="s">
        <v>308</v>
      </c>
      <c r="G1706" s="7" t="s">
        <v>309</v>
      </c>
      <c r="H1706" s="31" t="s">
        <v>1872</v>
      </c>
      <c r="I1706" s="54" t="s">
        <v>1873</v>
      </c>
      <c r="J1706" s="55" t="n">
        <v>160</v>
      </c>
      <c r="K1706" s="55" t="s">
        <v>30</v>
      </c>
      <c r="L1706" s="55"/>
      <c r="M1706" s="55" t="n">
        <v>0.75</v>
      </c>
      <c r="N1706" s="55" t="n">
        <v>11</v>
      </c>
      <c r="O1706" s="55" t="n">
        <v>49</v>
      </c>
      <c r="P1706" s="86" t="n">
        <f aca="false">IF(N1706="","",N1706*O1706)</f>
        <v>539</v>
      </c>
      <c r="Q1706" s="76" t="n">
        <f aca="false">(O1706+25)*1.3</f>
        <v>96.2</v>
      </c>
    </row>
    <row r="1707" customFormat="false" ht="13.8" hidden="false" customHeight="false" outlineLevel="0" collapsed="false">
      <c r="A1707" s="45" t="s">
        <v>306</v>
      </c>
      <c r="B1707" s="0" t="n">
        <v>227251</v>
      </c>
      <c r="C1707" s="51" t="s">
        <v>263</v>
      </c>
      <c r="D1707" s="7" t="s">
        <v>1863</v>
      </c>
      <c r="E1707" s="7" t="s">
        <v>1871</v>
      </c>
      <c r="F1707" s="7" t="s">
        <v>308</v>
      </c>
      <c r="G1707" s="7" t="s">
        <v>309</v>
      </c>
      <c r="H1707" s="31" t="s">
        <v>1872</v>
      </c>
      <c r="I1707" s="54" t="s">
        <v>1874</v>
      </c>
      <c r="J1707" s="55" t="n">
        <v>150</v>
      </c>
      <c r="K1707" s="55" t="s">
        <v>30</v>
      </c>
      <c r="L1707" s="55"/>
      <c r="M1707" s="55" t="n">
        <v>0.75</v>
      </c>
      <c r="N1707" s="55" t="n">
        <v>5</v>
      </c>
      <c r="O1707" s="55" t="n">
        <v>49</v>
      </c>
      <c r="P1707" s="86" t="n">
        <f aca="false">IF(N1707="","",N1707*O1707)</f>
        <v>245</v>
      </c>
      <c r="Q1707" s="76" t="n">
        <f aca="false">(O1707+25)*1.3</f>
        <v>96.2</v>
      </c>
    </row>
    <row r="1708" customFormat="false" ht="13.8" hidden="false" customHeight="false" outlineLevel="0" collapsed="false">
      <c r="A1708" s="45" t="s">
        <v>306</v>
      </c>
      <c r="B1708" s="0" t="n">
        <v>227252</v>
      </c>
      <c r="C1708" s="51" t="s">
        <v>263</v>
      </c>
      <c r="D1708" s="7" t="s">
        <v>1863</v>
      </c>
      <c r="E1708" s="7" t="s">
        <v>1871</v>
      </c>
      <c r="F1708" s="7" t="s">
        <v>308</v>
      </c>
      <c r="G1708" s="7" t="s">
        <v>309</v>
      </c>
      <c r="H1708" s="31" t="s">
        <v>1872</v>
      </c>
      <c r="I1708" s="54" t="s">
        <v>324</v>
      </c>
      <c r="J1708" s="55" t="n">
        <v>180</v>
      </c>
      <c r="K1708" s="55"/>
      <c r="L1708" s="55"/>
      <c r="M1708" s="55" t="n">
        <v>0.75</v>
      </c>
      <c r="N1708" s="55" t="n">
        <v>11</v>
      </c>
      <c r="O1708" s="55" t="n">
        <v>86.3</v>
      </c>
      <c r="P1708" s="86" t="n">
        <f aca="false">IF(N1708="","",N1708*O1708)</f>
        <v>949.3</v>
      </c>
      <c r="Q1708" s="76" t="n">
        <f aca="false">(O1708+25)*1.3</f>
        <v>144.69</v>
      </c>
    </row>
    <row r="1709" customFormat="false" ht="13.8" hidden="false" customHeight="false" outlineLevel="0" collapsed="false">
      <c r="A1709" s="45" t="s">
        <v>306</v>
      </c>
      <c r="B1709" s="0" t="n">
        <v>227253</v>
      </c>
      <c r="C1709" s="51" t="s">
        <v>263</v>
      </c>
      <c r="D1709" s="7" t="s">
        <v>1863</v>
      </c>
      <c r="E1709" s="7" t="s">
        <v>1871</v>
      </c>
      <c r="F1709" s="7" t="s">
        <v>308</v>
      </c>
      <c r="G1709" s="7" t="s">
        <v>309</v>
      </c>
      <c r="H1709" s="31" t="s">
        <v>1872</v>
      </c>
      <c r="I1709" s="54" t="s">
        <v>325</v>
      </c>
      <c r="J1709" s="55" t="n">
        <v>180</v>
      </c>
      <c r="K1709" s="55"/>
      <c r="L1709" s="55"/>
      <c r="M1709" s="55" t="n">
        <v>0.75</v>
      </c>
      <c r="N1709" s="55" t="n">
        <v>19</v>
      </c>
      <c r="O1709" s="55" t="n">
        <v>86.3</v>
      </c>
      <c r="P1709" s="86" t="n">
        <f aca="false">IF(N1709="","",N1709*O1709)</f>
        <v>1639.7</v>
      </c>
      <c r="Q1709" s="76" t="n">
        <f aca="false">(O1709+25)*1.3</f>
        <v>144.69</v>
      </c>
    </row>
    <row r="1710" customFormat="false" ht="13.8" hidden="false" customHeight="false" outlineLevel="0" collapsed="false">
      <c r="A1710" s="45" t="s">
        <v>306</v>
      </c>
      <c r="B1710" s="0" t="n">
        <v>227254</v>
      </c>
      <c r="C1710" s="51" t="s">
        <v>263</v>
      </c>
      <c r="D1710" s="7" t="s">
        <v>1863</v>
      </c>
      <c r="E1710" s="7" t="s">
        <v>1871</v>
      </c>
      <c r="F1710" s="7" t="s">
        <v>308</v>
      </c>
      <c r="G1710" s="7" t="s">
        <v>309</v>
      </c>
      <c r="H1710" s="31" t="s">
        <v>1872</v>
      </c>
      <c r="I1710" s="54" t="s">
        <v>326</v>
      </c>
      <c r="J1710" s="55" t="n">
        <v>180</v>
      </c>
      <c r="K1710" s="55"/>
      <c r="L1710" s="55"/>
      <c r="M1710" s="55" t="n">
        <v>0.75</v>
      </c>
      <c r="N1710" s="55" t="n">
        <v>7</v>
      </c>
      <c r="O1710" s="55" t="n">
        <v>86.3</v>
      </c>
      <c r="P1710" s="86" t="n">
        <f aca="false">IF(N1710="","",N1710*O1710)</f>
        <v>604.1</v>
      </c>
      <c r="Q1710" s="76" t="n">
        <f aca="false">(O1710+25)*1.3</f>
        <v>144.69</v>
      </c>
    </row>
    <row r="1711" customFormat="false" ht="13.8" hidden="false" customHeight="false" outlineLevel="0" collapsed="false">
      <c r="A1711" s="45" t="s">
        <v>306</v>
      </c>
      <c r="B1711" s="0" t="n">
        <v>227255</v>
      </c>
      <c r="C1711" s="51" t="s">
        <v>263</v>
      </c>
      <c r="D1711" s="7" t="s">
        <v>1863</v>
      </c>
      <c r="E1711" s="7" t="s">
        <v>1871</v>
      </c>
      <c r="F1711" s="7" t="s">
        <v>308</v>
      </c>
      <c r="G1711" s="7" t="s">
        <v>309</v>
      </c>
      <c r="H1711" s="31" t="s">
        <v>1872</v>
      </c>
      <c r="I1711" s="54" t="s">
        <v>1875</v>
      </c>
      <c r="J1711" s="55" t="n">
        <v>180</v>
      </c>
      <c r="K1711" s="55"/>
      <c r="L1711" s="55"/>
      <c r="M1711" s="55" t="n">
        <v>0.75</v>
      </c>
      <c r="N1711" s="55" t="n">
        <v>12</v>
      </c>
      <c r="O1711" s="55" t="n">
        <v>75.15</v>
      </c>
      <c r="P1711" s="86" t="n">
        <f aca="false">IF(N1711="","",N1711*O1711)</f>
        <v>901.8</v>
      </c>
      <c r="Q1711" s="76" t="n">
        <f aca="false">(O1711+25)*1.3</f>
        <v>130.195</v>
      </c>
    </row>
    <row r="1712" customFormat="false" ht="13.8" hidden="false" customHeight="false" outlineLevel="0" collapsed="false">
      <c r="A1712" s="45" t="s">
        <v>306</v>
      </c>
      <c r="B1712" s="0" t="n">
        <v>227256</v>
      </c>
      <c r="C1712" s="51" t="s">
        <v>263</v>
      </c>
      <c r="D1712" s="7" t="s">
        <v>1863</v>
      </c>
      <c r="E1712" s="7" t="s">
        <v>1871</v>
      </c>
      <c r="F1712" s="7" t="s">
        <v>308</v>
      </c>
      <c r="G1712" s="7" t="s">
        <v>309</v>
      </c>
      <c r="H1712" s="31" t="s">
        <v>1872</v>
      </c>
      <c r="I1712" s="31" t="s">
        <v>1876</v>
      </c>
      <c r="J1712" s="55" t="n">
        <v>180</v>
      </c>
      <c r="K1712" s="55"/>
      <c r="L1712" s="55"/>
      <c r="M1712" s="55" t="n">
        <v>0.75</v>
      </c>
      <c r="N1712" s="55" t="n">
        <v>48</v>
      </c>
      <c r="O1712" s="55" t="n">
        <v>80</v>
      </c>
      <c r="P1712" s="86" t="n">
        <f aca="false">IF(N1712="","",N1712*O1712)</f>
        <v>3840</v>
      </c>
      <c r="Q1712" s="76" t="n">
        <f aca="false">(O1712+25)*1.3</f>
        <v>136.5</v>
      </c>
    </row>
    <row r="1713" customFormat="false" ht="13.8" hidden="false" customHeight="false" outlineLevel="0" collapsed="false">
      <c r="A1713" s="45" t="s">
        <v>306</v>
      </c>
      <c r="B1713" s="0" t="n">
        <v>227257</v>
      </c>
      <c r="C1713" s="51" t="s">
        <v>263</v>
      </c>
      <c r="D1713" s="7" t="s">
        <v>1863</v>
      </c>
      <c r="E1713" s="7" t="s">
        <v>1871</v>
      </c>
      <c r="F1713" s="7" t="s">
        <v>308</v>
      </c>
      <c r="G1713" s="7" t="s">
        <v>309</v>
      </c>
      <c r="H1713" s="31" t="s">
        <v>1872</v>
      </c>
      <c r="I1713" s="31" t="s">
        <v>1877</v>
      </c>
      <c r="J1713" s="55" t="n">
        <v>180</v>
      </c>
      <c r="K1713" s="55"/>
      <c r="L1713" s="55"/>
      <c r="M1713" s="55" t="n">
        <v>0.75</v>
      </c>
      <c r="N1713" s="55" t="n">
        <v>18</v>
      </c>
      <c r="O1713" s="55" t="n">
        <v>95</v>
      </c>
      <c r="P1713" s="86" t="n">
        <f aca="false">IF(N1713="","",N1713*O1713)</f>
        <v>1710</v>
      </c>
      <c r="Q1713" s="76" t="n">
        <f aca="false">(O1713+25)*1.3</f>
        <v>156</v>
      </c>
    </row>
    <row r="1714" customFormat="false" ht="13.8" hidden="false" customHeight="false" outlineLevel="0" collapsed="false">
      <c r="A1714" s="45" t="s">
        <v>306</v>
      </c>
      <c r="B1714" s="0" t="n">
        <v>227258</v>
      </c>
      <c r="C1714" s="51" t="s">
        <v>263</v>
      </c>
      <c r="D1714" s="7" t="s">
        <v>1863</v>
      </c>
      <c r="E1714" s="7" t="s">
        <v>1871</v>
      </c>
      <c r="F1714" s="7" t="s">
        <v>308</v>
      </c>
      <c r="G1714" s="7" t="s">
        <v>309</v>
      </c>
      <c r="H1714" s="31" t="s">
        <v>1872</v>
      </c>
      <c r="I1714" s="31" t="s">
        <v>1878</v>
      </c>
      <c r="J1714" s="55" t="n">
        <v>180</v>
      </c>
      <c r="K1714" s="55"/>
      <c r="L1714" s="55"/>
      <c r="M1714" s="55" t="n">
        <v>0.75</v>
      </c>
      <c r="N1714" s="55" t="n">
        <v>18</v>
      </c>
      <c r="O1714" s="55" t="n">
        <v>83.98</v>
      </c>
      <c r="P1714" s="86" t="n">
        <f aca="false">IF(N1714="","",N1714*O1714)</f>
        <v>1511.64</v>
      </c>
      <c r="Q1714" s="76" t="n">
        <f aca="false">(O1714+25)*1.3</f>
        <v>141.674</v>
      </c>
    </row>
    <row r="1715" customFormat="false" ht="13.8" hidden="false" customHeight="false" outlineLevel="0" collapsed="false">
      <c r="A1715" s="45" t="s">
        <v>306</v>
      </c>
      <c r="B1715" s="0" t="n">
        <v>227259</v>
      </c>
      <c r="C1715" s="51" t="s">
        <v>263</v>
      </c>
      <c r="D1715" s="7" t="s">
        <v>1863</v>
      </c>
      <c r="E1715" s="7" t="s">
        <v>1871</v>
      </c>
      <c r="F1715" s="7" t="s">
        <v>308</v>
      </c>
      <c r="G1715" s="7" t="s">
        <v>309</v>
      </c>
      <c r="H1715" s="31" t="s">
        <v>1872</v>
      </c>
      <c r="I1715" s="54" t="s">
        <v>324</v>
      </c>
      <c r="J1715" s="55" t="n">
        <v>380</v>
      </c>
      <c r="K1715" s="55"/>
      <c r="L1715" s="55" t="s">
        <v>23</v>
      </c>
      <c r="M1715" s="55" t="n">
        <v>1.5</v>
      </c>
      <c r="N1715" s="55" t="n">
        <v>5</v>
      </c>
      <c r="O1715" s="55" t="n">
        <v>140</v>
      </c>
      <c r="P1715" s="86" t="n">
        <f aca="false">IF(N1715="","",N1715*O1715)</f>
        <v>700</v>
      </c>
      <c r="Q1715" s="76" t="n">
        <f aca="false">(O1715+25)*1.3</f>
        <v>214.5</v>
      </c>
    </row>
    <row r="1716" customFormat="false" ht="13.8" hidden="false" customHeight="false" outlineLevel="0" collapsed="false">
      <c r="A1716" s="45" t="s">
        <v>306</v>
      </c>
      <c r="B1716" s="0" t="n">
        <v>227260</v>
      </c>
      <c r="C1716" s="51" t="s">
        <v>263</v>
      </c>
      <c r="D1716" s="7" t="s">
        <v>1863</v>
      </c>
      <c r="E1716" s="7" t="s">
        <v>1871</v>
      </c>
      <c r="F1716" s="7" t="s">
        <v>308</v>
      </c>
      <c r="G1716" s="7" t="s">
        <v>309</v>
      </c>
      <c r="H1716" s="31" t="s">
        <v>1872</v>
      </c>
      <c r="I1716" s="54" t="s">
        <v>325</v>
      </c>
      <c r="J1716" s="55" t="n">
        <v>360</v>
      </c>
      <c r="K1716" s="55"/>
      <c r="L1716" s="55" t="s">
        <v>23</v>
      </c>
      <c r="M1716" s="55" t="n">
        <v>1.5</v>
      </c>
      <c r="N1716" s="55" t="n">
        <v>3</v>
      </c>
      <c r="O1716" s="55" t="n">
        <v>140</v>
      </c>
      <c r="P1716" s="86" t="n">
        <f aca="false">IF(N1716="","",N1716*O1716)</f>
        <v>420</v>
      </c>
      <c r="Q1716" s="76" t="n">
        <f aca="false">(O1716+25)*1.3</f>
        <v>214.5</v>
      </c>
    </row>
    <row r="1717" customFormat="false" ht="13.8" hidden="false" customHeight="false" outlineLevel="0" collapsed="false">
      <c r="A1717" s="45" t="s">
        <v>306</v>
      </c>
      <c r="B1717" s="0" t="n">
        <v>227261</v>
      </c>
      <c r="C1717" s="51" t="s">
        <v>263</v>
      </c>
      <c r="D1717" s="7" t="s">
        <v>1863</v>
      </c>
      <c r="E1717" s="7" t="s">
        <v>1871</v>
      </c>
      <c r="F1717" s="7" t="s">
        <v>308</v>
      </c>
      <c r="G1717" s="7" t="s">
        <v>309</v>
      </c>
      <c r="H1717" s="31" t="s">
        <v>1872</v>
      </c>
      <c r="I1717" s="54" t="s">
        <v>326</v>
      </c>
      <c r="J1717" s="55" t="n">
        <v>360</v>
      </c>
      <c r="K1717" s="55"/>
      <c r="L1717" s="55" t="s">
        <v>23</v>
      </c>
      <c r="M1717" s="55" t="n">
        <v>1.5</v>
      </c>
      <c r="N1717" s="55" t="n">
        <v>5</v>
      </c>
      <c r="O1717" s="55" t="n">
        <v>167.2</v>
      </c>
      <c r="P1717" s="86" t="n">
        <f aca="false">IF(N1717="","",N1717*O1717)</f>
        <v>836</v>
      </c>
      <c r="Q1717" s="76" t="n">
        <f aca="false">(O1717+25)*1.3</f>
        <v>249.86</v>
      </c>
    </row>
    <row r="1718" customFormat="false" ht="13.8" hidden="false" customHeight="false" outlineLevel="0" collapsed="false">
      <c r="A1718" s="45" t="s">
        <v>306</v>
      </c>
      <c r="B1718" s="0" t="n">
        <v>227262</v>
      </c>
      <c r="C1718" s="51" t="s">
        <v>263</v>
      </c>
      <c r="D1718" s="7" t="s">
        <v>1863</v>
      </c>
      <c r="E1718" s="7" t="s">
        <v>1871</v>
      </c>
      <c r="F1718" s="7" t="s">
        <v>308</v>
      </c>
      <c r="G1718" s="7" t="s">
        <v>309</v>
      </c>
      <c r="H1718" s="31" t="s">
        <v>1872</v>
      </c>
      <c r="I1718" s="54" t="s">
        <v>1875</v>
      </c>
      <c r="J1718" s="55" t="n">
        <v>360</v>
      </c>
      <c r="K1718" s="55"/>
      <c r="L1718" s="55" t="s">
        <v>23</v>
      </c>
      <c r="M1718" s="55" t="n">
        <v>1.5</v>
      </c>
      <c r="N1718" s="57" t="n">
        <v>6</v>
      </c>
      <c r="O1718" s="55" t="n">
        <v>140</v>
      </c>
      <c r="P1718" s="86" t="n">
        <f aca="false">IF(N1718="","",N1718*O1718)</f>
        <v>840</v>
      </c>
      <c r="Q1718" s="76" t="n">
        <f aca="false">(O1718+25)*1.3</f>
        <v>214.5</v>
      </c>
    </row>
    <row r="1719" customFormat="false" ht="13.8" hidden="false" customHeight="false" outlineLevel="0" collapsed="false">
      <c r="A1719" s="45" t="s">
        <v>306</v>
      </c>
      <c r="B1719" s="0" t="n">
        <v>227263</v>
      </c>
      <c r="C1719" s="51" t="s">
        <v>263</v>
      </c>
      <c r="D1719" s="7" t="s">
        <v>1863</v>
      </c>
      <c r="E1719" s="7" t="s">
        <v>1871</v>
      </c>
      <c r="F1719" s="7" t="s">
        <v>308</v>
      </c>
      <c r="G1719" s="7" t="s">
        <v>309</v>
      </c>
      <c r="H1719" s="31" t="s">
        <v>1872</v>
      </c>
      <c r="I1719" s="31" t="s">
        <v>1876</v>
      </c>
      <c r="J1719" s="55" t="n">
        <v>360</v>
      </c>
      <c r="K1719" s="55"/>
      <c r="L1719" s="55" t="s">
        <v>23</v>
      </c>
      <c r="M1719" s="55" t="n">
        <v>1.5</v>
      </c>
      <c r="N1719" s="55" t="n">
        <v>13</v>
      </c>
      <c r="O1719" s="55" t="n">
        <v>170</v>
      </c>
      <c r="P1719" s="86" t="n">
        <f aca="false">IF(N1719="","",N1719*O1719)</f>
        <v>2210</v>
      </c>
      <c r="Q1719" s="76" t="n">
        <f aca="false">(O1719+25)*1.3</f>
        <v>253.5</v>
      </c>
    </row>
    <row r="1720" customFormat="false" ht="13.8" hidden="false" customHeight="false" outlineLevel="0" collapsed="false">
      <c r="A1720" s="45" t="s">
        <v>306</v>
      </c>
      <c r="B1720" s="0" t="n">
        <v>227264</v>
      </c>
      <c r="C1720" s="51" t="s">
        <v>263</v>
      </c>
      <c r="D1720" s="7" t="s">
        <v>1863</v>
      </c>
      <c r="E1720" s="7" t="s">
        <v>1871</v>
      </c>
      <c r="F1720" s="7" t="s">
        <v>308</v>
      </c>
      <c r="G1720" s="7" t="s">
        <v>309</v>
      </c>
      <c r="H1720" s="31" t="s">
        <v>1872</v>
      </c>
      <c r="I1720" s="31" t="s">
        <v>1877</v>
      </c>
      <c r="J1720" s="55" t="n">
        <v>360</v>
      </c>
      <c r="K1720" s="55"/>
      <c r="L1720" s="55" t="s">
        <v>23</v>
      </c>
      <c r="M1720" s="55" t="n">
        <v>1.5</v>
      </c>
      <c r="N1720" s="55" t="n">
        <v>11</v>
      </c>
      <c r="O1720" s="55" t="n">
        <v>170</v>
      </c>
      <c r="P1720" s="86" t="n">
        <f aca="false">IF(N1720="","",N1720*O1720)</f>
        <v>1870</v>
      </c>
      <c r="Q1720" s="76" t="n">
        <f aca="false">(O1720+25)*1.3</f>
        <v>253.5</v>
      </c>
    </row>
    <row r="1721" customFormat="false" ht="13.8" hidden="false" customHeight="false" outlineLevel="0" collapsed="false">
      <c r="A1721" s="45" t="s">
        <v>306</v>
      </c>
      <c r="B1721" s="0" t="n">
        <v>227265</v>
      </c>
      <c r="C1721" s="51" t="s">
        <v>263</v>
      </c>
      <c r="D1721" s="7" t="s">
        <v>1863</v>
      </c>
      <c r="E1721" s="7" t="s">
        <v>1871</v>
      </c>
      <c r="F1721" s="7" t="s">
        <v>308</v>
      </c>
      <c r="G1721" s="7" t="s">
        <v>309</v>
      </c>
      <c r="H1721" s="31" t="s">
        <v>1872</v>
      </c>
      <c r="I1721" s="31" t="s">
        <v>1878</v>
      </c>
      <c r="J1721" s="55" t="n">
        <v>360</v>
      </c>
      <c r="K1721" s="55"/>
      <c r="L1721" s="55" t="s">
        <v>23</v>
      </c>
      <c r="M1721" s="55" t="n">
        <v>1.5</v>
      </c>
      <c r="N1721" s="55" t="n">
        <v>3</v>
      </c>
      <c r="O1721" s="55" t="n">
        <v>187</v>
      </c>
      <c r="P1721" s="86" t="n">
        <f aca="false">IF(N1721="","",N1721*O1721)</f>
        <v>561</v>
      </c>
      <c r="Q1721" s="76" t="n">
        <f aca="false">(O1721+25)*1.3</f>
        <v>275.6</v>
      </c>
    </row>
    <row r="1722" customFormat="false" ht="15.75" hidden="false" customHeight="false" outlineLevel="0" collapsed="false">
      <c r="A1722" s="45" t="s">
        <v>306</v>
      </c>
      <c r="C1722" s="51"/>
      <c r="D1722" s="7"/>
      <c r="E1722" s="7"/>
      <c r="F1722" s="7"/>
      <c r="G1722" s="7"/>
      <c r="H1722" s="31"/>
      <c r="I1722" s="85"/>
      <c r="J1722" s="55"/>
      <c r="K1722" s="55"/>
      <c r="L1722" s="55"/>
      <c r="M1722" s="55" t="n">
        <v>0.75</v>
      </c>
      <c r="N1722" s="55"/>
      <c r="O1722" s="55"/>
      <c r="P1722" s="86" t="str">
        <f aca="false">IF(N1722="","",N1722*O1722)</f>
        <v/>
      </c>
      <c r="Q1722" s="76" t="n">
        <f aca="false">(O1722+25)*1.3</f>
        <v>32.5</v>
      </c>
    </row>
    <row r="1723" customFormat="false" ht="13.8" hidden="false" customHeight="false" outlineLevel="0" collapsed="false">
      <c r="A1723" s="45" t="s">
        <v>306</v>
      </c>
      <c r="B1723" s="0" t="n">
        <v>227500</v>
      </c>
      <c r="C1723" s="51" t="s">
        <v>263</v>
      </c>
      <c r="D1723" s="7" t="s">
        <v>1863</v>
      </c>
      <c r="E1723" s="7" t="s">
        <v>1879</v>
      </c>
      <c r="F1723" s="7" t="s">
        <v>1802</v>
      </c>
      <c r="G1723" s="7" t="s">
        <v>1803</v>
      </c>
      <c r="H1723" s="31" t="s">
        <v>1879</v>
      </c>
      <c r="I1723" s="54" t="s">
        <v>1880</v>
      </c>
      <c r="J1723" s="55" t="n">
        <v>60</v>
      </c>
      <c r="K1723" s="55"/>
      <c r="L1723" s="55"/>
      <c r="M1723" s="55" t="n">
        <v>0.75</v>
      </c>
      <c r="N1723" s="55" t="n">
        <v>12</v>
      </c>
      <c r="O1723" s="55" t="n">
        <v>18.9</v>
      </c>
      <c r="P1723" s="86" t="n">
        <f aca="false">IF(N1723="","",N1723*O1723)</f>
        <v>226.8</v>
      </c>
      <c r="Q1723" s="76" t="n">
        <f aca="false">(O1723+25)*1.3</f>
        <v>57.07</v>
      </c>
    </row>
    <row r="1724" customFormat="false" ht="13.8" hidden="false" customHeight="false" outlineLevel="0" collapsed="false">
      <c r="A1724" s="45" t="s">
        <v>306</v>
      </c>
      <c r="B1724" s="0" t="n">
        <v>227501</v>
      </c>
      <c r="C1724" s="51" t="s">
        <v>263</v>
      </c>
      <c r="D1724" s="7" t="s">
        <v>1863</v>
      </c>
      <c r="E1724" s="7" t="s">
        <v>1879</v>
      </c>
      <c r="F1724" s="7" t="s">
        <v>1802</v>
      </c>
      <c r="G1724" s="7" t="s">
        <v>1803</v>
      </c>
      <c r="H1724" s="31" t="s">
        <v>1879</v>
      </c>
      <c r="I1724" s="54" t="s">
        <v>1881</v>
      </c>
      <c r="J1724" s="55" t="n">
        <v>60</v>
      </c>
      <c r="K1724" s="55"/>
      <c r="L1724" s="55"/>
      <c r="M1724" s="55" t="n">
        <v>0.75</v>
      </c>
      <c r="N1724" s="55" t="n">
        <v>30</v>
      </c>
      <c r="O1724" s="55" t="n">
        <v>19</v>
      </c>
      <c r="P1724" s="86" t="n">
        <f aca="false">IF(N1724="","",N1724*O1724)</f>
        <v>570</v>
      </c>
      <c r="Q1724" s="76" t="n">
        <f aca="false">(O1724+25)*1.3</f>
        <v>57.2</v>
      </c>
    </row>
    <row r="1725" customFormat="false" ht="13.8" hidden="false" customHeight="false" outlineLevel="0" collapsed="false">
      <c r="A1725" s="45" t="s">
        <v>306</v>
      </c>
      <c r="B1725" s="0" t="n">
        <v>227502</v>
      </c>
      <c r="C1725" s="51" t="s">
        <v>263</v>
      </c>
      <c r="D1725" s="7" t="s">
        <v>1863</v>
      </c>
      <c r="E1725" s="7" t="s">
        <v>1879</v>
      </c>
      <c r="F1725" s="7" t="s">
        <v>1802</v>
      </c>
      <c r="G1725" s="7" t="s">
        <v>1803</v>
      </c>
      <c r="H1725" s="31" t="s">
        <v>1879</v>
      </c>
      <c r="I1725" s="54" t="s">
        <v>1882</v>
      </c>
      <c r="J1725" s="55" t="n">
        <v>125</v>
      </c>
      <c r="K1725" s="55" t="s">
        <v>30</v>
      </c>
      <c r="L1725" s="55"/>
      <c r="M1725" s="55" t="n">
        <v>0.75</v>
      </c>
      <c r="N1725" s="55" t="n">
        <v>11</v>
      </c>
      <c r="O1725" s="55" t="n">
        <v>72</v>
      </c>
      <c r="P1725" s="86" t="n">
        <f aca="false">IF(N1725="","",N1725*O1725)</f>
        <v>792</v>
      </c>
      <c r="Q1725" s="76" t="n">
        <f aca="false">(O1725+25)*1.3</f>
        <v>126.1</v>
      </c>
    </row>
    <row r="1726" customFormat="false" ht="13.8" hidden="false" customHeight="false" outlineLevel="0" collapsed="false">
      <c r="A1726" s="45" t="s">
        <v>306</v>
      </c>
      <c r="B1726" s="0" t="n">
        <v>227503</v>
      </c>
      <c r="C1726" s="51" t="s">
        <v>263</v>
      </c>
      <c r="D1726" s="7" t="s">
        <v>1863</v>
      </c>
      <c r="E1726" s="7" t="s">
        <v>1879</v>
      </c>
      <c r="F1726" s="7" t="s">
        <v>308</v>
      </c>
      <c r="G1726" s="7" t="s">
        <v>309</v>
      </c>
      <c r="H1726" s="31" t="s">
        <v>1879</v>
      </c>
      <c r="I1726" s="54" t="s">
        <v>1883</v>
      </c>
      <c r="J1726" s="55" t="n">
        <v>150</v>
      </c>
      <c r="K1726" s="55" t="s">
        <v>30</v>
      </c>
      <c r="L1726" s="55"/>
      <c r="M1726" s="55" t="n">
        <v>0.75</v>
      </c>
      <c r="N1726" s="55" t="n">
        <v>5</v>
      </c>
      <c r="O1726" s="55" t="n">
        <v>89.9</v>
      </c>
      <c r="P1726" s="86" t="n">
        <f aca="false">IF(N1726="","",N1726*O1726)</f>
        <v>449.5</v>
      </c>
      <c r="Q1726" s="76" t="n">
        <f aca="false">(O1726+25)*1.3</f>
        <v>149.37</v>
      </c>
    </row>
    <row r="1727" customFormat="false" ht="13.8" hidden="false" customHeight="false" outlineLevel="0" collapsed="false">
      <c r="A1727" s="45" t="s">
        <v>306</v>
      </c>
      <c r="B1727" s="0" t="n">
        <v>227504</v>
      </c>
      <c r="C1727" s="51" t="s">
        <v>263</v>
      </c>
      <c r="D1727" s="7" t="s">
        <v>1863</v>
      </c>
      <c r="E1727" s="7" t="s">
        <v>1879</v>
      </c>
      <c r="F1727" s="7" t="s">
        <v>308</v>
      </c>
      <c r="G1727" s="7" t="s">
        <v>309</v>
      </c>
      <c r="H1727" s="31" t="s">
        <v>1879</v>
      </c>
      <c r="I1727" s="54" t="s">
        <v>1884</v>
      </c>
      <c r="J1727" s="55" t="n">
        <v>150</v>
      </c>
      <c r="K1727" s="55" t="s">
        <v>30</v>
      </c>
      <c r="L1727" s="55"/>
      <c r="M1727" s="55" t="n">
        <v>0.75</v>
      </c>
      <c r="N1727" s="55" t="n">
        <v>2</v>
      </c>
      <c r="O1727" s="55" t="n">
        <v>89.9</v>
      </c>
      <c r="P1727" s="86" t="n">
        <f aca="false">IF(N1727="","",N1727*O1727)</f>
        <v>179.8</v>
      </c>
      <c r="Q1727" s="76" t="n">
        <f aca="false">(O1727+25)*1.3</f>
        <v>149.37</v>
      </c>
    </row>
    <row r="1728" customFormat="false" ht="13.8" hidden="false" customHeight="false" outlineLevel="0" collapsed="false">
      <c r="A1728" s="45" t="s">
        <v>306</v>
      </c>
      <c r="B1728" s="0" t="n">
        <v>227505</v>
      </c>
      <c r="C1728" s="51" t="s">
        <v>263</v>
      </c>
      <c r="D1728" s="7" t="s">
        <v>1863</v>
      </c>
      <c r="E1728" s="7" t="s">
        <v>1879</v>
      </c>
      <c r="F1728" s="7" t="s">
        <v>308</v>
      </c>
      <c r="G1728" s="7" t="s">
        <v>309</v>
      </c>
      <c r="H1728" s="31" t="s">
        <v>1879</v>
      </c>
      <c r="I1728" s="54" t="s">
        <v>1885</v>
      </c>
      <c r="J1728" s="55" t="n">
        <v>150</v>
      </c>
      <c r="K1728" s="55"/>
      <c r="L1728" s="55"/>
      <c r="M1728" s="55" t="n">
        <v>0.75</v>
      </c>
      <c r="N1728" s="55" t="n">
        <v>2</v>
      </c>
      <c r="O1728" s="55" t="n">
        <v>89.9</v>
      </c>
      <c r="P1728" s="86" t="n">
        <f aca="false">IF(N1728="","",N1728*O1728)</f>
        <v>179.8</v>
      </c>
      <c r="Q1728" s="76" t="n">
        <f aca="false">(O1728+25)*1.3</f>
        <v>149.37</v>
      </c>
    </row>
    <row r="1729" customFormat="false" ht="13.8" hidden="false" customHeight="false" outlineLevel="0" collapsed="false">
      <c r="A1729" s="45" t="s">
        <v>306</v>
      </c>
      <c r="B1729" s="0" t="n">
        <v>227506</v>
      </c>
      <c r="C1729" s="51" t="s">
        <v>263</v>
      </c>
      <c r="D1729" s="7" t="s">
        <v>1863</v>
      </c>
      <c r="E1729" s="7" t="s">
        <v>1879</v>
      </c>
      <c r="F1729" s="7" t="s">
        <v>308</v>
      </c>
      <c r="G1729" s="7" t="s">
        <v>309</v>
      </c>
      <c r="H1729" s="31" t="s">
        <v>1879</v>
      </c>
      <c r="I1729" s="54" t="s">
        <v>1886</v>
      </c>
      <c r="J1729" s="55" t="n">
        <v>150</v>
      </c>
      <c r="K1729" s="55"/>
      <c r="L1729" s="55"/>
      <c r="M1729" s="55" t="n">
        <v>0.75</v>
      </c>
      <c r="N1729" s="55" t="n">
        <v>12</v>
      </c>
      <c r="O1729" s="55" t="n">
        <v>89.9</v>
      </c>
      <c r="P1729" s="86" t="n">
        <f aca="false">IF(N1729="","",N1729*O1729)</f>
        <v>1078.8</v>
      </c>
      <c r="Q1729" s="76" t="n">
        <f aca="false">(O1729+25)*1.3</f>
        <v>149.37</v>
      </c>
    </row>
    <row r="1730" customFormat="false" ht="13.8" hidden="false" customHeight="false" outlineLevel="0" collapsed="false">
      <c r="A1730" s="45" t="s">
        <v>306</v>
      </c>
      <c r="B1730" s="0" t="n">
        <v>227507</v>
      </c>
      <c r="C1730" s="51" t="s">
        <v>263</v>
      </c>
      <c r="D1730" s="7" t="s">
        <v>1863</v>
      </c>
      <c r="E1730" s="7" t="s">
        <v>1879</v>
      </c>
      <c r="F1730" s="7" t="s">
        <v>308</v>
      </c>
      <c r="G1730" s="7" t="s">
        <v>309</v>
      </c>
      <c r="H1730" s="31" t="s">
        <v>1879</v>
      </c>
      <c r="I1730" s="54" t="s">
        <v>1887</v>
      </c>
      <c r="J1730" s="55" t="n">
        <v>150</v>
      </c>
      <c r="K1730" s="55"/>
      <c r="L1730" s="55"/>
      <c r="M1730" s="55" t="n">
        <v>0.75</v>
      </c>
      <c r="N1730" s="55" t="n">
        <v>12</v>
      </c>
      <c r="O1730" s="55" t="n">
        <v>89.9</v>
      </c>
      <c r="P1730" s="86" t="n">
        <f aca="false">IF(N1730="","",N1730*O1730)</f>
        <v>1078.8</v>
      </c>
      <c r="Q1730" s="76" t="n">
        <f aca="false">(O1730+25)*1.3</f>
        <v>149.37</v>
      </c>
    </row>
    <row r="1731" customFormat="false" ht="13.8" hidden="false" customHeight="false" outlineLevel="0" collapsed="false">
      <c r="A1731" s="45" t="s">
        <v>306</v>
      </c>
      <c r="B1731" s="0" t="n">
        <v>227508</v>
      </c>
      <c r="C1731" s="51" t="s">
        <v>263</v>
      </c>
      <c r="D1731" s="7" t="s">
        <v>1863</v>
      </c>
      <c r="E1731" s="7" t="s">
        <v>1879</v>
      </c>
      <c r="F1731" s="7" t="s">
        <v>308</v>
      </c>
      <c r="G1731" s="7" t="s">
        <v>309</v>
      </c>
      <c r="H1731" s="31" t="s">
        <v>1879</v>
      </c>
      <c r="I1731" s="54" t="s">
        <v>1888</v>
      </c>
      <c r="J1731" s="55" t="n">
        <v>150</v>
      </c>
      <c r="K1731" s="55"/>
      <c r="L1731" s="55"/>
      <c r="M1731" s="55" t="n">
        <v>0.75</v>
      </c>
      <c r="N1731" s="55" t="n">
        <v>18</v>
      </c>
      <c r="O1731" s="55" t="n">
        <v>89.9</v>
      </c>
      <c r="P1731" s="86" t="n">
        <f aca="false">IF(N1731="","",N1731*O1731)</f>
        <v>1618.2</v>
      </c>
      <c r="Q1731" s="76" t="n">
        <f aca="false">(O1731+25)*1.3</f>
        <v>149.37</v>
      </c>
    </row>
    <row r="1732" customFormat="false" ht="13.8" hidden="false" customHeight="false" outlineLevel="0" collapsed="false">
      <c r="A1732" s="45" t="s">
        <v>306</v>
      </c>
      <c r="B1732" s="0" t="n">
        <v>227509</v>
      </c>
      <c r="C1732" s="51" t="s">
        <v>263</v>
      </c>
      <c r="D1732" s="7" t="s">
        <v>1863</v>
      </c>
      <c r="E1732" s="7" t="s">
        <v>1879</v>
      </c>
      <c r="F1732" s="7" t="s">
        <v>308</v>
      </c>
      <c r="G1732" s="7" t="s">
        <v>309</v>
      </c>
      <c r="H1732" s="31" t="s">
        <v>1879</v>
      </c>
      <c r="I1732" s="54" t="s">
        <v>1884</v>
      </c>
      <c r="J1732" s="55" t="n">
        <v>295</v>
      </c>
      <c r="K1732" s="55"/>
      <c r="L1732" s="55" t="s">
        <v>23</v>
      </c>
      <c r="M1732" s="55" t="n">
        <v>1.5</v>
      </c>
      <c r="N1732" s="55" t="n">
        <v>3</v>
      </c>
      <c r="O1732" s="55" t="n">
        <v>190</v>
      </c>
      <c r="P1732" s="86" t="n">
        <f aca="false">IF(N1732="","",N1732*O1732)</f>
        <v>570</v>
      </c>
      <c r="Q1732" s="76" t="n">
        <f aca="false">(O1732+25)*1.3</f>
        <v>279.5</v>
      </c>
    </row>
    <row r="1733" customFormat="false" ht="13.8" hidden="false" customHeight="false" outlineLevel="0" collapsed="false">
      <c r="A1733" s="45" t="s">
        <v>306</v>
      </c>
      <c r="B1733" s="0" t="n">
        <v>227510</v>
      </c>
      <c r="C1733" s="51" t="s">
        <v>263</v>
      </c>
      <c r="D1733" s="7" t="s">
        <v>1863</v>
      </c>
      <c r="E1733" s="7" t="s">
        <v>1879</v>
      </c>
      <c r="F1733" s="7" t="s">
        <v>308</v>
      </c>
      <c r="G1733" s="7" t="s">
        <v>309</v>
      </c>
      <c r="H1733" s="31" t="s">
        <v>1879</v>
      </c>
      <c r="I1733" s="54" t="s">
        <v>1886</v>
      </c>
      <c r="J1733" s="55" t="n">
        <v>295</v>
      </c>
      <c r="K1733" s="55"/>
      <c r="L1733" s="55" t="s">
        <v>23</v>
      </c>
      <c r="M1733" s="55" t="n">
        <v>1.5</v>
      </c>
      <c r="N1733" s="55" t="n">
        <v>3</v>
      </c>
      <c r="O1733" s="55" t="n">
        <v>190</v>
      </c>
      <c r="P1733" s="86" t="n">
        <f aca="false">IF(N1733="","",N1733*O1733)</f>
        <v>570</v>
      </c>
      <c r="Q1733" s="76" t="n">
        <f aca="false">(O1733+25)*1.3</f>
        <v>279.5</v>
      </c>
    </row>
    <row r="1734" customFormat="false" ht="15.75" hidden="false" customHeight="false" outlineLevel="0" collapsed="false">
      <c r="A1734" s="45" t="s">
        <v>306</v>
      </c>
      <c r="C1734" s="51"/>
      <c r="D1734" s="7"/>
      <c r="E1734" s="7"/>
      <c r="F1734" s="7"/>
      <c r="G1734" s="7"/>
      <c r="H1734" s="31"/>
      <c r="I1734" s="85"/>
      <c r="J1734" s="55"/>
      <c r="K1734" s="55"/>
      <c r="L1734" s="55"/>
      <c r="M1734" s="55" t="n">
        <v>0.75</v>
      </c>
      <c r="N1734" s="55"/>
      <c r="O1734" s="55"/>
      <c r="P1734" s="86" t="str">
        <f aca="false">IF(N1734="","",N1734*O1734)</f>
        <v/>
      </c>
      <c r="Q1734" s="76" t="n">
        <f aca="false">(O1734+25)*1.3</f>
        <v>32.5</v>
      </c>
    </row>
    <row r="1735" customFormat="false" ht="13.8" hidden="false" customHeight="false" outlineLevel="0" collapsed="false">
      <c r="A1735" s="45" t="s">
        <v>306</v>
      </c>
      <c r="B1735" s="0" t="n">
        <v>227750</v>
      </c>
      <c r="C1735" s="51" t="s">
        <v>263</v>
      </c>
      <c r="D1735" s="7" t="s">
        <v>1863</v>
      </c>
      <c r="E1735" s="7" t="s">
        <v>1889</v>
      </c>
      <c r="F1735" s="7" t="s">
        <v>308</v>
      </c>
      <c r="G1735" s="7" t="s">
        <v>309</v>
      </c>
      <c r="H1735" s="31" t="s">
        <v>1889</v>
      </c>
      <c r="I1735" s="54" t="s">
        <v>1890</v>
      </c>
      <c r="J1735" s="55" t="n">
        <v>185</v>
      </c>
      <c r="K1735" s="55" t="s">
        <v>30</v>
      </c>
      <c r="L1735" s="55"/>
      <c r="M1735" s="55" t="n">
        <v>0.75</v>
      </c>
      <c r="N1735" s="55" t="n">
        <v>1</v>
      </c>
      <c r="O1735" s="55" t="n">
        <v>110</v>
      </c>
      <c r="P1735" s="86" t="n">
        <f aca="false">IF(N1735="","",N1735*O1735)</f>
        <v>110</v>
      </c>
      <c r="Q1735" s="76" t="n">
        <f aca="false">(O1735+25)*1.3</f>
        <v>175.5</v>
      </c>
    </row>
    <row r="1736" customFormat="false" ht="13.8" hidden="false" customHeight="false" outlineLevel="0" collapsed="false">
      <c r="A1736" s="45" t="s">
        <v>306</v>
      </c>
      <c r="B1736" s="0" t="n">
        <v>227751</v>
      </c>
      <c r="C1736" s="51" t="s">
        <v>263</v>
      </c>
      <c r="D1736" s="7" t="s">
        <v>1863</v>
      </c>
      <c r="E1736" s="7" t="s">
        <v>1889</v>
      </c>
      <c r="F1736" s="7" t="s">
        <v>308</v>
      </c>
      <c r="G1736" s="7" t="s">
        <v>309</v>
      </c>
      <c r="H1736" s="31" t="s">
        <v>1889</v>
      </c>
      <c r="I1736" s="54" t="s">
        <v>1891</v>
      </c>
      <c r="J1736" s="55" t="n">
        <v>185</v>
      </c>
      <c r="K1736" s="55" t="s">
        <v>30</v>
      </c>
      <c r="L1736" s="55"/>
      <c r="M1736" s="55" t="n">
        <v>0.75</v>
      </c>
      <c r="N1736" s="55" t="n">
        <v>12</v>
      </c>
      <c r="O1736" s="55" t="n">
        <v>110</v>
      </c>
      <c r="P1736" s="86" t="n">
        <f aca="false">IF(N1736="","",N1736*O1736)</f>
        <v>1320</v>
      </c>
      <c r="Q1736" s="76" t="n">
        <f aca="false">(O1736+25)*1.3</f>
        <v>175.5</v>
      </c>
    </row>
    <row r="1737" customFormat="false" ht="15.75" hidden="false" customHeight="false" outlineLevel="0" collapsed="false">
      <c r="A1737" s="45" t="s">
        <v>306</v>
      </c>
      <c r="C1737" s="51"/>
      <c r="D1737" s="7"/>
      <c r="E1737" s="7"/>
      <c r="F1737" s="7"/>
      <c r="G1737" s="7"/>
      <c r="H1737" s="31"/>
      <c r="I1737" s="85"/>
      <c r="J1737" s="55"/>
      <c r="K1737" s="55"/>
      <c r="L1737" s="55"/>
      <c r="M1737" s="55" t="n">
        <v>0.75</v>
      </c>
      <c r="N1737" s="55"/>
      <c r="O1737" s="55"/>
      <c r="P1737" s="86" t="str">
        <f aca="false">IF(N1737="","",N1737*O1737)</f>
        <v/>
      </c>
      <c r="Q1737" s="76" t="n">
        <f aca="false">(O1737+25)*1.3</f>
        <v>32.5</v>
      </c>
    </row>
    <row r="1738" customFormat="false" ht="13.8" hidden="false" customHeight="false" outlineLevel="0" collapsed="false">
      <c r="A1738" s="45" t="s">
        <v>306</v>
      </c>
      <c r="B1738" s="0" t="n">
        <v>228000</v>
      </c>
      <c r="C1738" s="51" t="s">
        <v>263</v>
      </c>
      <c r="D1738" s="7" t="s">
        <v>1863</v>
      </c>
      <c r="E1738" s="7" t="s">
        <v>1892</v>
      </c>
      <c r="F1738" s="7" t="s">
        <v>528</v>
      </c>
      <c r="G1738" s="7" t="s">
        <v>529</v>
      </c>
      <c r="H1738" s="31" t="s">
        <v>1892</v>
      </c>
      <c r="I1738" s="54" t="s">
        <v>1893</v>
      </c>
      <c r="J1738" s="55" t="n">
        <v>75</v>
      </c>
      <c r="K1738" s="55" t="s">
        <v>123</v>
      </c>
      <c r="L1738" s="55"/>
      <c r="M1738" s="55" t="n">
        <v>0.75</v>
      </c>
      <c r="N1738" s="55" t="n">
        <v>28</v>
      </c>
      <c r="O1738" s="55" t="n">
        <v>29.9</v>
      </c>
      <c r="P1738" s="86" t="n">
        <f aca="false">IF(N1738="","",N1738*O1738)</f>
        <v>837.2</v>
      </c>
      <c r="Q1738" s="76" t="n">
        <f aca="false">(O1738+25)*1.3</f>
        <v>71.37</v>
      </c>
    </row>
    <row r="1739" customFormat="false" ht="13.8" hidden="false" customHeight="false" outlineLevel="0" collapsed="false">
      <c r="A1739" s="45" t="s">
        <v>306</v>
      </c>
      <c r="B1739" s="0" t="n">
        <v>228001</v>
      </c>
      <c r="C1739" s="51" t="s">
        <v>263</v>
      </c>
      <c r="D1739" s="7" t="s">
        <v>1863</v>
      </c>
      <c r="E1739" s="7" t="s">
        <v>1892</v>
      </c>
      <c r="F1739" s="7" t="s">
        <v>528</v>
      </c>
      <c r="G1739" s="7" t="s">
        <v>529</v>
      </c>
      <c r="H1739" s="31" t="s">
        <v>1892</v>
      </c>
      <c r="I1739" s="54" t="s">
        <v>1894</v>
      </c>
      <c r="J1739" s="55" t="n">
        <v>75</v>
      </c>
      <c r="K1739" s="55"/>
      <c r="L1739" s="55"/>
      <c r="M1739" s="55" t="n">
        <v>0.75</v>
      </c>
      <c r="N1739" s="55" t="n">
        <v>24</v>
      </c>
      <c r="O1739" s="55" t="n">
        <v>29.9</v>
      </c>
      <c r="P1739" s="86" t="n">
        <f aca="false">IF(N1739="","",N1739*O1739)</f>
        <v>717.6</v>
      </c>
      <c r="Q1739" s="76" t="n">
        <f aca="false">(O1739+25)*1.3</f>
        <v>71.37</v>
      </c>
    </row>
    <row r="1740" customFormat="false" ht="13.8" hidden="false" customHeight="false" outlineLevel="0" collapsed="false">
      <c r="A1740" s="45" t="s">
        <v>306</v>
      </c>
      <c r="B1740" s="0" t="n">
        <v>228002</v>
      </c>
      <c r="C1740" s="51" t="s">
        <v>263</v>
      </c>
      <c r="D1740" s="7" t="s">
        <v>1863</v>
      </c>
      <c r="E1740" s="7" t="s">
        <v>1892</v>
      </c>
      <c r="F1740" s="7" t="s">
        <v>528</v>
      </c>
      <c r="G1740" s="7" t="s">
        <v>529</v>
      </c>
      <c r="H1740" s="31" t="s">
        <v>1892</v>
      </c>
      <c r="I1740" s="54" t="s">
        <v>1895</v>
      </c>
      <c r="J1740" s="55" t="n">
        <v>75</v>
      </c>
      <c r="K1740" s="55"/>
      <c r="L1740" s="55"/>
      <c r="M1740" s="55" t="n">
        <v>0.75</v>
      </c>
      <c r="N1740" s="55" t="n">
        <v>12</v>
      </c>
      <c r="O1740" s="55" t="n">
        <v>29.9</v>
      </c>
      <c r="P1740" s="86" t="n">
        <f aca="false">IF(N1740="","",N1740*O1740)</f>
        <v>358.8</v>
      </c>
      <c r="Q1740" s="76" t="n">
        <f aca="false">(O1740+25)*1.3</f>
        <v>71.37</v>
      </c>
    </row>
    <row r="1741" customFormat="false" ht="13.8" hidden="false" customHeight="false" outlineLevel="0" collapsed="false">
      <c r="A1741" s="45" t="s">
        <v>306</v>
      </c>
      <c r="B1741" s="0" t="n">
        <v>228003</v>
      </c>
      <c r="C1741" s="51" t="s">
        <v>263</v>
      </c>
      <c r="D1741" s="7" t="s">
        <v>1863</v>
      </c>
      <c r="E1741" s="7" t="s">
        <v>1892</v>
      </c>
      <c r="F1741" s="7" t="s">
        <v>308</v>
      </c>
      <c r="G1741" s="7" t="s">
        <v>309</v>
      </c>
      <c r="H1741" s="31" t="s">
        <v>1892</v>
      </c>
      <c r="I1741" s="54" t="s">
        <v>1896</v>
      </c>
      <c r="J1741" s="55" t="n">
        <v>180</v>
      </c>
      <c r="K1741" s="55" t="s">
        <v>30</v>
      </c>
      <c r="L1741" s="55"/>
      <c r="M1741" s="55" t="n">
        <v>0.75</v>
      </c>
      <c r="N1741" s="55" t="n">
        <v>7</v>
      </c>
      <c r="O1741" s="55" t="n">
        <v>95.92</v>
      </c>
      <c r="P1741" s="86" t="n">
        <f aca="false">IF(N1741="","",N1741*O1741)</f>
        <v>671.44</v>
      </c>
      <c r="Q1741" s="76" t="n">
        <f aca="false">(O1741+25)*1.3</f>
        <v>157.196</v>
      </c>
    </row>
    <row r="1742" customFormat="false" ht="13.8" hidden="false" customHeight="false" outlineLevel="0" collapsed="false">
      <c r="A1742" s="45" t="s">
        <v>306</v>
      </c>
      <c r="B1742" s="0" t="n">
        <v>228004</v>
      </c>
      <c r="C1742" s="51" t="s">
        <v>263</v>
      </c>
      <c r="D1742" s="7" t="s">
        <v>1863</v>
      </c>
      <c r="E1742" s="7" t="s">
        <v>1892</v>
      </c>
      <c r="F1742" s="7" t="s">
        <v>308</v>
      </c>
      <c r="G1742" s="7" t="s">
        <v>309</v>
      </c>
      <c r="H1742" s="31" t="s">
        <v>1892</v>
      </c>
      <c r="I1742" s="54" t="s">
        <v>1897</v>
      </c>
      <c r="J1742" s="55" t="n">
        <v>170</v>
      </c>
      <c r="K1742" s="55"/>
      <c r="L1742" s="55"/>
      <c r="M1742" s="55" t="n">
        <v>0.75</v>
      </c>
      <c r="N1742" s="55" t="n">
        <v>9</v>
      </c>
      <c r="O1742" s="55" t="n">
        <v>79.9</v>
      </c>
      <c r="P1742" s="86" t="n">
        <f aca="false">IF(N1742="","",N1742*O1742)</f>
        <v>719.1</v>
      </c>
      <c r="Q1742" s="76" t="n">
        <f aca="false">(O1742+25)*1.3</f>
        <v>136.37</v>
      </c>
    </row>
    <row r="1743" customFormat="false" ht="13.8" hidden="false" customHeight="false" outlineLevel="0" collapsed="false">
      <c r="A1743" s="45" t="s">
        <v>306</v>
      </c>
      <c r="B1743" s="0" t="n">
        <v>228005</v>
      </c>
      <c r="C1743" s="51" t="s">
        <v>263</v>
      </c>
      <c r="D1743" s="7" t="s">
        <v>1863</v>
      </c>
      <c r="E1743" s="7" t="s">
        <v>1892</v>
      </c>
      <c r="F1743" s="7" t="s">
        <v>308</v>
      </c>
      <c r="G1743" s="7" t="s">
        <v>309</v>
      </c>
      <c r="H1743" s="31" t="s">
        <v>1892</v>
      </c>
      <c r="I1743" s="54" t="s">
        <v>1898</v>
      </c>
      <c r="J1743" s="55" t="n">
        <v>170</v>
      </c>
      <c r="K1743" s="55"/>
      <c r="L1743" s="55"/>
      <c r="M1743" s="55" t="n">
        <v>0.75</v>
      </c>
      <c r="N1743" s="55" t="n">
        <v>24</v>
      </c>
      <c r="O1743" s="55" t="n">
        <v>83.42</v>
      </c>
      <c r="P1743" s="86" t="n">
        <f aca="false">IF(N1743="","",N1743*O1743)</f>
        <v>2002.08</v>
      </c>
      <c r="Q1743" s="76" t="n">
        <f aca="false">(O1743+25)*1.3</f>
        <v>140.946</v>
      </c>
    </row>
    <row r="1744" customFormat="false" ht="13.8" hidden="false" customHeight="false" outlineLevel="0" collapsed="false">
      <c r="A1744" s="45" t="s">
        <v>306</v>
      </c>
      <c r="B1744" s="0" t="n">
        <v>228006</v>
      </c>
      <c r="C1744" s="51" t="s">
        <v>263</v>
      </c>
      <c r="D1744" s="7" t="s">
        <v>1863</v>
      </c>
      <c r="E1744" s="7" t="s">
        <v>1892</v>
      </c>
      <c r="F1744" s="7" t="s">
        <v>308</v>
      </c>
      <c r="G1744" s="7" t="s">
        <v>309</v>
      </c>
      <c r="H1744" s="31" t="s">
        <v>1892</v>
      </c>
      <c r="I1744" s="54" t="s">
        <v>1899</v>
      </c>
      <c r="J1744" s="55" t="n">
        <v>180</v>
      </c>
      <c r="K1744" s="55"/>
      <c r="L1744" s="55"/>
      <c r="M1744" s="55" t="n">
        <v>0.75</v>
      </c>
      <c r="N1744" s="55" t="n">
        <v>12</v>
      </c>
      <c r="O1744" s="55" t="n">
        <v>98.56</v>
      </c>
      <c r="P1744" s="86" t="n">
        <f aca="false">IF(N1744="","",N1744*O1744)</f>
        <v>1182.72</v>
      </c>
      <c r="Q1744" s="76" t="n">
        <f aca="false">(O1744+25)*1.3</f>
        <v>160.628</v>
      </c>
    </row>
    <row r="1745" customFormat="false" ht="13.8" hidden="false" customHeight="false" outlineLevel="0" collapsed="false">
      <c r="A1745" s="45" t="s">
        <v>306</v>
      </c>
      <c r="B1745" s="0" t="n">
        <v>228007</v>
      </c>
      <c r="C1745" s="51" t="s">
        <v>263</v>
      </c>
      <c r="D1745" s="7" t="s">
        <v>1863</v>
      </c>
      <c r="E1745" s="7" t="s">
        <v>1892</v>
      </c>
      <c r="F1745" s="7" t="s">
        <v>308</v>
      </c>
      <c r="G1745" s="7" t="s">
        <v>309</v>
      </c>
      <c r="H1745" s="31" t="s">
        <v>1892</v>
      </c>
      <c r="I1745" s="54" t="s">
        <v>1900</v>
      </c>
      <c r="J1745" s="55" t="n">
        <v>180</v>
      </c>
      <c r="K1745" s="55"/>
      <c r="L1745" s="55"/>
      <c r="M1745" s="55" t="n">
        <v>0.75</v>
      </c>
      <c r="N1745" s="55" t="n">
        <v>6</v>
      </c>
      <c r="O1745" s="55" t="n">
        <v>99</v>
      </c>
      <c r="P1745" s="86" t="n">
        <f aca="false">IF(N1745="","",N1745*O1745)</f>
        <v>594</v>
      </c>
      <c r="Q1745" s="76" t="n">
        <f aca="false">(O1745+25)*1.3</f>
        <v>161.2</v>
      </c>
      <c r="R1745" s="0" t="s">
        <v>402</v>
      </c>
    </row>
    <row r="1746" customFormat="false" ht="13.8" hidden="false" customHeight="false" outlineLevel="0" collapsed="false">
      <c r="A1746" s="45" t="s">
        <v>306</v>
      </c>
      <c r="B1746" s="0" t="n">
        <v>228008</v>
      </c>
      <c r="C1746" s="51" t="s">
        <v>263</v>
      </c>
      <c r="D1746" s="7" t="s">
        <v>1863</v>
      </c>
      <c r="E1746" s="7" t="s">
        <v>1892</v>
      </c>
      <c r="F1746" s="7" t="s">
        <v>528</v>
      </c>
      <c r="G1746" s="7" t="s">
        <v>529</v>
      </c>
      <c r="H1746" s="31" t="s">
        <v>1892</v>
      </c>
      <c r="I1746" s="33" t="s">
        <v>1901</v>
      </c>
      <c r="J1746" s="55" t="n">
        <v>330</v>
      </c>
      <c r="K1746" s="55"/>
      <c r="L1746" s="55"/>
      <c r="M1746" s="55" t="n">
        <v>0.75</v>
      </c>
      <c r="N1746" s="55" t="n">
        <v>6</v>
      </c>
      <c r="O1746" s="55" t="n">
        <v>211.2</v>
      </c>
      <c r="P1746" s="86" t="n">
        <f aca="false">IF(N1746="","",N1746*O1746)</f>
        <v>1267.2</v>
      </c>
      <c r="Q1746" s="76" t="n">
        <f aca="false">(O1746+25)*1.3</f>
        <v>307.06</v>
      </c>
    </row>
    <row r="1747" customFormat="false" ht="15.75" hidden="false" customHeight="false" outlineLevel="0" collapsed="false">
      <c r="A1747" s="45" t="s">
        <v>306</v>
      </c>
      <c r="C1747" s="51"/>
      <c r="D1747" s="7"/>
      <c r="E1747" s="7"/>
      <c r="F1747" s="7"/>
      <c r="G1747" s="7"/>
      <c r="H1747" s="31"/>
      <c r="I1747" s="85"/>
      <c r="J1747" s="55"/>
      <c r="K1747" s="55"/>
      <c r="L1747" s="55"/>
      <c r="M1747" s="55" t="n">
        <v>0.75</v>
      </c>
      <c r="N1747" s="55"/>
      <c r="O1747" s="55"/>
      <c r="P1747" s="86" t="str">
        <f aca="false">IF(N1747="","",N1747*O1747)</f>
        <v/>
      </c>
      <c r="Q1747" s="76" t="n">
        <f aca="false">(O1747+25)*1.3</f>
        <v>32.5</v>
      </c>
    </row>
    <row r="1748" customFormat="false" ht="13.8" hidden="false" customHeight="false" outlineLevel="0" collapsed="false">
      <c r="A1748" s="45" t="s">
        <v>306</v>
      </c>
      <c r="B1748" s="0" t="n">
        <v>228250</v>
      </c>
      <c r="C1748" s="51" t="s">
        <v>263</v>
      </c>
      <c r="D1748" s="7" t="s">
        <v>1863</v>
      </c>
      <c r="E1748" s="7" t="s">
        <v>336</v>
      </c>
      <c r="F1748" s="7" t="s">
        <v>308</v>
      </c>
      <c r="G1748" s="7" t="s">
        <v>309</v>
      </c>
      <c r="H1748" s="31" t="s">
        <v>336</v>
      </c>
      <c r="I1748" s="54" t="s">
        <v>1902</v>
      </c>
      <c r="J1748" s="55" t="n">
        <v>370</v>
      </c>
      <c r="K1748" s="55" t="s">
        <v>30</v>
      </c>
      <c r="L1748" s="55"/>
      <c r="M1748" s="55" t="n">
        <v>0.75</v>
      </c>
      <c r="N1748" s="55" t="n">
        <v>1</v>
      </c>
      <c r="O1748" s="55" t="n">
        <v>178</v>
      </c>
      <c r="P1748" s="86" t="n">
        <f aca="false">IF(N1748="","",N1748*O1748)</f>
        <v>178</v>
      </c>
      <c r="Q1748" s="76" t="n">
        <f aca="false">(O1748+25)*1.3</f>
        <v>263.9</v>
      </c>
    </row>
    <row r="1749" customFormat="false" ht="13.8" hidden="false" customHeight="false" outlineLevel="0" collapsed="false">
      <c r="A1749" s="45" t="s">
        <v>306</v>
      </c>
      <c r="B1749" s="0" t="n">
        <v>228251</v>
      </c>
      <c r="C1749" s="51" t="s">
        <v>263</v>
      </c>
      <c r="D1749" s="7" t="s">
        <v>1863</v>
      </c>
      <c r="E1749" s="7" t="s">
        <v>336</v>
      </c>
      <c r="F1749" s="7" t="s">
        <v>308</v>
      </c>
      <c r="G1749" s="7" t="s">
        <v>309</v>
      </c>
      <c r="H1749" s="31" t="s">
        <v>336</v>
      </c>
      <c r="I1749" s="54" t="s">
        <v>1903</v>
      </c>
      <c r="J1749" s="55" t="n">
        <v>310</v>
      </c>
      <c r="K1749" s="55" t="s">
        <v>30</v>
      </c>
      <c r="L1749" s="55"/>
      <c r="M1749" s="55" t="n">
        <v>0.75</v>
      </c>
      <c r="N1749" s="55" t="n">
        <v>3</v>
      </c>
      <c r="O1749" s="55" t="n">
        <v>198.6</v>
      </c>
      <c r="P1749" s="86" t="n">
        <f aca="false">IF(N1749="","",N1749*O1749)</f>
        <v>595.8</v>
      </c>
      <c r="Q1749" s="76" t="n">
        <f aca="false">(O1749+25)*1.3</f>
        <v>290.68</v>
      </c>
    </row>
    <row r="1750" customFormat="false" ht="13.8" hidden="false" customHeight="false" outlineLevel="0" collapsed="false">
      <c r="A1750" s="45" t="s">
        <v>306</v>
      </c>
      <c r="B1750" s="0" t="n">
        <v>228252</v>
      </c>
      <c r="C1750" s="51" t="s">
        <v>263</v>
      </c>
      <c r="D1750" s="7" t="s">
        <v>1863</v>
      </c>
      <c r="E1750" s="7" t="s">
        <v>336</v>
      </c>
      <c r="F1750" s="7" t="s">
        <v>308</v>
      </c>
      <c r="G1750" s="7" t="s">
        <v>309</v>
      </c>
      <c r="H1750" s="31" t="s">
        <v>336</v>
      </c>
      <c r="I1750" s="54" t="s">
        <v>1904</v>
      </c>
      <c r="J1750" s="55" t="n">
        <v>335</v>
      </c>
      <c r="K1750" s="55" t="s">
        <v>30</v>
      </c>
      <c r="L1750" s="55"/>
      <c r="M1750" s="55" t="n">
        <v>0.75</v>
      </c>
      <c r="N1750" s="55" t="n">
        <v>7</v>
      </c>
      <c r="O1750" s="55" t="n">
        <v>212.08</v>
      </c>
      <c r="P1750" s="86" t="n">
        <f aca="false">IF(N1750="","",N1750*O1750)</f>
        <v>1484.56</v>
      </c>
      <c r="Q1750" s="76" t="n">
        <f aca="false">(O1750+25)*1.3</f>
        <v>308.204</v>
      </c>
    </row>
    <row r="1751" customFormat="false" ht="13.8" hidden="false" customHeight="false" outlineLevel="0" collapsed="false">
      <c r="A1751" s="45" t="s">
        <v>306</v>
      </c>
      <c r="B1751" s="0" t="n">
        <v>228253</v>
      </c>
      <c r="C1751" s="51" t="s">
        <v>263</v>
      </c>
      <c r="D1751" s="7" t="s">
        <v>1863</v>
      </c>
      <c r="E1751" s="7" t="s">
        <v>336</v>
      </c>
      <c r="F1751" s="7" t="s">
        <v>308</v>
      </c>
      <c r="G1751" s="7" t="s">
        <v>309</v>
      </c>
      <c r="H1751" s="31" t="s">
        <v>336</v>
      </c>
      <c r="I1751" s="54" t="s">
        <v>1905</v>
      </c>
      <c r="J1751" s="55" t="n">
        <v>290</v>
      </c>
      <c r="K1751" s="55" t="s">
        <v>30</v>
      </c>
      <c r="L1751" s="55"/>
      <c r="M1751" s="55" t="n">
        <v>0.75</v>
      </c>
      <c r="N1751" s="57" t="n">
        <v>12</v>
      </c>
      <c r="O1751" s="55" t="n">
        <v>182.7</v>
      </c>
      <c r="P1751" s="86" t="n">
        <f aca="false">IF(N1751="","",N1751*O1751)</f>
        <v>2192.4</v>
      </c>
      <c r="Q1751" s="76" t="n">
        <f aca="false">(O1751+25)*1.3</f>
        <v>270.01</v>
      </c>
    </row>
    <row r="1752" customFormat="false" ht="13.8" hidden="false" customHeight="false" outlineLevel="0" collapsed="false">
      <c r="A1752" s="45" t="s">
        <v>306</v>
      </c>
      <c r="B1752" s="0" t="n">
        <v>228254</v>
      </c>
      <c r="C1752" s="51" t="s">
        <v>263</v>
      </c>
      <c r="D1752" s="7" t="s">
        <v>1863</v>
      </c>
      <c r="E1752" s="7" t="s">
        <v>336</v>
      </c>
      <c r="F1752" s="7" t="s">
        <v>308</v>
      </c>
      <c r="G1752" s="7" t="s">
        <v>309</v>
      </c>
      <c r="H1752" s="31" t="s">
        <v>336</v>
      </c>
      <c r="I1752" s="54" t="s">
        <v>1906</v>
      </c>
      <c r="J1752" s="55" t="n">
        <v>290</v>
      </c>
      <c r="K1752" s="55"/>
      <c r="L1752" s="55"/>
      <c r="M1752" s="55" t="n">
        <v>0.75</v>
      </c>
      <c r="N1752" s="55" t="n">
        <v>6</v>
      </c>
      <c r="O1752" s="55" t="n">
        <v>131.05</v>
      </c>
      <c r="P1752" s="86" t="n">
        <f aca="false">IF(N1752="","",N1752*O1752)</f>
        <v>786.3</v>
      </c>
      <c r="Q1752" s="76" t="n">
        <f aca="false">(O1752+25)*1.3</f>
        <v>202.865</v>
      </c>
    </row>
    <row r="1753" customFormat="false" ht="13.8" hidden="false" customHeight="false" outlineLevel="0" collapsed="false">
      <c r="A1753" s="45" t="s">
        <v>306</v>
      </c>
      <c r="B1753" s="0" t="n">
        <v>228255</v>
      </c>
      <c r="C1753" s="51" t="s">
        <v>263</v>
      </c>
      <c r="D1753" s="7" t="s">
        <v>1863</v>
      </c>
      <c r="E1753" s="7" t="s">
        <v>336</v>
      </c>
      <c r="F1753" s="7" t="s">
        <v>308</v>
      </c>
      <c r="G1753" s="7" t="s">
        <v>309</v>
      </c>
      <c r="H1753" s="31" t="s">
        <v>336</v>
      </c>
      <c r="I1753" s="54" t="s">
        <v>1907</v>
      </c>
      <c r="J1753" s="55" t="n">
        <v>290</v>
      </c>
      <c r="K1753" s="55"/>
      <c r="L1753" s="55"/>
      <c r="M1753" s="55" t="n">
        <v>0.75</v>
      </c>
      <c r="N1753" s="55" t="n">
        <v>16</v>
      </c>
      <c r="O1753" s="55" t="n">
        <v>131.05</v>
      </c>
      <c r="P1753" s="86" t="n">
        <f aca="false">IF(N1753="","",N1753*O1753)</f>
        <v>2096.8</v>
      </c>
      <c r="Q1753" s="76" t="n">
        <f aca="false">(O1753+25)*1.3</f>
        <v>202.865</v>
      </c>
    </row>
    <row r="1754" customFormat="false" ht="13.8" hidden="false" customHeight="false" outlineLevel="0" collapsed="false">
      <c r="A1754" s="45" t="s">
        <v>306</v>
      </c>
      <c r="B1754" s="0" t="n">
        <v>228256</v>
      </c>
      <c r="C1754" s="51" t="s">
        <v>263</v>
      </c>
      <c r="D1754" s="7" t="s">
        <v>1863</v>
      </c>
      <c r="E1754" s="7" t="s">
        <v>336</v>
      </c>
      <c r="F1754" s="7" t="s">
        <v>308</v>
      </c>
      <c r="G1754" s="7" t="s">
        <v>309</v>
      </c>
      <c r="H1754" s="31" t="s">
        <v>336</v>
      </c>
      <c r="I1754" s="54" t="s">
        <v>1908</v>
      </c>
      <c r="J1754" s="55" t="n">
        <v>290</v>
      </c>
      <c r="K1754" s="55"/>
      <c r="L1754" s="55"/>
      <c r="M1754" s="55" t="n">
        <v>0.75</v>
      </c>
      <c r="N1754" s="55" t="n">
        <v>12</v>
      </c>
      <c r="O1754" s="55" t="n">
        <v>160</v>
      </c>
      <c r="P1754" s="86" t="n">
        <f aca="false">IF(N1754="","",N1754*O1754)</f>
        <v>1920</v>
      </c>
      <c r="Q1754" s="76" t="n">
        <f aca="false">(O1754+25)*1.3</f>
        <v>240.5</v>
      </c>
    </row>
    <row r="1755" customFormat="false" ht="13.8" hidden="false" customHeight="false" outlineLevel="0" collapsed="false">
      <c r="A1755" s="45" t="s">
        <v>306</v>
      </c>
      <c r="B1755" s="0" t="n">
        <v>228257</v>
      </c>
      <c r="C1755" s="51" t="s">
        <v>263</v>
      </c>
      <c r="D1755" s="7" t="s">
        <v>1863</v>
      </c>
      <c r="E1755" s="7" t="s">
        <v>336</v>
      </c>
      <c r="F1755" s="7" t="s">
        <v>308</v>
      </c>
      <c r="G1755" s="7" t="s">
        <v>309</v>
      </c>
      <c r="H1755" s="31" t="s">
        <v>336</v>
      </c>
      <c r="I1755" s="54" t="s">
        <v>1909</v>
      </c>
      <c r="J1755" s="55" t="n">
        <v>290</v>
      </c>
      <c r="K1755" s="55"/>
      <c r="L1755" s="55"/>
      <c r="M1755" s="55" t="n">
        <v>0.75</v>
      </c>
      <c r="N1755" s="55" t="n">
        <v>12</v>
      </c>
      <c r="O1755" s="55" t="n">
        <v>180</v>
      </c>
      <c r="P1755" s="86" t="n">
        <f aca="false">IF(N1755="","",N1755*O1755)</f>
        <v>2160</v>
      </c>
      <c r="Q1755" s="76" t="n">
        <f aca="false">(O1755+25)*1.3</f>
        <v>266.5</v>
      </c>
    </row>
    <row r="1756" customFormat="false" ht="13.8" hidden="false" customHeight="false" outlineLevel="0" collapsed="false">
      <c r="A1756" s="45" t="s">
        <v>306</v>
      </c>
      <c r="B1756" s="0" t="n">
        <v>228262</v>
      </c>
      <c r="C1756" s="51" t="s">
        <v>263</v>
      </c>
      <c r="D1756" s="7" t="s">
        <v>1863</v>
      </c>
      <c r="E1756" s="7" t="s">
        <v>336</v>
      </c>
      <c r="F1756" s="7" t="s">
        <v>308</v>
      </c>
      <c r="G1756" s="7" t="s">
        <v>309</v>
      </c>
      <c r="H1756" s="31" t="s">
        <v>336</v>
      </c>
      <c r="I1756" s="54" t="s">
        <v>1910</v>
      </c>
      <c r="J1756" s="55" t="n">
        <v>290</v>
      </c>
      <c r="K1756" s="55"/>
      <c r="L1756" s="55"/>
      <c r="M1756" s="55" t="n">
        <v>0.72</v>
      </c>
      <c r="N1756" s="55" t="n">
        <v>12</v>
      </c>
      <c r="O1756" s="55" t="n">
        <v>175</v>
      </c>
      <c r="P1756" s="86" t="n">
        <f aca="false">IF(N1756="","",N1756*O1756)</f>
        <v>2100</v>
      </c>
      <c r="Q1756" s="76" t="n">
        <f aca="false">(O1756+25)*1.3</f>
        <v>260</v>
      </c>
    </row>
    <row r="1757" customFormat="false" ht="13.8" hidden="false" customHeight="false" outlineLevel="0" collapsed="false">
      <c r="A1757" s="45" t="s">
        <v>306</v>
      </c>
      <c r="B1757" s="0" t="n">
        <v>228258</v>
      </c>
      <c r="C1757" s="51" t="s">
        <v>263</v>
      </c>
      <c r="D1757" s="7" t="s">
        <v>1863</v>
      </c>
      <c r="E1757" s="7" t="s">
        <v>336</v>
      </c>
      <c r="F1757" s="7" t="s">
        <v>308</v>
      </c>
      <c r="G1757" s="7" t="s">
        <v>309</v>
      </c>
      <c r="H1757" s="31" t="s">
        <v>336</v>
      </c>
      <c r="I1757" s="65" t="s">
        <v>1911</v>
      </c>
      <c r="J1757" s="55" t="n">
        <v>580</v>
      </c>
      <c r="K1757" s="55" t="s">
        <v>23</v>
      </c>
      <c r="L1757" s="55"/>
      <c r="M1757" s="55" t="n">
        <v>1.5</v>
      </c>
      <c r="N1757" s="55" t="n">
        <v>1</v>
      </c>
      <c r="O1757" s="55" t="n">
        <v>380</v>
      </c>
      <c r="P1757" s="86" t="n">
        <f aca="false">IF(N1757="","",N1757*O1757)</f>
        <v>380</v>
      </c>
      <c r="Q1757" s="76" t="n">
        <f aca="false">(O1757+25)*1.3</f>
        <v>526.5</v>
      </c>
    </row>
    <row r="1758" customFormat="false" ht="13.8" hidden="false" customHeight="false" outlineLevel="0" collapsed="false">
      <c r="A1758" s="45" t="s">
        <v>306</v>
      </c>
      <c r="B1758" s="0" t="n">
        <v>228259</v>
      </c>
      <c r="C1758" s="51" t="s">
        <v>263</v>
      </c>
      <c r="D1758" s="7" t="s">
        <v>1863</v>
      </c>
      <c r="E1758" s="7" t="s">
        <v>336</v>
      </c>
      <c r="F1758" s="7" t="s">
        <v>308</v>
      </c>
      <c r="G1758" s="7" t="s">
        <v>309</v>
      </c>
      <c r="H1758" s="31" t="s">
        <v>336</v>
      </c>
      <c r="I1758" s="54" t="s">
        <v>1904</v>
      </c>
      <c r="J1758" s="55" t="n">
        <v>580</v>
      </c>
      <c r="K1758" s="55" t="s">
        <v>23</v>
      </c>
      <c r="L1758" s="55"/>
      <c r="M1758" s="55" t="n">
        <v>1.5</v>
      </c>
      <c r="N1758" s="55" t="n">
        <v>2</v>
      </c>
      <c r="O1758" s="55" t="n">
        <v>380</v>
      </c>
      <c r="P1758" s="86" t="n">
        <f aca="false">IF(N1758="","",N1758*O1758)</f>
        <v>760</v>
      </c>
      <c r="Q1758" s="76" t="n">
        <f aca="false">(O1758+25)*1.3</f>
        <v>526.5</v>
      </c>
    </row>
    <row r="1759" s="77" customFormat="true" ht="13.8" hidden="false" customHeight="false" outlineLevel="0" collapsed="false">
      <c r="A1759" s="45" t="s">
        <v>306</v>
      </c>
      <c r="B1759" s="0" t="n">
        <v>228260</v>
      </c>
      <c r="C1759" s="51" t="s">
        <v>263</v>
      </c>
      <c r="D1759" s="7" t="s">
        <v>1863</v>
      </c>
      <c r="E1759" s="7" t="s">
        <v>336</v>
      </c>
      <c r="F1759" s="7" t="s">
        <v>308</v>
      </c>
      <c r="G1759" s="7" t="s">
        <v>309</v>
      </c>
      <c r="H1759" s="31" t="s">
        <v>336</v>
      </c>
      <c r="I1759" s="54" t="s">
        <v>1905</v>
      </c>
      <c r="J1759" s="55" t="n">
        <v>580</v>
      </c>
      <c r="K1759" s="55" t="s">
        <v>23</v>
      </c>
      <c r="L1759" s="55"/>
      <c r="M1759" s="55" t="n">
        <v>1.5</v>
      </c>
      <c r="N1759" s="55" t="n">
        <v>2</v>
      </c>
      <c r="O1759" s="55" t="n">
        <v>380</v>
      </c>
      <c r="P1759" s="86" t="n">
        <f aca="false">IF(N1759="","",N1759*O1759)</f>
        <v>760</v>
      </c>
      <c r="Q1759" s="76" t="n">
        <f aca="false">(O1759+25)*1.3</f>
        <v>526.5</v>
      </c>
    </row>
    <row r="1760" customFormat="false" ht="13.8" hidden="false" customHeight="false" outlineLevel="0" collapsed="false">
      <c r="A1760" s="45" t="s">
        <v>306</v>
      </c>
      <c r="B1760" s="0" t="n">
        <v>228261</v>
      </c>
      <c r="C1760" s="51" t="s">
        <v>263</v>
      </c>
      <c r="D1760" s="7" t="s">
        <v>1863</v>
      </c>
      <c r="E1760" s="7" t="s">
        <v>336</v>
      </c>
      <c r="F1760" s="7" t="s">
        <v>308</v>
      </c>
      <c r="G1760" s="7" t="s">
        <v>309</v>
      </c>
      <c r="H1760" s="31" t="s">
        <v>336</v>
      </c>
      <c r="I1760" s="54" t="s">
        <v>1907</v>
      </c>
      <c r="J1760" s="55" t="n">
        <v>580</v>
      </c>
      <c r="K1760" s="55" t="s">
        <v>23</v>
      </c>
      <c r="L1760" s="55"/>
      <c r="M1760" s="55" t="n">
        <v>1.5</v>
      </c>
      <c r="N1760" s="55" t="n">
        <v>3</v>
      </c>
      <c r="O1760" s="55" t="n">
        <v>342.1</v>
      </c>
      <c r="P1760" s="86" t="n">
        <f aca="false">IF(N1760="","",N1760*O1760)</f>
        <v>1026.3</v>
      </c>
      <c r="Q1760" s="76" t="n">
        <f aca="false">(O1760+25)*1.3</f>
        <v>477.23</v>
      </c>
    </row>
    <row r="1761" customFormat="false" ht="15" hidden="false" customHeight="false" outlineLevel="0" collapsed="false">
      <c r="A1761" s="45" t="s">
        <v>306</v>
      </c>
      <c r="C1761" s="51"/>
      <c r="D1761" s="7"/>
      <c r="E1761" s="7"/>
      <c r="F1761" s="7"/>
      <c r="G1761" s="7"/>
      <c r="H1761" s="31"/>
      <c r="I1761" s="85"/>
      <c r="J1761" s="55"/>
      <c r="K1761" s="55"/>
      <c r="L1761" s="55"/>
      <c r="M1761" s="55" t="n">
        <v>0.75</v>
      </c>
      <c r="N1761" s="55"/>
      <c r="O1761" s="55"/>
      <c r="P1761" s="86" t="str">
        <f aca="false">IF(N1761="","",N1761*O1761)</f>
        <v/>
      </c>
      <c r="Q1761" s="76" t="n">
        <f aca="false">(O1761+25)*1.3</f>
        <v>32.5</v>
      </c>
    </row>
    <row r="1762" customFormat="false" ht="15" hidden="false" customHeight="false" outlineLevel="0" collapsed="false">
      <c r="A1762" s="45" t="s">
        <v>306</v>
      </c>
      <c r="B1762" s="0" t="n">
        <v>228500</v>
      </c>
      <c r="C1762" s="51" t="s">
        <v>263</v>
      </c>
      <c r="D1762" s="7" t="s">
        <v>1863</v>
      </c>
      <c r="E1762" s="7" t="s">
        <v>1912</v>
      </c>
      <c r="F1762" s="7" t="s">
        <v>308</v>
      </c>
      <c r="G1762" s="7" t="s">
        <v>309</v>
      </c>
      <c r="H1762" s="31" t="s">
        <v>336</v>
      </c>
      <c r="I1762" s="85" t="s">
        <v>1913</v>
      </c>
      <c r="J1762" s="55" t="n">
        <v>390</v>
      </c>
      <c r="K1762" s="55"/>
      <c r="L1762" s="55"/>
      <c r="M1762" s="55" t="n">
        <v>0.75</v>
      </c>
      <c r="N1762" s="55" t="n">
        <v>3</v>
      </c>
      <c r="O1762" s="55" t="n">
        <v>259</v>
      </c>
      <c r="P1762" s="86" t="n">
        <f aca="false">IF(N1762="","",N1762*O1762)</f>
        <v>777</v>
      </c>
      <c r="Q1762" s="76" t="n">
        <f aca="false">(O1762+25)*1.3</f>
        <v>369.2</v>
      </c>
    </row>
    <row r="1763" customFormat="false" ht="15" hidden="false" customHeight="false" outlineLevel="0" collapsed="false">
      <c r="A1763" s="45" t="s">
        <v>306</v>
      </c>
      <c r="B1763" s="0" t="n">
        <v>228501</v>
      </c>
      <c r="C1763" s="51" t="s">
        <v>263</v>
      </c>
      <c r="D1763" s="7" t="s">
        <v>1863</v>
      </c>
      <c r="E1763" s="7" t="s">
        <v>1912</v>
      </c>
      <c r="F1763" s="7" t="s">
        <v>308</v>
      </c>
      <c r="G1763" s="7" t="s">
        <v>309</v>
      </c>
      <c r="H1763" s="31" t="s">
        <v>336</v>
      </c>
      <c r="I1763" s="85" t="s">
        <v>1914</v>
      </c>
      <c r="J1763" s="55" t="n">
        <v>390</v>
      </c>
      <c r="K1763" s="55"/>
      <c r="L1763" s="55"/>
      <c r="M1763" s="55" t="n">
        <v>0.75</v>
      </c>
      <c r="N1763" s="55" t="n">
        <v>6</v>
      </c>
      <c r="O1763" s="55" t="n">
        <v>259</v>
      </c>
      <c r="P1763" s="86" t="n">
        <f aca="false">IF(N1763="","",N1763*O1763)</f>
        <v>1554</v>
      </c>
      <c r="Q1763" s="76" t="n">
        <f aca="false">(O1763+25)*1.3</f>
        <v>369.2</v>
      </c>
    </row>
    <row r="1764" customFormat="false" ht="15" hidden="false" customHeight="false" outlineLevel="0" collapsed="false">
      <c r="A1764" s="45" t="s">
        <v>306</v>
      </c>
      <c r="B1764" s="0" t="n">
        <v>228502</v>
      </c>
      <c r="C1764" s="51" t="s">
        <v>263</v>
      </c>
      <c r="D1764" s="7" t="s">
        <v>1863</v>
      </c>
      <c r="E1764" s="7" t="s">
        <v>1912</v>
      </c>
      <c r="F1764" s="7" t="s">
        <v>308</v>
      </c>
      <c r="G1764" s="7" t="s">
        <v>309</v>
      </c>
      <c r="H1764" s="31" t="s">
        <v>336</v>
      </c>
      <c r="I1764" s="85" t="s">
        <v>1915</v>
      </c>
      <c r="J1764" s="55" t="n">
        <v>390</v>
      </c>
      <c r="K1764" s="55"/>
      <c r="L1764" s="55"/>
      <c r="M1764" s="55" t="n">
        <v>0.75</v>
      </c>
      <c r="N1764" s="55" t="n">
        <v>3</v>
      </c>
      <c r="O1764" s="55" t="n">
        <v>259</v>
      </c>
      <c r="P1764" s="86" t="n">
        <f aca="false">IF(N1764="","",N1764*O1764)</f>
        <v>777</v>
      </c>
      <c r="Q1764" s="76" t="n">
        <f aca="false">(O1764+25)*1.3</f>
        <v>369.2</v>
      </c>
    </row>
    <row r="1765" customFormat="false" ht="13.8" hidden="false" customHeight="false" outlineLevel="0" collapsed="false">
      <c r="A1765" s="45" t="s">
        <v>306</v>
      </c>
      <c r="B1765" s="0" t="n">
        <v>228503</v>
      </c>
      <c r="C1765" s="51" t="s">
        <v>263</v>
      </c>
      <c r="D1765" s="7" t="s">
        <v>1863</v>
      </c>
      <c r="E1765" s="7" t="s">
        <v>1912</v>
      </c>
      <c r="F1765" s="7" t="s">
        <v>528</v>
      </c>
      <c r="G1765" s="7" t="s">
        <v>529</v>
      </c>
      <c r="H1765" s="31" t="s">
        <v>336</v>
      </c>
      <c r="I1765" s="54" t="s">
        <v>1916</v>
      </c>
      <c r="J1765" s="55" t="n">
        <v>1150</v>
      </c>
      <c r="K1765" s="55" t="s">
        <v>30</v>
      </c>
      <c r="L1765" s="55"/>
      <c r="M1765" s="55" t="n">
        <v>0.75</v>
      </c>
      <c r="N1765" s="55" t="n">
        <v>3</v>
      </c>
      <c r="O1765" s="55" t="n">
        <v>550</v>
      </c>
      <c r="P1765" s="86" t="n">
        <f aca="false">IF(N1765="","",N1765*O1765)</f>
        <v>1650</v>
      </c>
      <c r="Q1765" s="76" t="n">
        <f aca="false">(O1765+25)*1.3</f>
        <v>747.5</v>
      </c>
    </row>
    <row r="1766" customFormat="false" ht="13.8" hidden="false" customHeight="false" outlineLevel="0" collapsed="false">
      <c r="A1766" s="45" t="s">
        <v>306</v>
      </c>
      <c r="B1766" s="0" t="n">
        <v>228504</v>
      </c>
      <c r="C1766" s="51" t="s">
        <v>263</v>
      </c>
      <c r="D1766" s="7" t="s">
        <v>1863</v>
      </c>
      <c r="E1766" s="7" t="s">
        <v>1912</v>
      </c>
      <c r="F1766" s="7" t="s">
        <v>528</v>
      </c>
      <c r="G1766" s="7" t="s">
        <v>529</v>
      </c>
      <c r="H1766" s="31" t="s">
        <v>336</v>
      </c>
      <c r="I1766" s="54" t="s">
        <v>1917</v>
      </c>
      <c r="J1766" s="55" t="n">
        <v>1150</v>
      </c>
      <c r="K1766" s="55" t="s">
        <v>30</v>
      </c>
      <c r="L1766" s="55"/>
      <c r="M1766" s="55" t="n">
        <v>0.75</v>
      </c>
      <c r="N1766" s="55" t="n">
        <v>3</v>
      </c>
      <c r="O1766" s="55" t="n">
        <v>550</v>
      </c>
      <c r="P1766" s="86" t="n">
        <f aca="false">IF(N1766="","",N1766*O1766)</f>
        <v>1650</v>
      </c>
      <c r="Q1766" s="76" t="n">
        <f aca="false">(O1766+25)*1.3</f>
        <v>747.5</v>
      </c>
    </row>
    <row r="1767" customFormat="false" ht="13.8" hidden="false" customHeight="false" outlineLevel="0" collapsed="false">
      <c r="A1767" s="45" t="s">
        <v>306</v>
      </c>
      <c r="B1767" s="0" t="n">
        <v>228505</v>
      </c>
      <c r="C1767" s="51" t="s">
        <v>263</v>
      </c>
      <c r="D1767" s="7" t="s">
        <v>1863</v>
      </c>
      <c r="E1767" s="7" t="s">
        <v>1912</v>
      </c>
      <c r="F1767" s="7" t="s">
        <v>528</v>
      </c>
      <c r="G1767" s="7" t="s">
        <v>529</v>
      </c>
      <c r="H1767" s="31" t="s">
        <v>336</v>
      </c>
      <c r="I1767" s="54" t="s">
        <v>1918</v>
      </c>
      <c r="J1767" s="55" t="n">
        <v>1350</v>
      </c>
      <c r="K1767" s="55" t="s">
        <v>30</v>
      </c>
      <c r="L1767" s="55"/>
      <c r="M1767" s="55" t="n">
        <v>0.75</v>
      </c>
      <c r="N1767" s="55" t="n">
        <v>2</v>
      </c>
      <c r="O1767" s="55" t="n">
        <v>550</v>
      </c>
      <c r="P1767" s="86" t="n">
        <f aca="false">IF(N1767="","",N1767*O1767)</f>
        <v>1100</v>
      </c>
      <c r="Q1767" s="76" t="n">
        <f aca="false">(O1767+25)*1.3</f>
        <v>747.5</v>
      </c>
    </row>
    <row r="1768" customFormat="false" ht="13.8" hidden="false" customHeight="false" outlineLevel="0" collapsed="false">
      <c r="A1768" s="45" t="s">
        <v>306</v>
      </c>
      <c r="B1768" s="0" t="n">
        <v>228506</v>
      </c>
      <c r="C1768" s="51" t="s">
        <v>263</v>
      </c>
      <c r="D1768" s="7" t="s">
        <v>1863</v>
      </c>
      <c r="E1768" s="7" t="s">
        <v>1912</v>
      </c>
      <c r="F1768" s="7" t="s">
        <v>528</v>
      </c>
      <c r="G1768" s="7" t="s">
        <v>529</v>
      </c>
      <c r="H1768" s="31" t="s">
        <v>336</v>
      </c>
      <c r="I1768" s="54" t="s">
        <v>1919</v>
      </c>
      <c r="J1768" s="55" t="n">
        <v>1150</v>
      </c>
      <c r="K1768" s="55"/>
      <c r="L1768" s="55"/>
      <c r="M1768" s="55" t="n">
        <v>0.75</v>
      </c>
      <c r="N1768" s="55" t="n">
        <v>3</v>
      </c>
      <c r="O1768" s="55" t="n">
        <v>550</v>
      </c>
      <c r="P1768" s="86" t="n">
        <f aca="false">IF(N1768="","",N1768*O1768)</f>
        <v>1650</v>
      </c>
      <c r="Q1768" s="76" t="n">
        <f aca="false">(O1768+25)*1.3</f>
        <v>747.5</v>
      </c>
    </row>
    <row r="1769" customFormat="false" ht="13.8" hidden="false" customHeight="false" outlineLevel="0" collapsed="false">
      <c r="A1769" s="45" t="s">
        <v>306</v>
      </c>
      <c r="B1769" s="0" t="n">
        <v>228507</v>
      </c>
      <c r="C1769" s="51" t="s">
        <v>263</v>
      </c>
      <c r="D1769" s="7" t="s">
        <v>1863</v>
      </c>
      <c r="E1769" s="7" t="s">
        <v>1912</v>
      </c>
      <c r="F1769" s="7" t="s">
        <v>528</v>
      </c>
      <c r="G1769" s="7" t="s">
        <v>529</v>
      </c>
      <c r="H1769" s="31" t="s">
        <v>336</v>
      </c>
      <c r="I1769" s="54" t="s">
        <v>1920</v>
      </c>
      <c r="J1769" s="55" t="n">
        <v>1150</v>
      </c>
      <c r="K1769" s="55"/>
      <c r="L1769" s="55"/>
      <c r="M1769" s="55" t="n">
        <v>0.75</v>
      </c>
      <c r="N1769" s="55" t="n">
        <v>3</v>
      </c>
      <c r="O1769" s="55" t="n">
        <v>700</v>
      </c>
      <c r="P1769" s="86" t="n">
        <f aca="false">IF(N1769="","",N1769*O1769)</f>
        <v>2100</v>
      </c>
      <c r="Q1769" s="76" t="n">
        <f aca="false">(O1769+25)*1.3</f>
        <v>942.5</v>
      </c>
    </row>
    <row r="1770" customFormat="false" ht="13.8" hidden="false" customHeight="false" outlineLevel="0" collapsed="false">
      <c r="A1770" s="45" t="s">
        <v>306</v>
      </c>
      <c r="B1770" s="0" t="n">
        <v>228508</v>
      </c>
      <c r="C1770" s="51" t="s">
        <v>263</v>
      </c>
      <c r="D1770" s="7" t="s">
        <v>1863</v>
      </c>
      <c r="E1770" s="7" t="s">
        <v>1912</v>
      </c>
      <c r="F1770" s="7" t="s">
        <v>528</v>
      </c>
      <c r="G1770" s="7" t="s">
        <v>529</v>
      </c>
      <c r="H1770" s="31" t="s">
        <v>336</v>
      </c>
      <c r="I1770" s="54" t="s">
        <v>1921</v>
      </c>
      <c r="J1770" s="55" t="n">
        <v>1150</v>
      </c>
      <c r="K1770" s="55"/>
      <c r="L1770" s="55"/>
      <c r="M1770" s="55" t="n">
        <v>0.75</v>
      </c>
      <c r="N1770" s="55" t="n">
        <v>3</v>
      </c>
      <c r="O1770" s="55" t="n">
        <v>659</v>
      </c>
      <c r="P1770" s="86" t="n">
        <f aca="false">IF(N1770="","",N1770*O1770)</f>
        <v>1977</v>
      </c>
      <c r="Q1770" s="76" t="n">
        <f aca="false">(O1770+25)*1.3</f>
        <v>889.2</v>
      </c>
    </row>
    <row r="1771" s="14" customFormat="true" ht="13.8" hidden="false" customHeight="false" outlineLevel="0" collapsed="false">
      <c r="A1771" s="45" t="s">
        <v>306</v>
      </c>
      <c r="B1771" s="0" t="n">
        <v>228509</v>
      </c>
      <c r="C1771" s="51" t="s">
        <v>263</v>
      </c>
      <c r="D1771" s="7" t="s">
        <v>1863</v>
      </c>
      <c r="E1771" s="7" t="s">
        <v>1912</v>
      </c>
      <c r="F1771" s="7" t="s">
        <v>528</v>
      </c>
      <c r="G1771" s="7" t="s">
        <v>529</v>
      </c>
      <c r="H1771" s="31" t="s">
        <v>336</v>
      </c>
      <c r="I1771" s="31" t="s">
        <v>1922</v>
      </c>
      <c r="J1771" s="55" t="n">
        <v>1150</v>
      </c>
      <c r="K1771" s="55"/>
      <c r="L1771" s="55"/>
      <c r="M1771" s="55" t="n">
        <v>0.75</v>
      </c>
      <c r="N1771" s="55" t="n">
        <v>3</v>
      </c>
      <c r="O1771" s="55" t="n">
        <v>700</v>
      </c>
      <c r="P1771" s="86" t="n">
        <f aca="false">IF(N1771="","",N1771*O1771)</f>
        <v>2100</v>
      </c>
      <c r="Q1771" s="76" t="n">
        <f aca="false">(O1771+25)*1.3</f>
        <v>942.5</v>
      </c>
    </row>
    <row r="1772" customFormat="false" ht="13.8" hidden="false" customHeight="false" outlineLevel="0" collapsed="false">
      <c r="A1772" s="45" t="s">
        <v>306</v>
      </c>
      <c r="B1772" s="0" t="n">
        <v>228510</v>
      </c>
      <c r="C1772" s="51" t="s">
        <v>263</v>
      </c>
      <c r="D1772" s="7" t="s">
        <v>1863</v>
      </c>
      <c r="E1772" s="7" t="s">
        <v>1912</v>
      </c>
      <c r="F1772" s="7" t="s">
        <v>528</v>
      </c>
      <c r="G1772" s="7" t="s">
        <v>529</v>
      </c>
      <c r="H1772" s="31" t="s">
        <v>336</v>
      </c>
      <c r="I1772" s="31" t="s">
        <v>1923</v>
      </c>
      <c r="J1772" s="55" t="n">
        <v>1200</v>
      </c>
      <c r="M1772" s="55" t="n">
        <v>0.75</v>
      </c>
      <c r="N1772" s="67" t="n">
        <v>3</v>
      </c>
      <c r="O1772" s="67" t="n">
        <v>750</v>
      </c>
      <c r="P1772" s="86" t="n">
        <f aca="false">IF(N1772="","",N1772*O1772)</f>
        <v>2250</v>
      </c>
      <c r="Q1772" s="76" t="n">
        <f aca="false">(O1772+25)*1.3</f>
        <v>1007.5</v>
      </c>
    </row>
    <row r="1773" customFormat="false" ht="15.75" hidden="false" customHeight="false" outlineLevel="0" collapsed="false">
      <c r="A1773" s="45" t="s">
        <v>306</v>
      </c>
      <c r="C1773" s="51"/>
      <c r="D1773" s="7"/>
      <c r="E1773" s="7"/>
      <c r="F1773" s="7"/>
      <c r="G1773" s="7"/>
      <c r="H1773" s="31"/>
      <c r="I1773" s="85"/>
      <c r="J1773" s="55"/>
      <c r="K1773" s="55"/>
      <c r="L1773" s="55"/>
      <c r="M1773" s="55" t="n">
        <v>0.75</v>
      </c>
      <c r="N1773" s="55"/>
      <c r="O1773" s="55"/>
      <c r="P1773" s="86" t="str">
        <f aca="false">IF(N1773="","",N1773*O1773)</f>
        <v/>
      </c>
      <c r="Q1773" s="76" t="n">
        <f aca="false">(O1773+25)*1.3</f>
        <v>32.5</v>
      </c>
    </row>
    <row r="1774" customFormat="false" ht="13.8" hidden="false" customHeight="false" outlineLevel="0" collapsed="false">
      <c r="A1774" s="45" t="s">
        <v>306</v>
      </c>
      <c r="B1774" s="0" t="n">
        <v>228750</v>
      </c>
      <c r="C1774" s="51" t="s">
        <v>263</v>
      </c>
      <c r="D1774" s="7" t="s">
        <v>1863</v>
      </c>
      <c r="E1774" s="7" t="s">
        <v>1924</v>
      </c>
      <c r="F1774" s="7" t="s">
        <v>308</v>
      </c>
      <c r="G1774" s="7" t="s">
        <v>309</v>
      </c>
      <c r="H1774" s="31" t="s">
        <v>1925</v>
      </c>
      <c r="I1774" s="54" t="s">
        <v>1926</v>
      </c>
      <c r="J1774" s="55" t="n">
        <v>150</v>
      </c>
      <c r="K1774" s="55"/>
      <c r="L1774" s="55"/>
      <c r="M1774" s="55" t="n">
        <v>0.75</v>
      </c>
      <c r="N1774" s="55" t="n">
        <v>11</v>
      </c>
      <c r="O1774" s="55" t="n">
        <v>92</v>
      </c>
      <c r="P1774" s="86" t="n">
        <f aca="false">IF(N1774="","",N1774*O1774)</f>
        <v>1012</v>
      </c>
      <c r="Q1774" s="76" t="n">
        <f aca="false">(O1774+25)*1.3</f>
        <v>152.1</v>
      </c>
    </row>
    <row r="1775" customFormat="false" ht="15.75" hidden="false" customHeight="false" outlineLevel="0" collapsed="false">
      <c r="A1775" s="45" t="s">
        <v>306</v>
      </c>
      <c r="C1775" s="51"/>
      <c r="D1775" s="7"/>
      <c r="E1775" s="7"/>
      <c r="F1775" s="7"/>
      <c r="G1775" s="7"/>
      <c r="H1775" s="31"/>
      <c r="I1775" s="85"/>
      <c r="J1775" s="55"/>
      <c r="K1775" s="55"/>
      <c r="L1775" s="55"/>
      <c r="M1775" s="55" t="n">
        <v>0.75</v>
      </c>
      <c r="N1775" s="55"/>
      <c r="O1775" s="55"/>
      <c r="P1775" s="86" t="str">
        <f aca="false">IF(N1775="","",N1775*O1775)</f>
        <v/>
      </c>
      <c r="Q1775" s="76" t="n">
        <f aca="false">(O1775+25)*1.3</f>
        <v>32.5</v>
      </c>
    </row>
    <row r="1776" customFormat="false" ht="13.8" hidden="false" customHeight="false" outlineLevel="0" collapsed="false">
      <c r="A1776" s="45" t="s">
        <v>306</v>
      </c>
      <c r="B1776" s="0" t="n">
        <v>229000</v>
      </c>
      <c r="C1776" s="51" t="s">
        <v>263</v>
      </c>
      <c r="D1776" s="7" t="s">
        <v>1863</v>
      </c>
      <c r="E1776" s="7" t="s">
        <v>327</v>
      </c>
      <c r="F1776" s="7" t="s">
        <v>308</v>
      </c>
      <c r="G1776" s="7" t="s">
        <v>309</v>
      </c>
      <c r="H1776" s="31" t="s">
        <v>327</v>
      </c>
      <c r="I1776" s="54" t="s">
        <v>1927</v>
      </c>
      <c r="J1776" s="55" t="n">
        <v>150</v>
      </c>
      <c r="K1776" s="55"/>
      <c r="L1776" s="55"/>
      <c r="M1776" s="55" t="n">
        <v>0.75</v>
      </c>
      <c r="N1776" s="55" t="n">
        <v>1</v>
      </c>
      <c r="O1776" s="55" t="n">
        <v>92</v>
      </c>
      <c r="P1776" s="86" t="n">
        <f aca="false">IF(N1776="","",N1776*O1776)</f>
        <v>92</v>
      </c>
      <c r="Q1776" s="76" t="n">
        <f aca="false">(O1776+25)*1.3</f>
        <v>152.1</v>
      </c>
    </row>
    <row r="1777" customFormat="false" ht="15.75" hidden="false" customHeight="false" outlineLevel="0" collapsed="false">
      <c r="A1777" s="45" t="s">
        <v>306</v>
      </c>
      <c r="C1777" s="51"/>
      <c r="D1777" s="7"/>
      <c r="E1777" s="7"/>
      <c r="F1777" s="7"/>
      <c r="G1777" s="7"/>
      <c r="H1777" s="31"/>
      <c r="I1777" s="85"/>
      <c r="J1777" s="55"/>
      <c r="K1777" s="55"/>
      <c r="L1777" s="55"/>
      <c r="M1777" s="55" t="n">
        <v>0.75</v>
      </c>
      <c r="N1777" s="55"/>
      <c r="O1777" s="55"/>
      <c r="P1777" s="86" t="str">
        <f aca="false">IF(N1777="","",N1777*O1777)</f>
        <v/>
      </c>
      <c r="Q1777" s="76" t="n">
        <f aca="false">(O1777+25)*1.3</f>
        <v>32.5</v>
      </c>
    </row>
    <row r="1778" customFormat="false" ht="13.8" hidden="false" customHeight="false" outlineLevel="0" collapsed="false">
      <c r="A1778" s="45" t="s">
        <v>306</v>
      </c>
      <c r="B1778" s="0" t="n">
        <v>229200</v>
      </c>
      <c r="C1778" s="51" t="s">
        <v>263</v>
      </c>
      <c r="D1778" s="7" t="s">
        <v>1863</v>
      </c>
      <c r="E1778" s="7" t="s">
        <v>1928</v>
      </c>
      <c r="F1778" s="7" t="s">
        <v>524</v>
      </c>
      <c r="G1778" s="7" t="s">
        <v>525</v>
      </c>
      <c r="H1778" s="31" t="s">
        <v>1928</v>
      </c>
      <c r="I1778" s="54" t="s">
        <v>1929</v>
      </c>
      <c r="J1778" s="55" t="n">
        <v>145</v>
      </c>
      <c r="K1778" s="55"/>
      <c r="L1778" s="55"/>
      <c r="M1778" s="55" t="n">
        <v>0.75</v>
      </c>
      <c r="N1778" s="55" t="n">
        <v>9</v>
      </c>
      <c r="O1778" s="55" t="n">
        <v>58.3</v>
      </c>
      <c r="P1778" s="86" t="n">
        <f aca="false">IF(N1778="","",N1778*O1778)</f>
        <v>524.7</v>
      </c>
      <c r="Q1778" s="76" t="n">
        <f aca="false">(O1778+25)*1.3</f>
        <v>108.29</v>
      </c>
    </row>
    <row r="1779" customFormat="false" ht="13.8" hidden="false" customHeight="false" outlineLevel="0" collapsed="false">
      <c r="A1779" s="45" t="s">
        <v>306</v>
      </c>
      <c r="B1779" s="0" t="n">
        <v>229201</v>
      </c>
      <c r="C1779" s="51" t="s">
        <v>263</v>
      </c>
      <c r="D1779" s="7" t="s">
        <v>1863</v>
      </c>
      <c r="E1779" s="7" t="s">
        <v>1928</v>
      </c>
      <c r="F1779" s="7" t="s">
        <v>524</v>
      </c>
      <c r="G1779" s="7" t="s">
        <v>525</v>
      </c>
      <c r="H1779" s="31" t="s">
        <v>1928</v>
      </c>
      <c r="I1779" s="54" t="s">
        <v>1930</v>
      </c>
      <c r="J1779" s="55" t="n">
        <v>140</v>
      </c>
      <c r="K1779" s="55"/>
      <c r="L1779" s="55"/>
      <c r="M1779" s="55" t="n">
        <v>0.75</v>
      </c>
      <c r="N1779" s="55" t="n">
        <v>11</v>
      </c>
      <c r="O1779" s="55" t="n">
        <v>61.2</v>
      </c>
      <c r="P1779" s="86" t="n">
        <f aca="false">IF(N1779="","",N1779*O1779)</f>
        <v>673.2</v>
      </c>
      <c r="Q1779" s="76" t="n">
        <f aca="false">(O1779+25)*1.3</f>
        <v>112.06</v>
      </c>
    </row>
    <row r="1780" customFormat="false" ht="13.8" hidden="false" customHeight="false" outlineLevel="0" collapsed="false">
      <c r="A1780" s="45" t="s">
        <v>306</v>
      </c>
      <c r="B1780" s="0" t="n">
        <v>229202</v>
      </c>
      <c r="C1780" s="51" t="s">
        <v>263</v>
      </c>
      <c r="D1780" s="7" t="s">
        <v>1863</v>
      </c>
      <c r="E1780" s="7" t="s">
        <v>1928</v>
      </c>
      <c r="F1780" s="7" t="s">
        <v>524</v>
      </c>
      <c r="G1780" s="7" t="s">
        <v>525</v>
      </c>
      <c r="H1780" s="31" t="s">
        <v>1928</v>
      </c>
      <c r="I1780" s="54" t="s">
        <v>1931</v>
      </c>
      <c r="J1780" s="55" t="n">
        <v>140</v>
      </c>
      <c r="K1780" s="55"/>
      <c r="L1780" s="55"/>
      <c r="M1780" s="55" t="n">
        <v>0.75</v>
      </c>
      <c r="N1780" s="55" t="n">
        <v>11</v>
      </c>
      <c r="O1780" s="55" t="n">
        <v>67.65</v>
      </c>
      <c r="P1780" s="86" t="n">
        <f aca="false">IF(N1780="","",N1780*O1780)</f>
        <v>744.15</v>
      </c>
      <c r="Q1780" s="76" t="n">
        <f aca="false">(O1780+25)*1.3</f>
        <v>120.445</v>
      </c>
    </row>
    <row r="1781" customFormat="false" ht="13.8" hidden="false" customHeight="false" outlineLevel="0" collapsed="false">
      <c r="A1781" s="45" t="s">
        <v>306</v>
      </c>
      <c r="B1781" s="0" t="n">
        <v>229203</v>
      </c>
      <c r="C1781" s="51" t="s">
        <v>263</v>
      </c>
      <c r="D1781" s="7" t="s">
        <v>1863</v>
      </c>
      <c r="E1781" s="7" t="s">
        <v>1928</v>
      </c>
      <c r="F1781" s="7" t="s">
        <v>524</v>
      </c>
      <c r="G1781" s="7" t="s">
        <v>525</v>
      </c>
      <c r="H1781" s="31" t="s">
        <v>1928</v>
      </c>
      <c r="I1781" s="54" t="s">
        <v>1932</v>
      </c>
      <c r="J1781" s="55" t="n">
        <v>150</v>
      </c>
      <c r="K1781" s="55"/>
      <c r="L1781" s="55"/>
      <c r="M1781" s="55" t="n">
        <v>0.75</v>
      </c>
      <c r="N1781" s="55" t="n">
        <v>11</v>
      </c>
      <c r="O1781" s="55" t="n">
        <v>69</v>
      </c>
      <c r="P1781" s="86" t="n">
        <f aca="false">IF(N1781="","",N1781*O1781)</f>
        <v>759</v>
      </c>
      <c r="Q1781" s="76" t="n">
        <f aca="false">(O1781+25)*1.3</f>
        <v>122.2</v>
      </c>
    </row>
    <row r="1782" customFormat="false" ht="13.8" hidden="false" customHeight="false" outlineLevel="0" collapsed="false">
      <c r="A1782" s="45" t="s">
        <v>306</v>
      </c>
      <c r="B1782" s="0" t="n">
        <v>229204</v>
      </c>
      <c r="C1782" s="51" t="s">
        <v>263</v>
      </c>
      <c r="D1782" s="7" t="s">
        <v>1863</v>
      </c>
      <c r="E1782" s="7" t="s">
        <v>1928</v>
      </c>
      <c r="F1782" s="7" t="s">
        <v>524</v>
      </c>
      <c r="G1782" s="7" t="s">
        <v>525</v>
      </c>
      <c r="H1782" s="31" t="s">
        <v>1928</v>
      </c>
      <c r="I1782" s="54" t="s">
        <v>1933</v>
      </c>
      <c r="J1782" s="55" t="n">
        <v>150</v>
      </c>
      <c r="K1782" s="55"/>
      <c r="L1782" s="55"/>
      <c r="M1782" s="55" t="n">
        <v>0.75</v>
      </c>
      <c r="N1782" s="55" t="n">
        <v>12</v>
      </c>
      <c r="O1782" s="55" t="n">
        <v>69</v>
      </c>
      <c r="P1782" s="86" t="n">
        <f aca="false">IF(N1782="","",N1782*O1782)</f>
        <v>828</v>
      </c>
      <c r="Q1782" s="76" t="n">
        <f aca="false">(O1782+25)*1.3</f>
        <v>122.2</v>
      </c>
    </row>
    <row r="1783" customFormat="false" ht="13.8" hidden="false" customHeight="false" outlineLevel="0" collapsed="false">
      <c r="A1783" s="45" t="s">
        <v>306</v>
      </c>
      <c r="B1783" s="0" t="n">
        <v>229205</v>
      </c>
      <c r="C1783" s="51" t="s">
        <v>263</v>
      </c>
      <c r="D1783" s="7" t="s">
        <v>1863</v>
      </c>
      <c r="E1783" s="7" t="s">
        <v>1928</v>
      </c>
      <c r="F1783" s="7" t="s">
        <v>524</v>
      </c>
      <c r="G1783" s="7" t="s">
        <v>525</v>
      </c>
      <c r="H1783" s="31" t="s">
        <v>1928</v>
      </c>
      <c r="I1783" s="54" t="s">
        <v>1934</v>
      </c>
      <c r="J1783" s="55" t="n">
        <v>150</v>
      </c>
      <c r="K1783" s="55"/>
      <c r="L1783" s="55"/>
      <c r="M1783" s="55" t="n">
        <v>0.75</v>
      </c>
      <c r="N1783" s="55" t="n">
        <v>12</v>
      </c>
      <c r="O1783" s="55" t="n">
        <v>69</v>
      </c>
      <c r="P1783" s="86" t="n">
        <f aca="false">IF(N1783="","",N1783*O1783)</f>
        <v>828</v>
      </c>
      <c r="Q1783" s="76" t="n">
        <f aca="false">(O1783+25)*1.3</f>
        <v>122.2</v>
      </c>
    </row>
    <row r="1784" customFormat="false" ht="15.75" hidden="false" customHeight="true" outlineLevel="0" collapsed="false">
      <c r="A1784" s="45" t="s">
        <v>306</v>
      </c>
      <c r="B1784" s="0" t="n">
        <v>250001</v>
      </c>
      <c r="C1784" s="5" t="s">
        <v>1935</v>
      </c>
      <c r="D1784" s="6" t="s">
        <v>1936</v>
      </c>
      <c r="E1784" s="6" t="s">
        <v>1937</v>
      </c>
      <c r="F1784" s="6" t="s">
        <v>1488</v>
      </c>
      <c r="G1784" s="6" t="s">
        <v>1938</v>
      </c>
      <c r="H1784" s="39" t="s">
        <v>1939</v>
      </c>
      <c r="I1784" s="57" t="n">
        <v>100</v>
      </c>
      <c r="J1784" s="57" t="s">
        <v>23</v>
      </c>
      <c r="K1784" s="57"/>
      <c r="L1784" s="57" t="n">
        <v>1.5</v>
      </c>
      <c r="M1784" s="55" t="n">
        <v>6</v>
      </c>
      <c r="N1784" s="57" t="n">
        <v>24.9</v>
      </c>
      <c r="O1784" s="58" t="n">
        <f aca="false">IF(M1784="","",M1784*N1784)</f>
        <v>149.4</v>
      </c>
      <c r="P1784" s="0" t="n">
        <f aca="false">(N1784+25)*1.3</f>
        <v>64.87</v>
      </c>
    </row>
    <row r="1785" customFormat="false" ht="15.75" hidden="false" customHeight="true" outlineLevel="0" collapsed="false">
      <c r="A1785" s="45" t="s">
        <v>306</v>
      </c>
      <c r="B1785" s="0" t="n">
        <v>250002</v>
      </c>
      <c r="C1785" s="5" t="s">
        <v>1935</v>
      </c>
      <c r="D1785" s="6" t="s">
        <v>1936</v>
      </c>
      <c r="E1785" s="6" t="s">
        <v>1937</v>
      </c>
      <c r="F1785" s="6" t="s">
        <v>1488</v>
      </c>
      <c r="G1785" s="6" t="s">
        <v>1938</v>
      </c>
      <c r="H1785" s="39" t="s">
        <v>1940</v>
      </c>
      <c r="I1785" s="57" t="n">
        <v>70</v>
      </c>
      <c r="J1785" s="57"/>
      <c r="K1785" s="57"/>
      <c r="L1785" s="57" t="n">
        <v>0.75</v>
      </c>
      <c r="M1785" s="55" t="n">
        <v>14</v>
      </c>
      <c r="N1785" s="57" t="n">
        <v>22</v>
      </c>
      <c r="O1785" s="58" t="n">
        <f aca="false">IF(M1785="","",M1785*N1785)</f>
        <v>308</v>
      </c>
      <c r="P1785" s="0" t="n">
        <f aca="false">(N1785+25)*1.3</f>
        <v>61.1</v>
      </c>
    </row>
    <row r="1786" customFormat="false" ht="15.75" hidden="false" customHeight="true" outlineLevel="0" collapsed="false">
      <c r="A1786" s="45" t="s">
        <v>306</v>
      </c>
      <c r="B1786" s="0" t="n">
        <v>250003</v>
      </c>
      <c r="C1786" s="5" t="s">
        <v>1935</v>
      </c>
      <c r="D1786" s="6" t="s">
        <v>1936</v>
      </c>
      <c r="E1786" s="6" t="s">
        <v>1937</v>
      </c>
      <c r="F1786" s="6" t="s">
        <v>1488</v>
      </c>
      <c r="G1786" s="6" t="s">
        <v>1938</v>
      </c>
      <c r="H1786" s="39" t="s">
        <v>1941</v>
      </c>
      <c r="I1786" s="57" t="n">
        <v>70</v>
      </c>
      <c r="J1786" s="57"/>
      <c r="K1786" s="57"/>
      <c r="L1786" s="57" t="n">
        <v>0.75</v>
      </c>
      <c r="M1786" s="55" t="n">
        <v>5</v>
      </c>
      <c r="N1786" s="57" t="n">
        <v>22</v>
      </c>
      <c r="O1786" s="58" t="n">
        <f aca="false">IF(M1786="","",M1786*N1786)</f>
        <v>110</v>
      </c>
      <c r="P1786" s="0" t="n">
        <f aca="false">(N1786+25)*1.3</f>
        <v>61.1</v>
      </c>
    </row>
    <row r="1787" customFormat="false" ht="15.75" hidden="false" customHeight="true" outlineLevel="0" collapsed="false">
      <c r="A1787" s="45" t="s">
        <v>306</v>
      </c>
      <c r="B1787" s="0" t="n">
        <v>250004</v>
      </c>
      <c r="C1787" s="5" t="s">
        <v>1935</v>
      </c>
      <c r="D1787" s="6" t="s">
        <v>1936</v>
      </c>
      <c r="E1787" s="6" t="s">
        <v>1937</v>
      </c>
      <c r="F1787" s="6" t="s">
        <v>1488</v>
      </c>
      <c r="G1787" s="6" t="s">
        <v>1942</v>
      </c>
      <c r="H1787" s="39" t="s">
        <v>1943</v>
      </c>
      <c r="I1787" s="57" t="n">
        <v>180</v>
      </c>
      <c r="J1787" s="57"/>
      <c r="K1787" s="57"/>
      <c r="L1787" s="57" t="n">
        <v>0.75</v>
      </c>
      <c r="M1787" s="55" t="n">
        <v>4</v>
      </c>
      <c r="N1787" s="57" t="n">
        <v>114.9</v>
      </c>
      <c r="O1787" s="58" t="n">
        <f aca="false">IF(M1787="","",M1787*N1787)</f>
        <v>459.6</v>
      </c>
      <c r="P1787" s="0" t="n">
        <f aca="false">(N1787+25)*1.3</f>
        <v>181.87</v>
      </c>
    </row>
    <row r="1788" customFormat="false" ht="15.75" hidden="false" customHeight="true" outlineLevel="0" collapsed="false">
      <c r="A1788" s="45" t="s">
        <v>306</v>
      </c>
      <c r="B1788" s="0" t="n">
        <v>250005</v>
      </c>
      <c r="C1788" s="5" t="s">
        <v>1935</v>
      </c>
      <c r="D1788" s="6" t="s">
        <v>1936</v>
      </c>
      <c r="E1788" s="6" t="s">
        <v>1937</v>
      </c>
      <c r="F1788" s="6" t="s">
        <v>1488</v>
      </c>
      <c r="G1788" s="6" t="s">
        <v>1942</v>
      </c>
      <c r="H1788" s="39" t="s">
        <v>1944</v>
      </c>
      <c r="I1788" s="57" t="n">
        <v>140</v>
      </c>
      <c r="J1788" s="57"/>
      <c r="K1788" s="57"/>
      <c r="L1788" s="57" t="n">
        <v>0.75</v>
      </c>
      <c r="M1788" s="55" t="n">
        <v>24</v>
      </c>
      <c r="N1788" s="57" t="n">
        <v>79.9</v>
      </c>
      <c r="O1788" s="58" t="n">
        <f aca="false">IF(M1788="","",M1788*N1788)</f>
        <v>1917.6</v>
      </c>
      <c r="P1788" s="0" t="n">
        <f aca="false">(N1788+25)*1.3</f>
        <v>136.37</v>
      </c>
    </row>
    <row r="1789" customFormat="false" ht="15.75" hidden="false" customHeight="true" outlineLevel="0" collapsed="false">
      <c r="A1789" s="45" t="s">
        <v>306</v>
      </c>
      <c r="B1789" s="0" t="n">
        <v>250006</v>
      </c>
      <c r="C1789" s="5" t="s">
        <v>1935</v>
      </c>
      <c r="D1789" s="6" t="s">
        <v>1936</v>
      </c>
      <c r="E1789" s="6" t="s">
        <v>1937</v>
      </c>
      <c r="F1789" s="6" t="s">
        <v>1488</v>
      </c>
      <c r="G1789" s="6" t="s">
        <v>1942</v>
      </c>
      <c r="H1789" s="39" t="s">
        <v>1945</v>
      </c>
      <c r="I1789" s="57" t="n">
        <v>140</v>
      </c>
      <c r="J1789" s="57"/>
      <c r="K1789" s="57"/>
      <c r="L1789" s="57" t="n">
        <v>0.75</v>
      </c>
      <c r="M1789" s="55" t="n">
        <v>24</v>
      </c>
      <c r="N1789" s="57" t="n">
        <v>79.9</v>
      </c>
      <c r="O1789" s="58" t="n">
        <f aca="false">IF(M1789="","",M1789*N1789)</f>
        <v>1917.6</v>
      </c>
      <c r="P1789" s="0" t="n">
        <f aca="false">(N1789+25)*1.3</f>
        <v>136.37</v>
      </c>
    </row>
    <row r="1790" customFormat="false" ht="15.75" hidden="false" customHeight="true" outlineLevel="0" collapsed="false">
      <c r="A1790" s="45" t="s">
        <v>306</v>
      </c>
      <c r="B1790" s="0" t="n">
        <v>250007</v>
      </c>
      <c r="C1790" s="5" t="s">
        <v>1935</v>
      </c>
      <c r="D1790" s="6" t="s">
        <v>1936</v>
      </c>
      <c r="E1790" s="6" t="s">
        <v>1937</v>
      </c>
      <c r="F1790" s="6" t="s">
        <v>1488</v>
      </c>
      <c r="G1790" s="6" t="s">
        <v>1942</v>
      </c>
      <c r="H1790" s="39" t="s">
        <v>1946</v>
      </c>
      <c r="I1790" s="57" t="n">
        <v>140</v>
      </c>
      <c r="J1790" s="57"/>
      <c r="K1790" s="57"/>
      <c r="L1790" s="57" t="n">
        <v>0.75</v>
      </c>
      <c r="M1790" s="57" t="n">
        <v>24</v>
      </c>
      <c r="N1790" s="57" t="n">
        <v>79.9</v>
      </c>
      <c r="O1790" s="58" t="n">
        <f aca="false">IF(M1790="","",M1790*N1790)</f>
        <v>1917.6</v>
      </c>
      <c r="P1790" s="0" t="n">
        <f aca="false">(N1790+25)*1.3</f>
        <v>136.37</v>
      </c>
    </row>
    <row r="1791" customFormat="false" ht="15.75" hidden="false" customHeight="true" outlineLevel="0" collapsed="false">
      <c r="A1791" s="45" t="s">
        <v>306</v>
      </c>
      <c r="B1791" s="0" t="n">
        <v>250008</v>
      </c>
      <c r="C1791" s="5" t="s">
        <v>1935</v>
      </c>
      <c r="D1791" s="6" t="s">
        <v>1936</v>
      </c>
      <c r="E1791" s="6" t="s">
        <v>1937</v>
      </c>
      <c r="F1791" s="6" t="s">
        <v>1488</v>
      </c>
      <c r="G1791" s="6" t="s">
        <v>1942</v>
      </c>
      <c r="H1791" s="39" t="s">
        <v>1947</v>
      </c>
      <c r="I1791" s="57" t="n">
        <v>140</v>
      </c>
      <c r="J1791" s="57"/>
      <c r="K1791" s="57"/>
      <c r="L1791" s="57" t="n">
        <v>0.75</v>
      </c>
      <c r="M1791" s="57" t="n">
        <v>24</v>
      </c>
      <c r="N1791" s="57" t="n">
        <v>75.15</v>
      </c>
      <c r="O1791" s="58" t="n">
        <f aca="false">IF(M1791="","",M1791*N1791)</f>
        <v>1803.6</v>
      </c>
      <c r="P1791" s="0" t="n">
        <f aca="false">(N1791+25)*1.3</f>
        <v>130.195</v>
      </c>
      <c r="Q1791" s="0" t="s">
        <v>402</v>
      </c>
    </row>
    <row r="1792" customFormat="false" ht="15.75" hidden="false" customHeight="true" outlineLevel="0" collapsed="false">
      <c r="A1792" s="45" t="s">
        <v>306</v>
      </c>
      <c r="B1792" s="0" t="n">
        <v>250009</v>
      </c>
      <c r="C1792" s="5" t="s">
        <v>1935</v>
      </c>
      <c r="D1792" s="6" t="s">
        <v>1936</v>
      </c>
      <c r="E1792" s="6" t="s">
        <v>1937</v>
      </c>
      <c r="F1792" s="6" t="s">
        <v>1488</v>
      </c>
      <c r="G1792" s="6" t="s">
        <v>1948</v>
      </c>
      <c r="H1792" s="39" t="s">
        <v>1949</v>
      </c>
      <c r="I1792" s="57" t="n">
        <v>130</v>
      </c>
      <c r="J1792" s="57" t="s">
        <v>123</v>
      </c>
      <c r="K1792" s="57"/>
      <c r="L1792" s="57" t="n">
        <v>0.75</v>
      </c>
      <c r="M1792" s="57" t="n">
        <v>11</v>
      </c>
      <c r="N1792" s="57" t="n">
        <v>69.9</v>
      </c>
      <c r="O1792" s="58" t="n">
        <f aca="false">IF(M1792="","",M1792*N1792)</f>
        <v>768.9</v>
      </c>
      <c r="P1792" s="0" t="n">
        <f aca="false">(N1792+25)*1.3</f>
        <v>123.37</v>
      </c>
    </row>
    <row r="1793" customFormat="false" ht="15.75" hidden="false" customHeight="true" outlineLevel="0" collapsed="false">
      <c r="A1793" s="45" t="s">
        <v>306</v>
      </c>
      <c r="B1793" s="0" t="n">
        <v>250010</v>
      </c>
      <c r="C1793" s="5" t="s">
        <v>1935</v>
      </c>
      <c r="D1793" s="6" t="s">
        <v>1936</v>
      </c>
      <c r="E1793" s="6" t="s">
        <v>1937</v>
      </c>
      <c r="F1793" s="6" t="s">
        <v>1488</v>
      </c>
      <c r="G1793" s="6" t="s">
        <v>1948</v>
      </c>
      <c r="H1793" s="39" t="s">
        <v>1950</v>
      </c>
      <c r="I1793" s="57" t="n">
        <v>130</v>
      </c>
      <c r="J1793" s="57"/>
      <c r="K1793" s="57"/>
      <c r="L1793" s="57" t="n">
        <v>0.75</v>
      </c>
      <c r="M1793" s="57" t="n">
        <v>11</v>
      </c>
      <c r="N1793" s="57" t="n">
        <v>72.9</v>
      </c>
      <c r="O1793" s="58" t="n">
        <f aca="false">IF(M1793="","",M1793*N1793)</f>
        <v>801.9</v>
      </c>
      <c r="P1793" s="0" t="n">
        <f aca="false">(N1793+25)*1.3</f>
        <v>127.27</v>
      </c>
    </row>
    <row r="1794" customFormat="false" ht="15.75" hidden="false" customHeight="true" outlineLevel="0" collapsed="false">
      <c r="A1794" s="45" t="s">
        <v>306</v>
      </c>
      <c r="B1794" s="0" t="n">
        <v>250011</v>
      </c>
      <c r="C1794" s="5" t="s">
        <v>1935</v>
      </c>
      <c r="D1794" s="6" t="s">
        <v>1936</v>
      </c>
      <c r="E1794" s="6" t="s">
        <v>1937</v>
      </c>
      <c r="F1794" s="6" t="s">
        <v>1488</v>
      </c>
      <c r="G1794" s="6" t="s">
        <v>1948</v>
      </c>
      <c r="H1794" s="39" t="s">
        <v>1951</v>
      </c>
      <c r="I1794" s="57" t="n">
        <v>130</v>
      </c>
      <c r="J1794" s="57"/>
      <c r="K1794" s="57"/>
      <c r="L1794" s="57" t="n">
        <v>0.75</v>
      </c>
      <c r="M1794" s="57" t="n">
        <v>12</v>
      </c>
      <c r="N1794" s="57" t="n">
        <v>72.9</v>
      </c>
      <c r="O1794" s="58" t="n">
        <f aca="false">IF(M1794="","",M1794*N1794)</f>
        <v>874.8</v>
      </c>
      <c r="P1794" s="0" t="n">
        <f aca="false">(N1794+25)*1.3</f>
        <v>127.27</v>
      </c>
    </row>
    <row r="1795" customFormat="false" ht="15.75" hidden="false" customHeight="true" outlineLevel="0" collapsed="false">
      <c r="A1795" s="45" t="s">
        <v>306</v>
      </c>
      <c r="B1795" s="0" t="n">
        <v>250012</v>
      </c>
      <c r="C1795" s="5" t="s">
        <v>1935</v>
      </c>
      <c r="D1795" s="6" t="s">
        <v>1936</v>
      </c>
      <c r="E1795" s="6" t="s">
        <v>1937</v>
      </c>
      <c r="F1795" s="6" t="s">
        <v>1488</v>
      </c>
      <c r="G1795" s="6" t="s">
        <v>1952</v>
      </c>
      <c r="H1795" s="39" t="s">
        <v>1953</v>
      </c>
      <c r="I1795" s="57" t="n">
        <v>210</v>
      </c>
      <c r="J1795" s="57" t="s">
        <v>30</v>
      </c>
      <c r="K1795" s="57"/>
      <c r="L1795" s="57" t="n">
        <v>0.75</v>
      </c>
      <c r="M1795" s="57" t="n">
        <v>4</v>
      </c>
      <c r="N1795" s="57" t="n">
        <v>99.9</v>
      </c>
      <c r="O1795" s="58" t="n">
        <f aca="false">IF(M1795="","",M1795*N1795)</f>
        <v>399.6</v>
      </c>
      <c r="P1795" s="0" t="n">
        <f aca="false">(N1795+25)*1.3</f>
        <v>162.37</v>
      </c>
    </row>
    <row r="1796" customFormat="false" ht="15.75" hidden="false" customHeight="true" outlineLevel="0" collapsed="false">
      <c r="A1796" s="45" t="s">
        <v>306</v>
      </c>
      <c r="B1796" s="0" t="n">
        <v>250013</v>
      </c>
      <c r="C1796" s="5" t="s">
        <v>1935</v>
      </c>
      <c r="D1796" s="6" t="s">
        <v>1936</v>
      </c>
      <c r="E1796" s="6" t="s">
        <v>1937</v>
      </c>
      <c r="F1796" s="6" t="s">
        <v>1488</v>
      </c>
      <c r="G1796" s="6" t="s">
        <v>1952</v>
      </c>
      <c r="H1796" s="39" t="s">
        <v>1954</v>
      </c>
      <c r="I1796" s="57" t="n">
        <v>210</v>
      </c>
      <c r="J1796" s="57" t="s">
        <v>30</v>
      </c>
      <c r="K1796" s="57"/>
      <c r="L1796" s="57" t="n">
        <v>0.75</v>
      </c>
      <c r="M1796" s="57" t="n">
        <v>5</v>
      </c>
      <c r="N1796" s="57" t="n">
        <v>108.3</v>
      </c>
      <c r="O1796" s="58" t="n">
        <f aca="false">IF(M1796="","",M1796*N1796)</f>
        <v>541.5</v>
      </c>
      <c r="P1796" s="0" t="n">
        <f aca="false">(N1796+25)*1.3</f>
        <v>173.29</v>
      </c>
    </row>
    <row r="1797" customFormat="false" ht="15.75" hidden="false" customHeight="true" outlineLevel="0" collapsed="false">
      <c r="A1797" s="45" t="s">
        <v>306</v>
      </c>
      <c r="B1797" s="0" t="n">
        <v>250014</v>
      </c>
      <c r="C1797" s="5" t="s">
        <v>1935</v>
      </c>
      <c r="D1797" s="6" t="s">
        <v>1936</v>
      </c>
      <c r="E1797" s="6" t="s">
        <v>1937</v>
      </c>
      <c r="F1797" s="6" t="s">
        <v>1488</v>
      </c>
      <c r="G1797" s="6" t="s">
        <v>1952</v>
      </c>
      <c r="H1797" s="39" t="s">
        <v>1955</v>
      </c>
      <c r="I1797" s="57" t="n">
        <v>210</v>
      </c>
      <c r="J1797" s="57" t="s">
        <v>30</v>
      </c>
      <c r="K1797" s="57"/>
      <c r="L1797" s="57" t="n">
        <v>0.75</v>
      </c>
      <c r="M1797" s="57" t="n">
        <v>5</v>
      </c>
      <c r="N1797" s="57" t="n">
        <v>108.3</v>
      </c>
      <c r="O1797" s="58" t="n">
        <f aca="false">IF(M1797="","",M1797*N1797)</f>
        <v>541.5</v>
      </c>
      <c r="P1797" s="0" t="n">
        <f aca="false">(N1797+25)*1.3</f>
        <v>173.29</v>
      </c>
    </row>
    <row r="1798" customFormat="false" ht="15.75" hidden="false" customHeight="true" outlineLevel="0" collapsed="false">
      <c r="A1798" s="45" t="s">
        <v>306</v>
      </c>
      <c r="B1798" s="0" t="n">
        <v>250015</v>
      </c>
      <c r="C1798" s="5" t="s">
        <v>1935</v>
      </c>
      <c r="D1798" s="6" t="s">
        <v>1936</v>
      </c>
      <c r="E1798" s="6" t="s">
        <v>1937</v>
      </c>
      <c r="F1798" s="6" t="s">
        <v>1488</v>
      </c>
      <c r="G1798" s="6" t="s">
        <v>1952</v>
      </c>
      <c r="H1798" s="39" t="s">
        <v>1956</v>
      </c>
      <c r="I1798" s="57" t="n">
        <v>210</v>
      </c>
      <c r="J1798" s="57"/>
      <c r="K1798" s="57"/>
      <c r="L1798" s="57" t="n">
        <v>0.75</v>
      </c>
      <c r="M1798" s="57" t="n">
        <v>3</v>
      </c>
      <c r="N1798" s="57" t="n">
        <v>113.05</v>
      </c>
      <c r="O1798" s="58" t="n">
        <f aca="false">IF(M1798="","",M1798*N1798)</f>
        <v>339.15</v>
      </c>
      <c r="P1798" s="0" t="n">
        <f aca="false">(N1798+25)*1.3</f>
        <v>179.465</v>
      </c>
    </row>
    <row r="1799" customFormat="false" ht="15.75" hidden="false" customHeight="true" outlineLevel="0" collapsed="false">
      <c r="A1799" s="45" t="s">
        <v>306</v>
      </c>
      <c r="B1799" s="0" t="n">
        <v>250016</v>
      </c>
      <c r="C1799" s="5" t="s">
        <v>1935</v>
      </c>
      <c r="D1799" s="6" t="s">
        <v>1936</v>
      </c>
      <c r="E1799" s="6" t="s">
        <v>1937</v>
      </c>
      <c r="F1799" s="6" t="s">
        <v>1488</v>
      </c>
      <c r="G1799" s="6" t="s">
        <v>1952</v>
      </c>
      <c r="H1799" s="39" t="s">
        <v>1957</v>
      </c>
      <c r="I1799" s="57" t="n">
        <v>510</v>
      </c>
      <c r="J1799" s="57" t="s">
        <v>30</v>
      </c>
      <c r="K1799" s="57"/>
      <c r="L1799" s="57" t="n">
        <v>0.75</v>
      </c>
      <c r="M1799" s="57" t="n">
        <v>5</v>
      </c>
      <c r="N1799" s="57" t="n">
        <v>279.8</v>
      </c>
      <c r="O1799" s="58" t="n">
        <f aca="false">IF(M1799="","",M1799*N1799)</f>
        <v>1399</v>
      </c>
      <c r="P1799" s="0" t="n">
        <f aca="false">(N1799+25)*1.3</f>
        <v>396.24</v>
      </c>
    </row>
    <row r="1800" customFormat="false" ht="15.75" hidden="false" customHeight="true" outlineLevel="0" collapsed="false">
      <c r="A1800" s="45" t="s">
        <v>306</v>
      </c>
      <c r="B1800" s="0" t="n">
        <v>250017</v>
      </c>
      <c r="C1800" s="5" t="s">
        <v>1935</v>
      </c>
      <c r="D1800" s="6" t="s">
        <v>1936</v>
      </c>
      <c r="E1800" s="6" t="s">
        <v>1937</v>
      </c>
      <c r="F1800" s="6" t="s">
        <v>1488</v>
      </c>
      <c r="G1800" s="6" t="s">
        <v>1958</v>
      </c>
      <c r="H1800" s="39" t="s">
        <v>1959</v>
      </c>
      <c r="I1800" s="57" t="n">
        <v>50</v>
      </c>
      <c r="J1800" s="57" t="s">
        <v>50</v>
      </c>
      <c r="K1800" s="57"/>
      <c r="L1800" s="57" t="n">
        <v>0.75</v>
      </c>
      <c r="M1800" s="55" t="n">
        <v>14</v>
      </c>
      <c r="N1800" s="57" t="n">
        <v>14.9</v>
      </c>
      <c r="O1800" s="58" t="n">
        <f aca="false">IF(M1800="","",M1800*N1800)</f>
        <v>208.6</v>
      </c>
      <c r="P1800" s="0" t="n">
        <f aca="false">(N1800+25)*1.3</f>
        <v>51.87</v>
      </c>
    </row>
    <row r="1801" customFormat="false" ht="15.75" hidden="false" customHeight="true" outlineLevel="0" collapsed="false">
      <c r="A1801" s="45" t="s">
        <v>306</v>
      </c>
      <c r="B1801" s="0" t="n">
        <v>250018</v>
      </c>
      <c r="C1801" s="5" t="s">
        <v>1935</v>
      </c>
      <c r="D1801" s="6" t="s">
        <v>1936</v>
      </c>
      <c r="E1801" s="6" t="s">
        <v>1937</v>
      </c>
      <c r="F1801" s="6" t="s">
        <v>1488</v>
      </c>
      <c r="G1801" s="6" t="s">
        <v>1958</v>
      </c>
      <c r="H1801" s="39" t="s">
        <v>1960</v>
      </c>
      <c r="I1801" s="57" t="n">
        <v>195</v>
      </c>
      <c r="J1801" s="57" t="s">
        <v>50</v>
      </c>
      <c r="K1801" s="57"/>
      <c r="L1801" s="57" t="n">
        <v>0.75</v>
      </c>
      <c r="M1801" s="55" t="n">
        <v>6</v>
      </c>
      <c r="N1801" s="57" t="n">
        <v>115.9</v>
      </c>
      <c r="O1801" s="58" t="n">
        <f aca="false">IF(M1801="","",M1801*N1801)</f>
        <v>695.4</v>
      </c>
      <c r="P1801" s="0" t="n">
        <f aca="false">(N1801+25)*1.3</f>
        <v>183.17</v>
      </c>
    </row>
    <row r="1802" customFormat="false" ht="15.75" hidden="false" customHeight="true" outlineLevel="0" collapsed="false">
      <c r="A1802" s="45" t="s">
        <v>306</v>
      </c>
      <c r="B1802" s="0" t="n">
        <v>250019</v>
      </c>
      <c r="C1802" s="5" t="s">
        <v>1935</v>
      </c>
      <c r="D1802" s="6" t="s">
        <v>1936</v>
      </c>
      <c r="E1802" s="6" t="s">
        <v>1937</v>
      </c>
      <c r="F1802" s="6" t="s">
        <v>1488</v>
      </c>
      <c r="G1802" s="6" t="s">
        <v>1958</v>
      </c>
      <c r="H1802" s="39" t="s">
        <v>1961</v>
      </c>
      <c r="I1802" s="57" t="n">
        <v>195</v>
      </c>
      <c r="J1802" s="57" t="s">
        <v>50</v>
      </c>
      <c r="K1802" s="57"/>
      <c r="L1802" s="57" t="n">
        <v>0.75</v>
      </c>
      <c r="M1802" s="55" t="n">
        <v>6</v>
      </c>
      <c r="N1802" s="57" t="n">
        <v>116.9</v>
      </c>
      <c r="O1802" s="58" t="n">
        <f aca="false">IF(M1802="","",M1802*N1802)</f>
        <v>701.4</v>
      </c>
      <c r="P1802" s="0" t="n">
        <f aca="false">(N1802+25)*1.3</f>
        <v>184.47</v>
      </c>
    </row>
    <row r="1803" customFormat="false" ht="15.75" hidden="false" customHeight="true" outlineLevel="0" collapsed="false">
      <c r="A1803" s="45" t="s">
        <v>306</v>
      </c>
      <c r="B1803" s="0" t="n">
        <v>250020</v>
      </c>
      <c r="C1803" s="5" t="s">
        <v>1935</v>
      </c>
      <c r="D1803" s="6" t="s">
        <v>1936</v>
      </c>
      <c r="E1803" s="6" t="s">
        <v>1937</v>
      </c>
      <c r="F1803" s="6" t="s">
        <v>1488</v>
      </c>
      <c r="G1803" s="6" t="s">
        <v>1962</v>
      </c>
      <c r="H1803" s="39" t="s">
        <v>1963</v>
      </c>
      <c r="I1803" s="57" t="n">
        <v>65</v>
      </c>
      <c r="J1803" s="57"/>
      <c r="K1803" s="57"/>
      <c r="L1803" s="57" t="n">
        <v>0.75</v>
      </c>
      <c r="M1803" s="55" t="n">
        <v>10</v>
      </c>
      <c r="N1803" s="57" t="n">
        <v>24.89</v>
      </c>
      <c r="O1803" s="58" t="n">
        <f aca="false">IF(M1803="","",M1803*N1803)</f>
        <v>248.9</v>
      </c>
      <c r="P1803" s="0" t="n">
        <f aca="false">(N1803+25)*1.3</f>
        <v>64.857</v>
      </c>
    </row>
    <row r="1804" customFormat="false" ht="15.75" hidden="false" customHeight="true" outlineLevel="0" collapsed="false">
      <c r="A1804" s="45" t="s">
        <v>306</v>
      </c>
      <c r="B1804" s="0" t="n">
        <v>250021</v>
      </c>
      <c r="C1804" s="5" t="s">
        <v>1935</v>
      </c>
      <c r="D1804" s="6" t="s">
        <v>1936</v>
      </c>
      <c r="E1804" s="6" t="s">
        <v>1937</v>
      </c>
      <c r="F1804" s="6" t="s">
        <v>1488</v>
      </c>
      <c r="G1804" s="6" t="s">
        <v>1964</v>
      </c>
      <c r="H1804" s="39" t="s">
        <v>1965</v>
      </c>
      <c r="I1804" s="57" t="n">
        <v>60</v>
      </c>
      <c r="J1804" s="57"/>
      <c r="K1804" s="57"/>
      <c r="L1804" s="57" t="n">
        <v>0.75</v>
      </c>
      <c r="M1804" s="55" t="n">
        <v>14</v>
      </c>
      <c r="N1804" s="57" t="n">
        <v>22.9</v>
      </c>
      <c r="O1804" s="58" t="n">
        <f aca="false">IF(M1804="","",M1804*N1804)</f>
        <v>320.6</v>
      </c>
      <c r="P1804" s="0" t="n">
        <f aca="false">(N1804+25)*1.3</f>
        <v>62.27</v>
      </c>
    </row>
    <row r="1805" customFormat="false" ht="16.5" hidden="false" customHeight="true" outlineLevel="0" collapsed="false">
      <c r="A1805" s="45" t="s">
        <v>306</v>
      </c>
      <c r="B1805" s="0" t="n">
        <v>250022</v>
      </c>
      <c r="C1805" s="5" t="s">
        <v>1935</v>
      </c>
      <c r="D1805" s="6" t="s">
        <v>1936</v>
      </c>
      <c r="E1805" s="6" t="s">
        <v>1937</v>
      </c>
      <c r="F1805" s="6" t="s">
        <v>1488</v>
      </c>
      <c r="G1805" s="6" t="s">
        <v>1966</v>
      </c>
      <c r="H1805" s="39" t="s">
        <v>1967</v>
      </c>
      <c r="I1805" s="57" t="n">
        <v>60</v>
      </c>
      <c r="J1805" s="57"/>
      <c r="K1805" s="57"/>
      <c r="L1805" s="57" t="n">
        <v>0.75</v>
      </c>
      <c r="M1805" s="55" t="n">
        <v>3</v>
      </c>
      <c r="N1805" s="57" t="n">
        <v>18.5</v>
      </c>
      <c r="O1805" s="58" t="n">
        <f aca="false">IF(M1805="","",M1805*N1805)</f>
        <v>55.5</v>
      </c>
      <c r="P1805" s="0" t="n">
        <f aca="false">(N1805+25)*1.3</f>
        <v>56.55</v>
      </c>
    </row>
    <row r="1806" customFormat="false" ht="15.75" hidden="false" customHeight="true" outlineLevel="0" collapsed="false">
      <c r="A1806" s="45" t="s">
        <v>306</v>
      </c>
      <c r="B1806" s="0" t="n">
        <v>250023</v>
      </c>
      <c r="C1806" s="5" t="s">
        <v>1935</v>
      </c>
      <c r="D1806" s="6" t="s">
        <v>1936</v>
      </c>
      <c r="E1806" s="6" t="s">
        <v>1937</v>
      </c>
      <c r="F1806" s="6" t="s">
        <v>1488</v>
      </c>
      <c r="G1806" s="6" t="s">
        <v>1968</v>
      </c>
      <c r="H1806" s="39" t="s">
        <v>1969</v>
      </c>
      <c r="I1806" s="57" t="n">
        <v>60</v>
      </c>
      <c r="J1806" s="57"/>
      <c r="K1806" s="57"/>
      <c r="L1806" s="57" t="n">
        <v>0.75</v>
      </c>
      <c r="M1806" s="55" t="n">
        <v>15</v>
      </c>
      <c r="N1806" s="57" t="n">
        <v>18.5</v>
      </c>
      <c r="O1806" s="58" t="n">
        <f aca="false">IF(M1806="","",M1806*N1806)</f>
        <v>277.5</v>
      </c>
      <c r="P1806" s="0" t="n">
        <f aca="false">(N1806+25)*1.3</f>
        <v>56.55</v>
      </c>
    </row>
    <row r="1807" customFormat="false" ht="15.75" hidden="false" customHeight="true" outlineLevel="0" collapsed="false">
      <c r="A1807" s="45" t="s">
        <v>306</v>
      </c>
      <c r="B1807" s="0" t="n">
        <v>250024</v>
      </c>
      <c r="C1807" s="5" t="s">
        <v>1935</v>
      </c>
      <c r="D1807" s="6" t="s">
        <v>1936</v>
      </c>
      <c r="E1807" s="6" t="s">
        <v>1937</v>
      </c>
      <c r="F1807" s="6" t="s">
        <v>1488</v>
      </c>
      <c r="G1807" s="6" t="s">
        <v>1968</v>
      </c>
      <c r="H1807" s="6" t="s">
        <v>1970</v>
      </c>
      <c r="I1807" s="57" t="n">
        <v>120</v>
      </c>
      <c r="J1807" s="57"/>
      <c r="K1807" s="57" t="s">
        <v>23</v>
      </c>
      <c r="L1807" s="57" t="n">
        <v>1.5</v>
      </c>
      <c r="M1807" s="55" t="n">
        <v>1</v>
      </c>
      <c r="N1807" s="57" t="n">
        <v>49</v>
      </c>
      <c r="O1807" s="58" t="n">
        <f aca="false">IF(M1807="","",M1807*N1807)</f>
        <v>49</v>
      </c>
      <c r="P1807" s="0" t="n">
        <f aca="false">(N1807+25)*1.3</f>
        <v>96.2</v>
      </c>
    </row>
    <row r="1808" customFormat="false" ht="15.75" hidden="false" customHeight="true" outlineLevel="0" collapsed="false">
      <c r="A1808" s="45" t="s">
        <v>306</v>
      </c>
      <c r="B1808" s="0" t="n">
        <v>250025</v>
      </c>
      <c r="C1808" s="5" t="s">
        <v>1935</v>
      </c>
      <c r="D1808" s="6" t="s">
        <v>1936</v>
      </c>
      <c r="E1808" s="6" t="s">
        <v>1937</v>
      </c>
      <c r="F1808" s="6" t="s">
        <v>1488</v>
      </c>
      <c r="G1808" s="6" t="s">
        <v>1971</v>
      </c>
      <c r="H1808" s="39" t="s">
        <v>1972</v>
      </c>
      <c r="I1808" s="57" t="n">
        <v>85</v>
      </c>
      <c r="J1808" s="57"/>
      <c r="K1808" s="57"/>
      <c r="L1808" s="57" t="n">
        <v>0.75</v>
      </c>
      <c r="M1808" s="55" t="n">
        <v>2</v>
      </c>
      <c r="N1808" s="57" t="n">
        <v>39</v>
      </c>
      <c r="O1808" s="58" t="n">
        <f aca="false">IF(M1808="","",M1808*N1808)</f>
        <v>78</v>
      </c>
      <c r="P1808" s="0" t="n">
        <f aca="false">(N1808+25)*1.3</f>
        <v>83.2</v>
      </c>
    </row>
    <row r="1809" customFormat="false" ht="16.5" hidden="false" customHeight="true" outlineLevel="0" collapsed="false">
      <c r="A1809" s="45" t="s">
        <v>306</v>
      </c>
      <c r="C1809" s="5"/>
      <c r="D1809" s="6"/>
      <c r="E1809" s="6"/>
      <c r="F1809" s="6"/>
      <c r="G1809" s="6"/>
      <c r="H1809" s="74"/>
      <c r="I1809" s="57"/>
      <c r="J1809" s="57"/>
      <c r="K1809" s="57"/>
      <c r="L1809" s="57" t="n">
        <v>0.75</v>
      </c>
      <c r="M1809" s="55"/>
      <c r="N1809" s="57"/>
      <c r="O1809" s="58" t="str">
        <f aca="false">IF(M1809="","",M1809*N1809)</f>
        <v/>
      </c>
      <c r="P1809" s="0" t="n">
        <f aca="false">(N1809+25)*1.3</f>
        <v>32.5</v>
      </c>
    </row>
    <row r="1810" customFormat="false" ht="15.75" hidden="false" customHeight="true" outlineLevel="0" collapsed="false">
      <c r="A1810" s="45" t="s">
        <v>306</v>
      </c>
      <c r="B1810" s="0" t="n">
        <v>250500</v>
      </c>
      <c r="C1810" s="5" t="s">
        <v>1935</v>
      </c>
      <c r="D1810" s="6" t="s">
        <v>1973</v>
      </c>
      <c r="E1810" s="6" t="s">
        <v>308</v>
      </c>
      <c r="F1810" s="6" t="s">
        <v>309</v>
      </c>
      <c r="G1810" s="6" t="s">
        <v>1974</v>
      </c>
      <c r="H1810" s="39" t="s">
        <v>1975</v>
      </c>
      <c r="I1810" s="57" t="n">
        <v>50</v>
      </c>
      <c r="J1810" s="57"/>
      <c r="K1810" s="57"/>
      <c r="L1810" s="57" t="n">
        <v>0.75</v>
      </c>
      <c r="M1810" s="55" t="n">
        <v>12</v>
      </c>
      <c r="N1810" s="57" t="n">
        <v>9.9</v>
      </c>
      <c r="O1810" s="58" t="n">
        <f aca="false">IF(M1810="","",M1810*N1810)</f>
        <v>118.8</v>
      </c>
      <c r="P1810" s="0" t="n">
        <f aca="false">(N1810+25)*1.3</f>
        <v>45.37</v>
      </c>
    </row>
    <row r="1811" customFormat="false" ht="15.75" hidden="false" customHeight="true" outlineLevel="0" collapsed="false">
      <c r="A1811" s="45" t="s">
        <v>306</v>
      </c>
      <c r="B1811" s="0" t="n">
        <v>250501</v>
      </c>
      <c r="C1811" s="5" t="s">
        <v>1935</v>
      </c>
      <c r="D1811" s="6" t="s">
        <v>1973</v>
      </c>
      <c r="E1811" s="6" t="s">
        <v>308</v>
      </c>
      <c r="F1811" s="6" t="s">
        <v>309</v>
      </c>
      <c r="G1811" s="6" t="s">
        <v>1974</v>
      </c>
      <c r="H1811" s="39" t="s">
        <v>1976</v>
      </c>
      <c r="I1811" s="57" t="n">
        <v>60</v>
      </c>
      <c r="J1811" s="57"/>
      <c r="K1811" s="57"/>
      <c r="L1811" s="57" t="n">
        <v>0.75</v>
      </c>
      <c r="M1811" s="55" t="n">
        <v>16</v>
      </c>
      <c r="N1811" s="57" t="n">
        <v>23.9</v>
      </c>
      <c r="O1811" s="58" t="n">
        <f aca="false">IF(M1811="","",M1811*N1811)</f>
        <v>382.4</v>
      </c>
      <c r="P1811" s="0" t="n">
        <f aca="false">(N1811+25)*1.3</f>
        <v>63.57</v>
      </c>
    </row>
    <row r="1812" customFormat="false" ht="15.75" hidden="false" customHeight="true" outlineLevel="0" collapsed="false">
      <c r="A1812" s="45" t="s">
        <v>306</v>
      </c>
      <c r="B1812" s="0" t="n">
        <v>250502</v>
      </c>
      <c r="C1812" s="5" t="s">
        <v>1935</v>
      </c>
      <c r="D1812" s="6" t="s">
        <v>1973</v>
      </c>
      <c r="E1812" s="6" t="s">
        <v>308</v>
      </c>
      <c r="F1812" s="6" t="s">
        <v>309</v>
      </c>
      <c r="G1812" s="6" t="s">
        <v>1974</v>
      </c>
      <c r="H1812" s="39" t="s">
        <v>1977</v>
      </c>
      <c r="I1812" s="57" t="n">
        <v>60</v>
      </c>
      <c r="J1812" s="57"/>
      <c r="K1812" s="57"/>
      <c r="L1812" s="57" t="n">
        <v>0.75</v>
      </c>
      <c r="M1812" s="55" t="n">
        <v>15</v>
      </c>
      <c r="N1812" s="57" t="n">
        <v>23.9</v>
      </c>
      <c r="O1812" s="58" t="n">
        <f aca="false">IF(M1812="","",M1812*N1812)</f>
        <v>358.5</v>
      </c>
      <c r="P1812" s="0" t="n">
        <f aca="false">(N1812+25)*1.3</f>
        <v>63.57</v>
      </c>
    </row>
    <row r="1813" customFormat="false" ht="15.75" hidden="false" customHeight="true" outlineLevel="0" collapsed="false">
      <c r="A1813" s="45" t="s">
        <v>306</v>
      </c>
      <c r="B1813" s="0" t="n">
        <v>250503</v>
      </c>
      <c r="C1813" s="5" t="s">
        <v>1935</v>
      </c>
      <c r="D1813" s="6" t="s">
        <v>1973</v>
      </c>
      <c r="E1813" s="6" t="s">
        <v>308</v>
      </c>
      <c r="F1813" s="6" t="s">
        <v>309</v>
      </c>
      <c r="G1813" s="6" t="s">
        <v>1974</v>
      </c>
      <c r="H1813" s="39" t="s">
        <v>1978</v>
      </c>
      <c r="I1813" s="57" t="n">
        <v>60</v>
      </c>
      <c r="J1813" s="57"/>
      <c r="K1813" s="57"/>
      <c r="L1813" s="57" t="n">
        <v>0.75</v>
      </c>
      <c r="M1813" s="55" t="n">
        <v>24</v>
      </c>
      <c r="N1813" s="57" t="n">
        <v>23.9</v>
      </c>
      <c r="O1813" s="58" t="n">
        <f aca="false">IF(M1813="","",M1813*N1813)</f>
        <v>573.6</v>
      </c>
      <c r="P1813" s="0" t="n">
        <f aca="false">(N1813+25)*1.3</f>
        <v>63.57</v>
      </c>
    </row>
    <row r="1814" customFormat="false" ht="15.75" hidden="false" customHeight="true" outlineLevel="0" collapsed="false">
      <c r="A1814" s="45" t="s">
        <v>306</v>
      </c>
      <c r="B1814" s="0" t="n">
        <v>250504</v>
      </c>
      <c r="C1814" s="5" t="s">
        <v>1935</v>
      </c>
      <c r="D1814" s="6" t="s">
        <v>1973</v>
      </c>
      <c r="E1814" s="6" t="s">
        <v>308</v>
      </c>
      <c r="F1814" s="6" t="s">
        <v>309</v>
      </c>
      <c r="G1814" s="6" t="s">
        <v>1974</v>
      </c>
      <c r="H1814" s="39" t="s">
        <v>1976</v>
      </c>
      <c r="I1814" s="57" t="n">
        <v>120</v>
      </c>
      <c r="J1814" s="57" t="s">
        <v>23</v>
      </c>
      <c r="K1814" s="57"/>
      <c r="L1814" s="57" t="n">
        <v>0.75</v>
      </c>
      <c r="M1814" s="55" t="n">
        <v>12</v>
      </c>
      <c r="N1814" s="57" t="n">
        <v>48</v>
      </c>
      <c r="O1814" s="58" t="n">
        <f aca="false">IF(M1814="","",M1814*N1814)</f>
        <v>576</v>
      </c>
      <c r="P1814" s="0" t="n">
        <f aca="false">(N1814+25)*1.3</f>
        <v>94.9</v>
      </c>
    </row>
    <row r="1815" customFormat="false" ht="15.75" hidden="false" customHeight="true" outlineLevel="0" collapsed="false">
      <c r="A1815" s="45" t="s">
        <v>306</v>
      </c>
      <c r="B1815" s="0" t="n">
        <v>250505</v>
      </c>
      <c r="C1815" s="5" t="s">
        <v>1935</v>
      </c>
      <c r="D1815" s="6" t="s">
        <v>1973</v>
      </c>
      <c r="E1815" s="6" t="s">
        <v>308</v>
      </c>
      <c r="F1815" s="6" t="s">
        <v>309</v>
      </c>
      <c r="G1815" s="6" t="s">
        <v>1974</v>
      </c>
      <c r="H1815" s="39" t="s">
        <v>1978</v>
      </c>
      <c r="I1815" s="57" t="n">
        <v>120</v>
      </c>
      <c r="J1815" s="57" t="s">
        <v>23</v>
      </c>
      <c r="K1815" s="57"/>
      <c r="L1815" s="57" t="n">
        <v>0.75</v>
      </c>
      <c r="M1815" s="55" t="n">
        <v>6</v>
      </c>
      <c r="N1815" s="57" t="n">
        <v>48</v>
      </c>
      <c r="O1815" s="58" t="n">
        <f aca="false">IF(M1815="","",M1815*N1815)</f>
        <v>288</v>
      </c>
      <c r="P1815" s="0" t="n">
        <f aca="false">(N1815+25)*1.3</f>
        <v>94.9</v>
      </c>
    </row>
    <row r="1816" customFormat="false" ht="15.75" hidden="false" customHeight="true" outlineLevel="0" collapsed="false">
      <c r="A1816" s="45" t="s">
        <v>306</v>
      </c>
      <c r="B1816" s="0" t="n">
        <v>250506</v>
      </c>
      <c r="C1816" s="5" t="s">
        <v>1935</v>
      </c>
      <c r="D1816" s="6" t="s">
        <v>1973</v>
      </c>
      <c r="E1816" s="6" t="s">
        <v>1937</v>
      </c>
      <c r="F1816" s="6" t="s">
        <v>1488</v>
      </c>
      <c r="G1816" s="6" t="s">
        <v>1974</v>
      </c>
      <c r="H1816" s="39" t="s">
        <v>1979</v>
      </c>
      <c r="I1816" s="57" t="n">
        <v>205</v>
      </c>
      <c r="J1816" s="57" t="s">
        <v>30</v>
      </c>
      <c r="K1816" s="57"/>
      <c r="L1816" s="57" t="n">
        <v>0.75</v>
      </c>
      <c r="M1816" s="55" t="n">
        <v>5</v>
      </c>
      <c r="N1816" s="57" t="n">
        <v>129</v>
      </c>
      <c r="O1816" s="58" t="n">
        <f aca="false">IF(M1816="","",M1816*N1816)</f>
        <v>645</v>
      </c>
      <c r="P1816" s="0" t="n">
        <f aca="false">(N1816+25)*1.3</f>
        <v>200.2</v>
      </c>
    </row>
    <row r="1817" customFormat="false" ht="15.75" hidden="false" customHeight="true" outlineLevel="0" collapsed="false">
      <c r="A1817" s="45" t="s">
        <v>306</v>
      </c>
      <c r="B1817" s="0" t="n">
        <v>250507</v>
      </c>
      <c r="C1817" s="5" t="s">
        <v>1935</v>
      </c>
      <c r="D1817" s="6" t="s">
        <v>1973</v>
      </c>
      <c r="E1817" s="6" t="s">
        <v>1937</v>
      </c>
      <c r="F1817" s="6" t="s">
        <v>1488</v>
      </c>
      <c r="G1817" s="6" t="s">
        <v>1974</v>
      </c>
      <c r="H1817" s="39" t="s">
        <v>1980</v>
      </c>
      <c r="I1817" s="57" t="n">
        <v>205</v>
      </c>
      <c r="J1817" s="57" t="s">
        <v>30</v>
      </c>
      <c r="K1817" s="57"/>
      <c r="L1817" s="57" t="n">
        <v>0.75</v>
      </c>
      <c r="M1817" s="55" t="n">
        <v>6</v>
      </c>
      <c r="N1817" s="57" t="n">
        <v>129</v>
      </c>
      <c r="O1817" s="58" t="n">
        <f aca="false">IF(M1817="","",M1817*N1817)</f>
        <v>774</v>
      </c>
      <c r="P1817" s="0" t="n">
        <f aca="false">(N1817+25)*1.3</f>
        <v>200.2</v>
      </c>
    </row>
    <row r="1818" customFormat="false" ht="15.75" hidden="false" customHeight="true" outlineLevel="0" collapsed="false">
      <c r="A1818" s="45" t="s">
        <v>306</v>
      </c>
      <c r="B1818" s="0" t="n">
        <v>250508</v>
      </c>
      <c r="C1818" s="5" t="s">
        <v>1935</v>
      </c>
      <c r="D1818" s="6" t="s">
        <v>1973</v>
      </c>
      <c r="E1818" s="6" t="s">
        <v>1937</v>
      </c>
      <c r="F1818" s="6" t="s">
        <v>1488</v>
      </c>
      <c r="G1818" s="6" t="s">
        <v>1974</v>
      </c>
      <c r="H1818" s="39" t="s">
        <v>1981</v>
      </c>
      <c r="I1818" s="57" t="n">
        <v>55</v>
      </c>
      <c r="J1818" s="57" t="s">
        <v>30</v>
      </c>
      <c r="K1818" s="57"/>
      <c r="L1818" s="57" t="n">
        <v>0.75</v>
      </c>
      <c r="M1818" s="55" t="n">
        <v>11</v>
      </c>
      <c r="N1818" s="57" t="n">
        <v>16.2</v>
      </c>
      <c r="O1818" s="58" t="n">
        <f aca="false">IF(M1818="","",M1818*N1818)</f>
        <v>178.2</v>
      </c>
      <c r="P1818" s="0" t="n">
        <f aca="false">(N1818+25)*1.3</f>
        <v>53.56</v>
      </c>
    </row>
    <row r="1819" customFormat="false" ht="15.75" hidden="false" customHeight="true" outlineLevel="0" collapsed="false">
      <c r="A1819" s="45" t="s">
        <v>306</v>
      </c>
      <c r="B1819" s="0" t="n">
        <v>250509</v>
      </c>
      <c r="C1819" s="5" t="s">
        <v>1935</v>
      </c>
      <c r="D1819" s="6" t="s">
        <v>1973</v>
      </c>
      <c r="E1819" s="6" t="s">
        <v>1937</v>
      </c>
      <c r="F1819" s="6" t="s">
        <v>1488</v>
      </c>
      <c r="G1819" s="6" t="s">
        <v>1974</v>
      </c>
      <c r="H1819" s="39" t="s">
        <v>1982</v>
      </c>
      <c r="I1819" s="57" t="n">
        <v>55</v>
      </c>
      <c r="J1819" s="57" t="s">
        <v>30</v>
      </c>
      <c r="K1819" s="57"/>
      <c r="L1819" s="57" t="n">
        <v>0.75</v>
      </c>
      <c r="M1819" s="55" t="n">
        <v>17</v>
      </c>
      <c r="N1819" s="57" t="n">
        <v>16.2</v>
      </c>
      <c r="O1819" s="58" t="n">
        <f aca="false">IF(M1819="","",M1819*N1819)</f>
        <v>275.4</v>
      </c>
      <c r="P1819" s="0" t="n">
        <f aca="false">(N1819+25)*1.3</f>
        <v>53.56</v>
      </c>
    </row>
    <row r="1820" customFormat="false" ht="15.75" hidden="false" customHeight="true" outlineLevel="0" collapsed="false">
      <c r="A1820" s="45" t="s">
        <v>306</v>
      </c>
      <c r="B1820" s="0" t="n">
        <v>250510</v>
      </c>
      <c r="C1820" s="5" t="s">
        <v>1935</v>
      </c>
      <c r="D1820" s="6" t="s">
        <v>1973</v>
      </c>
      <c r="E1820" s="6" t="s">
        <v>1937</v>
      </c>
      <c r="F1820" s="6" t="s">
        <v>1488</v>
      </c>
      <c r="G1820" s="6" t="s">
        <v>1974</v>
      </c>
      <c r="H1820" s="39" t="s">
        <v>1983</v>
      </c>
      <c r="I1820" s="57" t="n">
        <v>190</v>
      </c>
      <c r="J1820" s="57" t="s">
        <v>30</v>
      </c>
      <c r="K1820" s="57"/>
      <c r="L1820" s="57" t="n">
        <v>0.75</v>
      </c>
      <c r="M1820" s="55" t="n">
        <v>2</v>
      </c>
      <c r="N1820" s="57" t="n">
        <v>119.9</v>
      </c>
      <c r="O1820" s="58" t="n">
        <f aca="false">IF(M1820="","",M1820*N1820)</f>
        <v>239.8</v>
      </c>
      <c r="P1820" s="0" t="n">
        <f aca="false">(N1820+25)*1.3</f>
        <v>188.37</v>
      </c>
    </row>
    <row r="1821" customFormat="false" ht="15.75" hidden="false" customHeight="true" outlineLevel="0" collapsed="false">
      <c r="A1821" s="45" t="s">
        <v>306</v>
      </c>
      <c r="B1821" s="0" t="n">
        <v>250511</v>
      </c>
      <c r="C1821" s="5" t="s">
        <v>1935</v>
      </c>
      <c r="D1821" s="6" t="s">
        <v>1973</v>
      </c>
      <c r="E1821" s="6" t="s">
        <v>1937</v>
      </c>
      <c r="F1821" s="6" t="s">
        <v>1488</v>
      </c>
      <c r="G1821" s="6" t="s">
        <v>1984</v>
      </c>
      <c r="H1821" s="39" t="s">
        <v>1985</v>
      </c>
      <c r="I1821" s="57" t="n">
        <v>50</v>
      </c>
      <c r="J1821" s="57"/>
      <c r="K1821" s="57"/>
      <c r="L1821" s="57" t="n">
        <v>0.75</v>
      </c>
      <c r="M1821" s="55" t="n">
        <v>7</v>
      </c>
      <c r="N1821" s="57" t="n">
        <v>13.9</v>
      </c>
      <c r="O1821" s="58" t="n">
        <f aca="false">IF(M1821="","",M1821*N1821)</f>
        <v>97.3</v>
      </c>
      <c r="P1821" s="0" t="n">
        <f aca="false">(N1821+25)*1.3</f>
        <v>50.57</v>
      </c>
    </row>
    <row r="1822" customFormat="false" ht="15.75" hidden="false" customHeight="true" outlineLevel="0" collapsed="false">
      <c r="A1822" s="45" t="s">
        <v>306</v>
      </c>
      <c r="B1822" s="0" t="n">
        <v>250512</v>
      </c>
      <c r="C1822" s="5" t="s">
        <v>1935</v>
      </c>
      <c r="D1822" s="6" t="s">
        <v>1973</v>
      </c>
      <c r="E1822" s="6" t="s">
        <v>308</v>
      </c>
      <c r="F1822" s="6" t="s">
        <v>309</v>
      </c>
      <c r="G1822" s="6" t="s">
        <v>1984</v>
      </c>
      <c r="H1822" s="39" t="s">
        <v>1986</v>
      </c>
      <c r="I1822" s="57" t="n">
        <v>150</v>
      </c>
      <c r="J1822" s="57" t="s">
        <v>30</v>
      </c>
      <c r="K1822" s="57"/>
      <c r="L1822" s="57" t="n">
        <v>0.75</v>
      </c>
      <c r="M1822" s="55" t="n">
        <v>2</v>
      </c>
      <c r="N1822" s="57" t="n">
        <v>89</v>
      </c>
      <c r="O1822" s="58" t="n">
        <f aca="false">IF(M1822="","",M1822*N1822)</f>
        <v>178</v>
      </c>
      <c r="P1822" s="0" t="n">
        <f aca="false">(N1822+25)*1.3</f>
        <v>148.2</v>
      </c>
    </row>
    <row r="1823" customFormat="false" ht="15.75" hidden="false" customHeight="true" outlineLevel="0" collapsed="false">
      <c r="A1823" s="45" t="s">
        <v>306</v>
      </c>
      <c r="B1823" s="0" t="n">
        <v>250513</v>
      </c>
      <c r="C1823" s="5" t="s">
        <v>1935</v>
      </c>
      <c r="D1823" s="6" t="s">
        <v>1973</v>
      </c>
      <c r="E1823" s="6" t="s">
        <v>308</v>
      </c>
      <c r="F1823" s="6" t="s">
        <v>309</v>
      </c>
      <c r="G1823" s="6" t="s">
        <v>1984</v>
      </c>
      <c r="H1823" s="39" t="s">
        <v>1987</v>
      </c>
      <c r="I1823" s="57" t="n">
        <v>150</v>
      </c>
      <c r="J1823" s="57" t="s">
        <v>30</v>
      </c>
      <c r="K1823" s="57"/>
      <c r="L1823" s="57" t="n">
        <v>0.75</v>
      </c>
      <c r="M1823" s="55" t="n">
        <v>5</v>
      </c>
      <c r="N1823" s="57" t="n">
        <v>89</v>
      </c>
      <c r="O1823" s="58" t="n">
        <f aca="false">IF(M1823="","",M1823*N1823)</f>
        <v>445</v>
      </c>
      <c r="P1823" s="0" t="n">
        <f aca="false">(N1823+25)*1.3</f>
        <v>148.2</v>
      </c>
    </row>
    <row r="1824" customFormat="false" ht="15.75" hidden="false" customHeight="true" outlineLevel="0" collapsed="false">
      <c r="A1824" s="45" t="s">
        <v>306</v>
      </c>
      <c r="B1824" s="0" t="n">
        <v>250514</v>
      </c>
      <c r="C1824" s="5" t="s">
        <v>1935</v>
      </c>
      <c r="D1824" s="6" t="s">
        <v>1973</v>
      </c>
      <c r="E1824" s="6" t="s">
        <v>308</v>
      </c>
      <c r="F1824" s="6" t="s">
        <v>309</v>
      </c>
      <c r="G1824" s="6" t="s">
        <v>1984</v>
      </c>
      <c r="H1824" s="39" t="s">
        <v>1988</v>
      </c>
      <c r="I1824" s="57" t="n">
        <v>150</v>
      </c>
      <c r="J1824" s="57" t="s">
        <v>30</v>
      </c>
      <c r="K1824" s="57"/>
      <c r="L1824" s="57" t="n">
        <v>0.75</v>
      </c>
      <c r="M1824" s="55" t="n">
        <v>10</v>
      </c>
      <c r="N1824" s="57" t="n">
        <v>89</v>
      </c>
      <c r="O1824" s="58" t="n">
        <f aca="false">IF(M1824="","",M1824*N1824)</f>
        <v>890</v>
      </c>
      <c r="P1824" s="0" t="n">
        <f aca="false">(N1824+25)*1.3</f>
        <v>148.2</v>
      </c>
    </row>
    <row r="1825" customFormat="false" ht="15.75" hidden="false" customHeight="true" outlineLevel="0" collapsed="false">
      <c r="A1825" s="45" t="s">
        <v>306</v>
      </c>
      <c r="B1825" s="0" t="n">
        <v>250515</v>
      </c>
      <c r="C1825" s="5" t="s">
        <v>1935</v>
      </c>
      <c r="D1825" s="6" t="s">
        <v>1973</v>
      </c>
      <c r="E1825" s="6" t="s">
        <v>308</v>
      </c>
      <c r="F1825" s="6" t="s">
        <v>309</v>
      </c>
      <c r="G1825" s="6" t="s">
        <v>1984</v>
      </c>
      <c r="H1825" s="39" t="s">
        <v>1989</v>
      </c>
      <c r="I1825" s="57" t="n">
        <v>150</v>
      </c>
      <c r="J1825" s="57" t="s">
        <v>30</v>
      </c>
      <c r="K1825" s="57"/>
      <c r="L1825" s="57" t="n">
        <v>0.75</v>
      </c>
      <c r="M1825" s="55" t="n">
        <v>9</v>
      </c>
      <c r="N1825" s="57" t="n">
        <v>89</v>
      </c>
      <c r="O1825" s="58" t="n">
        <f aca="false">IF(M1825="","",M1825*N1825)</f>
        <v>801</v>
      </c>
      <c r="P1825" s="0" t="n">
        <f aca="false">(N1825+25)*1.3</f>
        <v>148.2</v>
      </c>
    </row>
    <row r="1826" customFormat="false" ht="15.75" hidden="false" customHeight="true" outlineLevel="0" collapsed="false">
      <c r="A1826" s="45" t="s">
        <v>306</v>
      </c>
      <c r="B1826" s="0" t="n">
        <v>250516</v>
      </c>
      <c r="C1826" s="5" t="s">
        <v>1935</v>
      </c>
      <c r="D1826" s="6" t="s">
        <v>1973</v>
      </c>
      <c r="E1826" s="6" t="s">
        <v>1937</v>
      </c>
      <c r="F1826" s="6" t="s">
        <v>1488</v>
      </c>
      <c r="G1826" s="6" t="s">
        <v>1990</v>
      </c>
      <c r="H1826" s="39" t="s">
        <v>1991</v>
      </c>
      <c r="I1826" s="57" t="n">
        <v>165</v>
      </c>
      <c r="J1826" s="57"/>
      <c r="K1826" s="57"/>
      <c r="L1826" s="57" t="n">
        <v>0.75</v>
      </c>
      <c r="M1826" s="55" t="n">
        <v>5</v>
      </c>
      <c r="N1826" s="57" t="n">
        <v>99.8</v>
      </c>
      <c r="O1826" s="58" t="n">
        <f aca="false">IF(M1826="","",M1826*N1826)</f>
        <v>499</v>
      </c>
      <c r="P1826" s="0" t="n">
        <f aca="false">(N1826+25)*1.3</f>
        <v>162.24</v>
      </c>
    </row>
    <row r="1827" customFormat="false" ht="15.75" hidden="false" customHeight="true" outlineLevel="0" collapsed="false">
      <c r="A1827" s="45" t="s">
        <v>306</v>
      </c>
      <c r="B1827" s="0" t="n">
        <v>250517</v>
      </c>
      <c r="C1827" s="5" t="s">
        <v>1935</v>
      </c>
      <c r="D1827" s="6" t="s">
        <v>1973</v>
      </c>
      <c r="E1827" s="6" t="s">
        <v>1937</v>
      </c>
      <c r="F1827" s="6" t="s">
        <v>1488</v>
      </c>
      <c r="G1827" s="6" t="s">
        <v>1990</v>
      </c>
      <c r="H1827" s="39" t="s">
        <v>1992</v>
      </c>
      <c r="I1827" s="57" t="n">
        <v>50</v>
      </c>
      <c r="J1827" s="57"/>
      <c r="K1827" s="57"/>
      <c r="L1827" s="57" t="n">
        <v>0.75</v>
      </c>
      <c r="M1827" s="55" t="n">
        <v>36</v>
      </c>
      <c r="N1827" s="57" t="n">
        <v>13.94</v>
      </c>
      <c r="O1827" s="58" t="n">
        <f aca="false">IF(M1827="","",M1827*N1827)</f>
        <v>501.84</v>
      </c>
      <c r="P1827" s="0" t="n">
        <f aca="false">(N1827+25)*1.3</f>
        <v>50.622</v>
      </c>
    </row>
    <row r="1828" customFormat="false" ht="15.75" hidden="false" customHeight="true" outlineLevel="0" collapsed="false">
      <c r="A1828" s="45" t="s">
        <v>306</v>
      </c>
      <c r="B1828" s="0" t="n">
        <v>250518</v>
      </c>
      <c r="C1828" s="5" t="s">
        <v>1935</v>
      </c>
      <c r="D1828" s="6" t="s">
        <v>1973</v>
      </c>
      <c r="E1828" s="6" t="s">
        <v>1937</v>
      </c>
      <c r="F1828" s="6" t="s">
        <v>1488</v>
      </c>
      <c r="G1828" s="6" t="s">
        <v>1993</v>
      </c>
      <c r="H1828" s="39" t="s">
        <v>1994</v>
      </c>
      <c r="I1828" s="57" t="n">
        <v>300</v>
      </c>
      <c r="J1828" s="57"/>
      <c r="K1828" s="57" t="s">
        <v>1995</v>
      </c>
      <c r="L1828" s="57" t="n">
        <v>5</v>
      </c>
      <c r="M1828" s="55" t="n">
        <v>1</v>
      </c>
      <c r="N1828" s="57" t="n">
        <v>180</v>
      </c>
      <c r="O1828" s="58" t="n">
        <f aca="false">IF(M1828="","",M1828*N1828)</f>
        <v>180</v>
      </c>
      <c r="P1828" s="0" t="n">
        <f aca="false">(N1828+25)*1.3</f>
        <v>266.5</v>
      </c>
    </row>
    <row r="1829" customFormat="false" ht="15.75" hidden="false" customHeight="true" outlineLevel="0" collapsed="false">
      <c r="A1829" s="45" t="s">
        <v>306</v>
      </c>
      <c r="C1829" s="5"/>
      <c r="D1829" s="6"/>
      <c r="E1829" s="6"/>
      <c r="F1829" s="6"/>
      <c r="G1829" s="6"/>
      <c r="H1829" s="75"/>
      <c r="I1829" s="73"/>
      <c r="J1829" s="73"/>
      <c r="K1829" s="57"/>
      <c r="L1829" s="57" t="n">
        <v>0.75</v>
      </c>
      <c r="M1829" s="55"/>
      <c r="N1829" s="57"/>
      <c r="O1829" s="58" t="str">
        <f aca="false">IF(M1829="","",M1829*N1829)</f>
        <v/>
      </c>
      <c r="P1829" s="0" t="n">
        <f aca="false">(N1829+25)*1.3</f>
        <v>32.5</v>
      </c>
    </row>
    <row r="1830" customFormat="false" ht="15.75" hidden="false" customHeight="true" outlineLevel="0" collapsed="false">
      <c r="A1830" s="45" t="s">
        <v>306</v>
      </c>
      <c r="B1830" s="0" t="n">
        <v>251000</v>
      </c>
      <c r="C1830" s="5" t="s">
        <v>1935</v>
      </c>
      <c r="D1830" s="6" t="s">
        <v>1996</v>
      </c>
      <c r="E1830" s="6" t="s">
        <v>1166</v>
      </c>
      <c r="F1830" s="6" t="s">
        <v>1167</v>
      </c>
      <c r="G1830" s="6" t="s">
        <v>1997</v>
      </c>
      <c r="H1830" s="39" t="s">
        <v>1998</v>
      </c>
      <c r="I1830" s="57" t="n">
        <v>60</v>
      </c>
      <c r="J1830" s="57" t="s">
        <v>50</v>
      </c>
      <c r="K1830" s="57"/>
      <c r="L1830" s="57" t="n">
        <v>0.75</v>
      </c>
      <c r="M1830" s="55" t="n">
        <v>5</v>
      </c>
      <c r="N1830" s="57" t="n">
        <v>19.9</v>
      </c>
      <c r="O1830" s="58" t="n">
        <f aca="false">IF(M1830="","",M1830*N1830)</f>
        <v>99.5</v>
      </c>
      <c r="P1830" s="0" t="n">
        <f aca="false">(N1830+25)*1.3</f>
        <v>58.37</v>
      </c>
    </row>
    <row r="1831" customFormat="false" ht="15.75" hidden="false" customHeight="true" outlineLevel="0" collapsed="false">
      <c r="A1831" s="45" t="s">
        <v>306</v>
      </c>
      <c r="B1831" s="0" t="n">
        <v>251001</v>
      </c>
      <c r="C1831" s="5" t="s">
        <v>1935</v>
      </c>
      <c r="D1831" s="6" t="s">
        <v>1996</v>
      </c>
      <c r="E1831" s="6" t="s">
        <v>308</v>
      </c>
      <c r="F1831" s="6" t="s">
        <v>309</v>
      </c>
      <c r="G1831" s="6" t="s">
        <v>1997</v>
      </c>
      <c r="H1831" s="39" t="s">
        <v>1999</v>
      </c>
      <c r="I1831" s="57" t="n">
        <v>60</v>
      </c>
      <c r="J1831" s="57" t="s">
        <v>50</v>
      </c>
      <c r="K1831" s="57"/>
      <c r="L1831" s="57" t="n">
        <v>0.75</v>
      </c>
      <c r="M1831" s="55" t="n">
        <v>14</v>
      </c>
      <c r="N1831" s="57" t="n">
        <v>19.9</v>
      </c>
      <c r="O1831" s="58" t="n">
        <f aca="false">IF(M1831="","",M1831*N1831)</f>
        <v>278.6</v>
      </c>
      <c r="P1831" s="0" t="n">
        <f aca="false">(N1831+25)*1.3</f>
        <v>58.37</v>
      </c>
    </row>
    <row r="1832" customFormat="false" ht="15.75" hidden="false" customHeight="true" outlineLevel="0" collapsed="false">
      <c r="A1832" s="45" t="s">
        <v>306</v>
      </c>
      <c r="B1832" s="0" t="n">
        <v>251002</v>
      </c>
      <c r="C1832" s="5" t="s">
        <v>1935</v>
      </c>
      <c r="D1832" s="6" t="s">
        <v>1996</v>
      </c>
      <c r="E1832" s="6" t="s">
        <v>308</v>
      </c>
      <c r="F1832" s="6" t="s">
        <v>309</v>
      </c>
      <c r="G1832" s="6" t="s">
        <v>1997</v>
      </c>
      <c r="H1832" s="39" t="s">
        <v>2000</v>
      </c>
      <c r="I1832" s="57" t="n">
        <v>60</v>
      </c>
      <c r="J1832" s="57"/>
      <c r="K1832" s="57"/>
      <c r="L1832" s="57" t="n">
        <v>0.75</v>
      </c>
      <c r="M1832" s="55" t="n">
        <v>18</v>
      </c>
      <c r="N1832" s="57" t="n">
        <v>19.9</v>
      </c>
      <c r="O1832" s="58" t="n">
        <f aca="false">IF(M1832="","",M1832*N1832)</f>
        <v>358.2</v>
      </c>
      <c r="P1832" s="0" t="n">
        <f aca="false">(N1832+25)*1.3</f>
        <v>58.37</v>
      </c>
    </row>
    <row r="1833" customFormat="false" ht="15.75" hidden="false" customHeight="true" outlineLevel="0" collapsed="false">
      <c r="A1833" s="45" t="s">
        <v>306</v>
      </c>
      <c r="B1833" s="0" t="n">
        <v>251003</v>
      </c>
      <c r="C1833" s="5" t="s">
        <v>1935</v>
      </c>
      <c r="D1833" s="6" t="s">
        <v>1996</v>
      </c>
      <c r="E1833" s="6" t="s">
        <v>1166</v>
      </c>
      <c r="F1833" s="6" t="s">
        <v>1167</v>
      </c>
      <c r="G1833" s="6" t="s">
        <v>1997</v>
      </c>
      <c r="H1833" s="39" t="s">
        <v>2001</v>
      </c>
      <c r="I1833" s="57" t="n">
        <v>85</v>
      </c>
      <c r="J1833" s="57" t="s">
        <v>50</v>
      </c>
      <c r="K1833" s="57"/>
      <c r="L1833" s="57" t="n">
        <v>0.75</v>
      </c>
      <c r="M1833" s="55" t="n">
        <v>1</v>
      </c>
      <c r="N1833" s="57" t="n">
        <v>39.9</v>
      </c>
      <c r="O1833" s="58" t="n">
        <f aca="false">IF(M1833="","",M1833*N1833)</f>
        <v>39.9</v>
      </c>
      <c r="P1833" s="0" t="n">
        <f aca="false">(N1833+25)*1.3</f>
        <v>84.37</v>
      </c>
    </row>
    <row r="1834" customFormat="false" ht="15.75" hidden="false" customHeight="true" outlineLevel="0" collapsed="false">
      <c r="A1834" s="45" t="s">
        <v>306</v>
      </c>
      <c r="B1834" s="0" t="n">
        <v>251004</v>
      </c>
      <c r="C1834" s="5" t="s">
        <v>1935</v>
      </c>
      <c r="D1834" s="6" t="s">
        <v>1996</v>
      </c>
      <c r="E1834" s="6" t="s">
        <v>1166</v>
      </c>
      <c r="F1834" s="6" t="s">
        <v>1167</v>
      </c>
      <c r="G1834" s="6" t="s">
        <v>1997</v>
      </c>
      <c r="H1834" s="39" t="s">
        <v>2002</v>
      </c>
      <c r="I1834" s="57" t="n">
        <v>85</v>
      </c>
      <c r="J1834" s="57" t="s">
        <v>50</v>
      </c>
      <c r="K1834" s="57"/>
      <c r="L1834" s="57" t="n">
        <v>0.75</v>
      </c>
      <c r="M1834" s="55" t="n">
        <v>11</v>
      </c>
      <c r="N1834" s="57" t="n">
        <v>39.9</v>
      </c>
      <c r="O1834" s="58" t="n">
        <f aca="false">IF(M1834="","",M1834*N1834)</f>
        <v>438.9</v>
      </c>
      <c r="P1834" s="0" t="n">
        <f aca="false">(N1834+25)*1.3</f>
        <v>84.37</v>
      </c>
    </row>
    <row r="1835" customFormat="false" ht="15.75" hidden="false" customHeight="true" outlineLevel="0" collapsed="false">
      <c r="A1835" s="45" t="s">
        <v>306</v>
      </c>
      <c r="B1835" s="0" t="n">
        <v>251005</v>
      </c>
      <c r="C1835" s="5" t="s">
        <v>1935</v>
      </c>
      <c r="D1835" s="6" t="s">
        <v>1996</v>
      </c>
      <c r="E1835" s="6" t="s">
        <v>1166</v>
      </c>
      <c r="F1835" s="6" t="s">
        <v>1167</v>
      </c>
      <c r="G1835" s="6" t="s">
        <v>1997</v>
      </c>
      <c r="H1835" s="39" t="s">
        <v>2003</v>
      </c>
      <c r="I1835" s="57" t="n">
        <v>85</v>
      </c>
      <c r="J1835" s="57" t="s">
        <v>50</v>
      </c>
      <c r="K1835" s="57"/>
      <c r="L1835" s="57" t="n">
        <v>0.75</v>
      </c>
      <c r="M1835" s="55" t="n">
        <v>12</v>
      </c>
      <c r="N1835" s="57" t="n">
        <v>39.9</v>
      </c>
      <c r="O1835" s="58" t="n">
        <f aca="false">IF(M1835="","",M1835*N1835)</f>
        <v>478.8</v>
      </c>
      <c r="P1835" s="0" t="n">
        <f aca="false">(N1835+25)*1.3</f>
        <v>84.37</v>
      </c>
    </row>
    <row r="1836" customFormat="false" ht="15.75" hidden="false" customHeight="true" outlineLevel="0" collapsed="false">
      <c r="A1836" s="45" t="s">
        <v>306</v>
      </c>
      <c r="B1836" s="0" t="n">
        <v>251006</v>
      </c>
      <c r="C1836" s="5" t="s">
        <v>1935</v>
      </c>
      <c r="D1836" s="6" t="s">
        <v>1996</v>
      </c>
      <c r="E1836" s="6" t="s">
        <v>1166</v>
      </c>
      <c r="F1836" s="6" t="s">
        <v>1167</v>
      </c>
      <c r="G1836" s="6" t="s">
        <v>1997</v>
      </c>
      <c r="H1836" s="39" t="s">
        <v>2004</v>
      </c>
      <c r="I1836" s="57" t="n">
        <v>85</v>
      </c>
      <c r="J1836" s="57" t="s">
        <v>50</v>
      </c>
      <c r="K1836" s="57"/>
      <c r="L1836" s="57" t="n">
        <v>0.75</v>
      </c>
      <c r="M1836" s="55" t="n">
        <v>12</v>
      </c>
      <c r="N1836" s="57" t="n">
        <v>39.9</v>
      </c>
      <c r="O1836" s="58" t="n">
        <f aca="false">IF(M1836="","",M1836*N1836)</f>
        <v>478.8</v>
      </c>
      <c r="P1836" s="0" t="n">
        <f aca="false">(N1836+25)*1.3</f>
        <v>84.37</v>
      </c>
    </row>
    <row r="1837" customFormat="false" ht="15.75" hidden="false" customHeight="true" outlineLevel="0" collapsed="false">
      <c r="A1837" s="45" t="s">
        <v>306</v>
      </c>
      <c r="B1837" s="0" t="n">
        <v>251007</v>
      </c>
      <c r="C1837" s="5" t="s">
        <v>1935</v>
      </c>
      <c r="D1837" s="6" t="s">
        <v>1996</v>
      </c>
      <c r="E1837" s="6" t="s">
        <v>1166</v>
      </c>
      <c r="F1837" s="6" t="s">
        <v>1167</v>
      </c>
      <c r="G1837" s="6" t="s">
        <v>1997</v>
      </c>
      <c r="H1837" s="39" t="s">
        <v>2005</v>
      </c>
      <c r="I1837" s="73" t="n">
        <v>85</v>
      </c>
      <c r="J1837" s="57" t="s">
        <v>50</v>
      </c>
      <c r="K1837" s="73"/>
      <c r="L1837" s="57" t="n">
        <v>0.75</v>
      </c>
      <c r="M1837" s="55" t="n">
        <v>24</v>
      </c>
      <c r="N1837" s="57" t="n">
        <v>39.9</v>
      </c>
      <c r="O1837" s="58" t="n">
        <f aca="false">IF(M1837="","",M1837*N1837)</f>
        <v>957.6</v>
      </c>
      <c r="P1837" s="0" t="n">
        <f aca="false">(N1837+25)*1.3</f>
        <v>84.37</v>
      </c>
    </row>
    <row r="1838" customFormat="false" ht="15.75" hidden="false" customHeight="true" outlineLevel="0" collapsed="false">
      <c r="A1838" s="45" t="s">
        <v>306</v>
      </c>
      <c r="B1838" s="0" t="n">
        <v>251008</v>
      </c>
      <c r="C1838" s="5" t="s">
        <v>1935</v>
      </c>
      <c r="D1838" s="6" t="s">
        <v>1996</v>
      </c>
      <c r="E1838" s="6" t="s">
        <v>1166</v>
      </c>
      <c r="F1838" s="6" t="s">
        <v>1167</v>
      </c>
      <c r="G1838" s="6" t="s">
        <v>1997</v>
      </c>
      <c r="H1838" s="39" t="s">
        <v>2006</v>
      </c>
      <c r="I1838" s="73" t="n">
        <v>85</v>
      </c>
      <c r="J1838" s="73"/>
      <c r="K1838" s="73"/>
      <c r="L1838" s="57" t="n">
        <v>0.75</v>
      </c>
      <c r="M1838" s="55" t="n">
        <v>4</v>
      </c>
      <c r="N1838" s="57" t="n">
        <v>39.9</v>
      </c>
      <c r="O1838" s="58" t="n">
        <f aca="false">IF(M1838="","",M1838*N1838)</f>
        <v>159.6</v>
      </c>
      <c r="P1838" s="0" t="n">
        <f aca="false">(N1838+25)*1.3</f>
        <v>84.37</v>
      </c>
    </row>
    <row r="1839" customFormat="false" ht="15.75" hidden="false" customHeight="true" outlineLevel="0" collapsed="false">
      <c r="A1839" s="45" t="s">
        <v>306</v>
      </c>
      <c r="B1839" s="0" t="n">
        <v>251009</v>
      </c>
      <c r="C1839" s="5" t="s">
        <v>1935</v>
      </c>
      <c r="D1839" s="6" t="s">
        <v>1996</v>
      </c>
      <c r="E1839" s="6" t="s">
        <v>1166</v>
      </c>
      <c r="F1839" s="6" t="s">
        <v>1167</v>
      </c>
      <c r="G1839" s="6" t="s">
        <v>1997</v>
      </c>
      <c r="H1839" s="39" t="s">
        <v>2007</v>
      </c>
      <c r="I1839" s="57" t="n">
        <v>85</v>
      </c>
      <c r="J1839" s="57" t="s">
        <v>50</v>
      </c>
      <c r="K1839" s="57"/>
      <c r="L1839" s="57" t="n">
        <v>0.75</v>
      </c>
      <c r="M1839" s="55" t="n">
        <v>7</v>
      </c>
      <c r="N1839" s="57" t="n">
        <v>39.9</v>
      </c>
      <c r="O1839" s="58" t="n">
        <f aca="false">IF(M1839="","",M1839*N1839)</f>
        <v>279.3</v>
      </c>
      <c r="P1839" s="0" t="n">
        <f aca="false">(N1839+25)*1.3</f>
        <v>84.37</v>
      </c>
    </row>
    <row r="1840" customFormat="false" ht="15.75" hidden="false" customHeight="true" outlineLevel="0" collapsed="false">
      <c r="A1840" s="45" t="s">
        <v>306</v>
      </c>
      <c r="B1840" s="0" t="n">
        <v>251010</v>
      </c>
      <c r="C1840" s="5" t="s">
        <v>1935</v>
      </c>
      <c r="D1840" s="6" t="s">
        <v>1996</v>
      </c>
      <c r="E1840" s="6" t="s">
        <v>1166</v>
      </c>
      <c r="F1840" s="6" t="s">
        <v>1167</v>
      </c>
      <c r="G1840" s="6" t="s">
        <v>1997</v>
      </c>
      <c r="H1840" s="39" t="s">
        <v>2008</v>
      </c>
      <c r="I1840" s="57" t="n">
        <v>85</v>
      </c>
      <c r="J1840" s="57" t="s">
        <v>50</v>
      </c>
      <c r="K1840" s="57"/>
      <c r="L1840" s="57" t="n">
        <v>0.75</v>
      </c>
      <c r="M1840" s="55" t="n">
        <v>7</v>
      </c>
      <c r="N1840" s="57" t="n">
        <v>39.9</v>
      </c>
      <c r="O1840" s="58" t="n">
        <f aca="false">IF(M1840="","",M1840*N1840)</f>
        <v>279.3</v>
      </c>
      <c r="P1840" s="0" t="n">
        <f aca="false">(N1840+25)*1.3</f>
        <v>84.37</v>
      </c>
    </row>
    <row r="1841" customFormat="false" ht="15.75" hidden="false" customHeight="true" outlineLevel="0" collapsed="false">
      <c r="A1841" s="45" t="s">
        <v>306</v>
      </c>
      <c r="B1841" s="0" t="n">
        <v>251011</v>
      </c>
      <c r="C1841" s="5" t="s">
        <v>1935</v>
      </c>
      <c r="D1841" s="6" t="s">
        <v>1996</v>
      </c>
      <c r="E1841" s="6" t="s">
        <v>1166</v>
      </c>
      <c r="F1841" s="6" t="s">
        <v>1167</v>
      </c>
      <c r="G1841" s="6" t="s">
        <v>1997</v>
      </c>
      <c r="H1841" s="39" t="s">
        <v>2009</v>
      </c>
      <c r="I1841" s="57" t="n">
        <v>85</v>
      </c>
      <c r="J1841" s="57" t="s">
        <v>50</v>
      </c>
      <c r="K1841" s="57"/>
      <c r="L1841" s="57" t="n">
        <v>0.75</v>
      </c>
      <c r="M1841" s="55" t="n">
        <v>11</v>
      </c>
      <c r="N1841" s="57" t="n">
        <v>39.9</v>
      </c>
      <c r="O1841" s="58" t="n">
        <f aca="false">IF(M1841="","",M1841*N1841)</f>
        <v>438.9</v>
      </c>
      <c r="P1841" s="0" t="n">
        <f aca="false">(N1841+25)*1.3</f>
        <v>84.37</v>
      </c>
    </row>
    <row r="1842" customFormat="false" ht="15.75" hidden="false" customHeight="true" outlineLevel="0" collapsed="false">
      <c r="A1842" s="45" t="s">
        <v>306</v>
      </c>
      <c r="B1842" s="0" t="n">
        <v>251012</v>
      </c>
      <c r="C1842" s="5" t="s">
        <v>1935</v>
      </c>
      <c r="D1842" s="6" t="s">
        <v>1996</v>
      </c>
      <c r="E1842" s="6" t="s">
        <v>1166</v>
      </c>
      <c r="F1842" s="6" t="s">
        <v>1167</v>
      </c>
      <c r="G1842" s="6" t="s">
        <v>1997</v>
      </c>
      <c r="H1842" s="39" t="s">
        <v>2010</v>
      </c>
      <c r="I1842" s="57" t="n">
        <v>85</v>
      </c>
      <c r="J1842" s="57" t="s">
        <v>50</v>
      </c>
      <c r="K1842" s="57"/>
      <c r="L1842" s="57" t="n">
        <v>0.75</v>
      </c>
      <c r="M1842" s="55" t="n">
        <v>10</v>
      </c>
      <c r="N1842" s="57" t="n">
        <v>39.9</v>
      </c>
      <c r="O1842" s="58" t="n">
        <f aca="false">IF(M1842="","",M1842*N1842)</f>
        <v>399</v>
      </c>
      <c r="P1842" s="0" t="n">
        <f aca="false">(N1842+25)*1.3</f>
        <v>84.37</v>
      </c>
    </row>
    <row r="1843" customFormat="false" ht="15.75" hidden="false" customHeight="true" outlineLevel="0" collapsed="false">
      <c r="A1843" s="45" t="s">
        <v>306</v>
      </c>
      <c r="B1843" s="0" t="n">
        <v>251013</v>
      </c>
      <c r="C1843" s="5" t="s">
        <v>1935</v>
      </c>
      <c r="D1843" s="6" t="s">
        <v>1996</v>
      </c>
      <c r="E1843" s="6" t="s">
        <v>1166</v>
      </c>
      <c r="F1843" s="6" t="s">
        <v>1167</v>
      </c>
      <c r="G1843" s="6" t="s">
        <v>1997</v>
      </c>
      <c r="H1843" s="39" t="s">
        <v>2011</v>
      </c>
      <c r="I1843" s="57" t="n">
        <v>85</v>
      </c>
      <c r="J1843" s="57" t="s">
        <v>50</v>
      </c>
      <c r="K1843" s="57"/>
      <c r="L1843" s="57" t="n">
        <v>0.75</v>
      </c>
      <c r="M1843" s="55" t="n">
        <v>11</v>
      </c>
      <c r="N1843" s="57" t="n">
        <v>39.9</v>
      </c>
      <c r="O1843" s="58" t="n">
        <f aca="false">IF(M1843="","",M1843*N1843)</f>
        <v>438.9</v>
      </c>
      <c r="P1843" s="0" t="n">
        <f aca="false">(N1843+25)*1.3</f>
        <v>84.37</v>
      </c>
    </row>
    <row r="1844" customFormat="false" ht="15.75" hidden="false" customHeight="true" outlineLevel="0" collapsed="false">
      <c r="A1844" s="45" t="s">
        <v>306</v>
      </c>
      <c r="B1844" s="0" t="n">
        <v>251014</v>
      </c>
      <c r="C1844" s="5" t="s">
        <v>1935</v>
      </c>
      <c r="D1844" s="6" t="s">
        <v>1996</v>
      </c>
      <c r="E1844" s="6" t="s">
        <v>1166</v>
      </c>
      <c r="F1844" s="6" t="s">
        <v>1167</v>
      </c>
      <c r="G1844" s="6" t="s">
        <v>1997</v>
      </c>
      <c r="H1844" s="39" t="s">
        <v>2012</v>
      </c>
      <c r="I1844" s="57" t="n">
        <v>85</v>
      </c>
      <c r="J1844" s="57" t="s">
        <v>50</v>
      </c>
      <c r="K1844" s="57"/>
      <c r="L1844" s="57" t="n">
        <v>0.75</v>
      </c>
      <c r="M1844" s="55" t="n">
        <v>1</v>
      </c>
      <c r="N1844" s="57" t="n">
        <v>39.9</v>
      </c>
      <c r="O1844" s="58" t="n">
        <f aca="false">IF(M1844="","",M1844*N1844)</f>
        <v>39.9</v>
      </c>
      <c r="P1844" s="0" t="n">
        <f aca="false">(N1844+25)*1.3</f>
        <v>84.37</v>
      </c>
    </row>
    <row r="1845" customFormat="false" ht="13.8" hidden="false" customHeight="false" outlineLevel="0" collapsed="false">
      <c r="A1845" s="45" t="s">
        <v>306</v>
      </c>
      <c r="B1845" s="0" t="n">
        <v>251015</v>
      </c>
      <c r="C1845" s="5" t="s">
        <v>1935</v>
      </c>
      <c r="D1845" s="6" t="s">
        <v>1996</v>
      </c>
      <c r="E1845" s="6" t="s">
        <v>384</v>
      </c>
      <c r="F1845" s="6" t="s">
        <v>385</v>
      </c>
      <c r="G1845" s="6" t="s">
        <v>1997</v>
      </c>
      <c r="H1845" s="39" t="s">
        <v>2013</v>
      </c>
      <c r="I1845" s="57" t="n">
        <v>240</v>
      </c>
      <c r="J1845" s="57" t="s">
        <v>50</v>
      </c>
      <c r="K1845" s="57" t="s">
        <v>30</v>
      </c>
      <c r="L1845" s="57" t="n">
        <v>0.75</v>
      </c>
      <c r="M1845" s="55"/>
      <c r="N1845" s="57" t="n">
        <v>132.9</v>
      </c>
      <c r="O1845" s="58" t="str">
        <f aca="false">IF(M1845="","",M1845*N1845)</f>
        <v/>
      </c>
      <c r="P1845" s="0" t="n">
        <f aca="false">(N1845+25)*1.3</f>
        <v>205.27</v>
      </c>
    </row>
    <row r="1846" customFormat="false" ht="13.8" hidden="false" customHeight="false" outlineLevel="0" collapsed="false">
      <c r="A1846" s="45" t="s">
        <v>306</v>
      </c>
      <c r="B1846" s="0" t="n">
        <v>251016</v>
      </c>
      <c r="C1846" s="5" t="s">
        <v>1935</v>
      </c>
      <c r="D1846" s="6" t="s">
        <v>1996</v>
      </c>
      <c r="E1846" s="6" t="s">
        <v>384</v>
      </c>
      <c r="F1846" s="6" t="s">
        <v>385</v>
      </c>
      <c r="G1846" s="6" t="s">
        <v>1997</v>
      </c>
      <c r="H1846" s="39" t="s">
        <v>2014</v>
      </c>
      <c r="I1846" s="57" t="n">
        <v>240</v>
      </c>
      <c r="J1846" s="57" t="s">
        <v>50</v>
      </c>
      <c r="K1846" s="57"/>
      <c r="L1846" s="57" t="n">
        <v>0.75</v>
      </c>
      <c r="M1846" s="55" t="n">
        <v>18</v>
      </c>
      <c r="N1846" s="57" t="n">
        <v>132.9</v>
      </c>
      <c r="O1846" s="58" t="n">
        <f aca="false">IF(M1846="","",M1846*N1846)</f>
        <v>2392.2</v>
      </c>
      <c r="P1846" s="0" t="n">
        <f aca="false">(N1846+25)*1.3</f>
        <v>205.27</v>
      </c>
    </row>
    <row r="1847" customFormat="false" ht="13.8" hidden="false" customHeight="false" outlineLevel="0" collapsed="false">
      <c r="A1847" s="45" t="s">
        <v>306</v>
      </c>
      <c r="B1847" s="0" t="n">
        <v>251017</v>
      </c>
      <c r="C1847" s="5" t="s">
        <v>1935</v>
      </c>
      <c r="D1847" s="6" t="s">
        <v>1996</v>
      </c>
      <c r="E1847" s="6" t="s">
        <v>384</v>
      </c>
      <c r="F1847" s="6" t="s">
        <v>385</v>
      </c>
      <c r="G1847" s="6" t="s">
        <v>1997</v>
      </c>
      <c r="H1847" s="39" t="s">
        <v>2015</v>
      </c>
      <c r="I1847" s="57" t="n">
        <v>240</v>
      </c>
      <c r="J1847" s="57" t="s">
        <v>50</v>
      </c>
      <c r="K1847" s="57"/>
      <c r="L1847" s="57" t="n">
        <v>0.75</v>
      </c>
      <c r="M1847" s="55" t="n">
        <v>1</v>
      </c>
      <c r="N1847" s="57" t="n">
        <v>132.2</v>
      </c>
      <c r="O1847" s="58" t="n">
        <f aca="false">IF(M1847="","",M1847*N1847)</f>
        <v>132.2</v>
      </c>
      <c r="P1847" s="0" t="n">
        <f aca="false">(N1847+25)*1.3</f>
        <v>204.36</v>
      </c>
    </row>
    <row r="1848" customFormat="false" ht="13.8" hidden="false" customHeight="false" outlineLevel="0" collapsed="false">
      <c r="A1848" s="45" t="s">
        <v>306</v>
      </c>
      <c r="B1848" s="0" t="n">
        <v>251018</v>
      </c>
      <c r="C1848" s="5" t="s">
        <v>1935</v>
      </c>
      <c r="D1848" s="6" t="s">
        <v>1996</v>
      </c>
      <c r="E1848" s="6" t="s">
        <v>1166</v>
      </c>
      <c r="F1848" s="6" t="s">
        <v>1167</v>
      </c>
      <c r="G1848" s="6" t="s">
        <v>1997</v>
      </c>
      <c r="H1848" s="39" t="s">
        <v>2016</v>
      </c>
      <c r="I1848" s="57" t="n">
        <v>240</v>
      </c>
      <c r="J1848" s="57" t="s">
        <v>50</v>
      </c>
      <c r="K1848" s="57" t="s">
        <v>30</v>
      </c>
      <c r="L1848" s="57" t="n">
        <v>0.75</v>
      </c>
      <c r="M1848" s="55" t="n">
        <v>6</v>
      </c>
      <c r="N1848" s="57" t="n">
        <v>132.9</v>
      </c>
      <c r="O1848" s="58" t="n">
        <f aca="false">IF(M1848="","",M1848*N1848)</f>
        <v>797.4</v>
      </c>
      <c r="P1848" s="0" t="n">
        <f aca="false">(N1848+25)*1.3</f>
        <v>205.27</v>
      </c>
    </row>
    <row r="1849" customFormat="false" ht="13.8" hidden="false" customHeight="false" outlineLevel="0" collapsed="false">
      <c r="A1849" s="45" t="s">
        <v>306</v>
      </c>
      <c r="B1849" s="0" t="n">
        <v>251019</v>
      </c>
      <c r="C1849" s="5" t="s">
        <v>1935</v>
      </c>
      <c r="D1849" s="6" t="s">
        <v>1996</v>
      </c>
      <c r="E1849" s="6" t="s">
        <v>1166</v>
      </c>
      <c r="F1849" s="6" t="s">
        <v>1167</v>
      </c>
      <c r="G1849" s="6" t="s">
        <v>1997</v>
      </c>
      <c r="H1849" s="39" t="s">
        <v>2017</v>
      </c>
      <c r="I1849" s="57" t="n">
        <v>240</v>
      </c>
      <c r="J1849" s="57"/>
      <c r="K1849" s="57"/>
      <c r="L1849" s="57" t="n">
        <v>0.75</v>
      </c>
      <c r="M1849" s="55" t="n">
        <v>6</v>
      </c>
      <c r="N1849" s="57" t="n">
        <v>132</v>
      </c>
      <c r="O1849" s="58" t="n">
        <f aca="false">IF(M1849="","",M1849*N1849)</f>
        <v>792</v>
      </c>
      <c r="P1849" s="0" t="n">
        <f aca="false">(N1849+25)*1.3</f>
        <v>204.1</v>
      </c>
    </row>
    <row r="1850" customFormat="false" ht="13.8" hidden="false" customHeight="false" outlineLevel="0" collapsed="false">
      <c r="A1850" s="45" t="s">
        <v>306</v>
      </c>
      <c r="B1850" s="0" t="n">
        <v>251020</v>
      </c>
      <c r="C1850" s="5" t="s">
        <v>1935</v>
      </c>
      <c r="D1850" s="6" t="s">
        <v>1996</v>
      </c>
      <c r="E1850" s="6" t="s">
        <v>1166</v>
      </c>
      <c r="F1850" s="6" t="s">
        <v>1167</v>
      </c>
      <c r="G1850" s="6" t="s">
        <v>1997</v>
      </c>
      <c r="H1850" s="39" t="s">
        <v>2018</v>
      </c>
      <c r="I1850" s="57" t="n">
        <v>240</v>
      </c>
      <c r="J1850" s="57"/>
      <c r="K1850" s="57"/>
      <c r="L1850" s="57" t="n">
        <v>0.75</v>
      </c>
      <c r="M1850" s="55" t="n">
        <v>6</v>
      </c>
      <c r="N1850" s="57" t="n">
        <v>132.2</v>
      </c>
      <c r="O1850" s="58" t="n">
        <f aca="false">IF(M1850="","",M1850*N1850)</f>
        <v>793.2</v>
      </c>
      <c r="P1850" s="0" t="n">
        <f aca="false">(N1850+25)*1.3</f>
        <v>204.36</v>
      </c>
    </row>
    <row r="1851" customFormat="false" ht="13.8" hidden="false" customHeight="false" outlineLevel="0" collapsed="false">
      <c r="A1851" s="45" t="s">
        <v>306</v>
      </c>
      <c r="B1851" s="0" t="n">
        <v>251021</v>
      </c>
      <c r="C1851" s="5" t="s">
        <v>1935</v>
      </c>
      <c r="D1851" s="6" t="s">
        <v>1996</v>
      </c>
      <c r="E1851" s="6" t="s">
        <v>2019</v>
      </c>
      <c r="F1851" s="6" t="s">
        <v>2020</v>
      </c>
      <c r="G1851" s="6" t="s">
        <v>2021</v>
      </c>
      <c r="H1851" s="39" t="s">
        <v>2022</v>
      </c>
      <c r="I1851" s="57" t="n">
        <v>85</v>
      </c>
      <c r="J1851" s="57"/>
      <c r="K1851" s="57"/>
      <c r="L1851" s="57" t="n">
        <v>0.75</v>
      </c>
      <c r="M1851" s="55" t="n">
        <v>4</v>
      </c>
      <c r="N1851" s="57" t="n">
        <v>39.9</v>
      </c>
      <c r="O1851" s="58" t="n">
        <f aca="false">IF(M1851="","",M1851*N1851)</f>
        <v>159.6</v>
      </c>
      <c r="P1851" s="0" t="n">
        <f aca="false">(N1851+25)*1.3</f>
        <v>84.37</v>
      </c>
    </row>
    <row r="1852" customFormat="false" ht="13.8" hidden="false" customHeight="false" outlineLevel="0" collapsed="false">
      <c r="A1852" s="45" t="s">
        <v>306</v>
      </c>
      <c r="B1852" s="0" t="n">
        <v>251022</v>
      </c>
      <c r="C1852" s="5" t="s">
        <v>1935</v>
      </c>
      <c r="D1852" s="6" t="s">
        <v>1996</v>
      </c>
      <c r="E1852" s="6" t="s">
        <v>2019</v>
      </c>
      <c r="F1852" s="6" t="s">
        <v>2020</v>
      </c>
      <c r="G1852" s="6" t="s">
        <v>2021</v>
      </c>
      <c r="H1852" s="39" t="s">
        <v>2023</v>
      </c>
      <c r="I1852" s="57" t="n">
        <v>85</v>
      </c>
      <c r="J1852" s="57"/>
      <c r="K1852" s="57"/>
      <c r="L1852" s="57" t="n">
        <v>0.75</v>
      </c>
      <c r="M1852" s="55" t="n">
        <v>7</v>
      </c>
      <c r="N1852" s="57" t="n">
        <v>39.9</v>
      </c>
      <c r="O1852" s="58" t="n">
        <f aca="false">IF(M1852="","",M1852*N1852)</f>
        <v>279.3</v>
      </c>
      <c r="P1852" s="0" t="n">
        <f aca="false">(N1852+25)*1.3</f>
        <v>84.37</v>
      </c>
    </row>
    <row r="1853" customFormat="false" ht="13.8" hidden="false" customHeight="false" outlineLevel="0" collapsed="false">
      <c r="A1853" s="45" t="s">
        <v>306</v>
      </c>
      <c r="B1853" s="0" t="n">
        <v>251023</v>
      </c>
      <c r="C1853" s="5" t="s">
        <v>1935</v>
      </c>
      <c r="D1853" s="6" t="s">
        <v>1996</v>
      </c>
      <c r="E1853" s="6" t="s">
        <v>308</v>
      </c>
      <c r="F1853" s="6" t="s">
        <v>309</v>
      </c>
      <c r="G1853" s="6" t="s">
        <v>2021</v>
      </c>
      <c r="H1853" s="65" t="s">
        <v>2024</v>
      </c>
      <c r="I1853" s="73" t="n">
        <v>55</v>
      </c>
      <c r="J1853" s="57"/>
      <c r="K1853" s="57"/>
      <c r="L1853" s="57" t="n">
        <v>0.75</v>
      </c>
      <c r="M1853" s="55" t="n">
        <v>4</v>
      </c>
      <c r="N1853" s="57" t="n">
        <v>16.9</v>
      </c>
      <c r="O1853" s="58" t="n">
        <f aca="false">IF(M1853="","",M1853*N1853)</f>
        <v>67.6</v>
      </c>
      <c r="P1853" s="0" t="n">
        <f aca="false">(N1853+25)*1.3</f>
        <v>54.47</v>
      </c>
    </row>
    <row r="1854" customFormat="false" ht="13.8" hidden="false" customHeight="false" outlineLevel="0" collapsed="false">
      <c r="A1854" s="45" t="s">
        <v>306</v>
      </c>
      <c r="B1854" s="0" t="n">
        <v>251024</v>
      </c>
      <c r="C1854" s="5" t="s">
        <v>1935</v>
      </c>
      <c r="D1854" s="6" t="s">
        <v>1996</v>
      </c>
      <c r="E1854" s="6" t="s">
        <v>308</v>
      </c>
      <c r="F1854" s="6" t="s">
        <v>309</v>
      </c>
      <c r="G1854" s="6" t="s">
        <v>2025</v>
      </c>
      <c r="H1854" s="65" t="s">
        <v>2026</v>
      </c>
      <c r="I1854" s="73" t="n">
        <v>55</v>
      </c>
      <c r="J1854" s="57" t="s">
        <v>123</v>
      </c>
      <c r="K1854" s="57"/>
      <c r="L1854" s="57" t="n">
        <v>0.75</v>
      </c>
      <c r="M1854" s="55" t="n">
        <v>8</v>
      </c>
      <c r="N1854" s="57" t="n">
        <v>18.5</v>
      </c>
      <c r="O1854" s="58" t="n">
        <f aca="false">IF(M1854="","",M1854*N1854)</f>
        <v>148</v>
      </c>
      <c r="P1854" s="0" t="n">
        <f aca="false">(N1854+25)*1.3</f>
        <v>56.55</v>
      </c>
    </row>
    <row r="1855" customFormat="false" ht="13.8" hidden="false" customHeight="false" outlineLevel="0" collapsed="false">
      <c r="A1855" s="45" t="s">
        <v>306</v>
      </c>
      <c r="B1855" s="0" t="n">
        <v>251025</v>
      </c>
      <c r="C1855" s="5" t="s">
        <v>1935</v>
      </c>
      <c r="D1855" s="6" t="s">
        <v>1996</v>
      </c>
      <c r="E1855" s="6" t="s">
        <v>308</v>
      </c>
      <c r="F1855" s="6" t="s">
        <v>309</v>
      </c>
      <c r="G1855" s="6" t="s">
        <v>2025</v>
      </c>
      <c r="H1855" s="39" t="s">
        <v>2027</v>
      </c>
      <c r="I1855" s="57" t="n">
        <v>60</v>
      </c>
      <c r="J1855" s="57"/>
      <c r="K1855" s="57"/>
      <c r="L1855" s="57" t="n">
        <v>0.75</v>
      </c>
      <c r="M1855" s="55" t="n">
        <v>12</v>
      </c>
      <c r="N1855" s="57" t="n">
        <v>19.9</v>
      </c>
      <c r="O1855" s="58" t="n">
        <f aca="false">IF(M1855="","",M1855*N1855)</f>
        <v>238.8</v>
      </c>
      <c r="P1855" s="0" t="n">
        <f aca="false">(N1855+25)*1.3</f>
        <v>58.37</v>
      </c>
    </row>
    <row r="1856" customFormat="false" ht="13.8" hidden="false" customHeight="false" outlineLevel="0" collapsed="false">
      <c r="A1856" s="45" t="s">
        <v>306</v>
      </c>
      <c r="B1856" s="0" t="n">
        <v>251026</v>
      </c>
      <c r="C1856" s="5" t="s">
        <v>1935</v>
      </c>
      <c r="D1856" s="6" t="s">
        <v>1996</v>
      </c>
      <c r="E1856" s="6" t="s">
        <v>308</v>
      </c>
      <c r="F1856" s="6" t="s">
        <v>309</v>
      </c>
      <c r="G1856" s="6" t="s">
        <v>2025</v>
      </c>
      <c r="H1856" s="39" t="s">
        <v>2028</v>
      </c>
      <c r="I1856" s="57" t="n">
        <v>250</v>
      </c>
      <c r="J1856" s="57" t="s">
        <v>30</v>
      </c>
      <c r="K1856" s="57" t="s">
        <v>23</v>
      </c>
      <c r="L1856" s="57" t="n">
        <v>1.5</v>
      </c>
      <c r="M1856" s="55"/>
      <c r="N1856" s="57" t="n">
        <v>99.9</v>
      </c>
      <c r="O1856" s="58" t="str">
        <f aca="false">IF(M1856="","",M1856*N1856)</f>
        <v/>
      </c>
      <c r="P1856" s="0" t="n">
        <f aca="false">(N1856+25)*1.3</f>
        <v>162.37</v>
      </c>
    </row>
    <row r="1857" customFormat="false" ht="13.8" hidden="false" customHeight="false" outlineLevel="0" collapsed="false">
      <c r="A1857" s="45" t="s">
        <v>306</v>
      </c>
      <c r="B1857" s="0" t="n">
        <v>251027</v>
      </c>
      <c r="C1857" s="5" t="s">
        <v>1935</v>
      </c>
      <c r="D1857" s="6" t="s">
        <v>1996</v>
      </c>
      <c r="E1857" s="6" t="s">
        <v>308</v>
      </c>
      <c r="F1857" s="6" t="s">
        <v>309</v>
      </c>
      <c r="G1857" s="6" t="s">
        <v>2029</v>
      </c>
      <c r="H1857" s="39" t="s">
        <v>2030</v>
      </c>
      <c r="I1857" s="57" t="n">
        <v>60</v>
      </c>
      <c r="J1857" s="57" t="s">
        <v>50</v>
      </c>
      <c r="K1857" s="57"/>
      <c r="L1857" s="57" t="n">
        <v>0.75</v>
      </c>
      <c r="M1857" s="55" t="n">
        <v>11</v>
      </c>
      <c r="N1857" s="57" t="n">
        <v>21.65</v>
      </c>
      <c r="O1857" s="58" t="n">
        <f aca="false">IF(M1857="","",M1857*N1857)</f>
        <v>238.15</v>
      </c>
      <c r="P1857" s="0" t="n">
        <f aca="false">(N1857+25)*1.3</f>
        <v>60.645</v>
      </c>
    </row>
    <row r="1858" customFormat="false" ht="13.8" hidden="false" customHeight="false" outlineLevel="0" collapsed="false">
      <c r="A1858" s="45" t="s">
        <v>306</v>
      </c>
      <c r="B1858" s="0" t="n">
        <v>251028</v>
      </c>
      <c r="C1858" s="5" t="s">
        <v>1935</v>
      </c>
      <c r="D1858" s="6" t="s">
        <v>1996</v>
      </c>
      <c r="E1858" s="6" t="s">
        <v>308</v>
      </c>
      <c r="F1858" s="6" t="s">
        <v>309</v>
      </c>
      <c r="G1858" s="6" t="s">
        <v>2029</v>
      </c>
      <c r="H1858" s="39" t="s">
        <v>2031</v>
      </c>
      <c r="I1858" s="57" t="n">
        <v>110</v>
      </c>
      <c r="J1858" s="57" t="s">
        <v>50</v>
      </c>
      <c r="K1858" s="57" t="s">
        <v>30</v>
      </c>
      <c r="L1858" s="57" t="n">
        <v>0.75</v>
      </c>
      <c r="M1858" s="55" t="n">
        <v>5</v>
      </c>
      <c r="N1858" s="57" t="n">
        <v>64.5</v>
      </c>
      <c r="O1858" s="58" t="n">
        <f aca="false">IF(M1858="","",M1858*N1858)</f>
        <v>322.5</v>
      </c>
      <c r="P1858" s="0" t="n">
        <f aca="false">(N1858+25)*1.3</f>
        <v>116.35</v>
      </c>
    </row>
    <row r="1859" customFormat="false" ht="13.8" hidden="false" customHeight="false" outlineLevel="0" collapsed="false">
      <c r="A1859" s="45" t="s">
        <v>306</v>
      </c>
      <c r="B1859" s="0" t="n">
        <v>251029</v>
      </c>
      <c r="C1859" s="5" t="s">
        <v>1935</v>
      </c>
      <c r="D1859" s="6" t="s">
        <v>1996</v>
      </c>
      <c r="E1859" s="6" t="s">
        <v>308</v>
      </c>
      <c r="F1859" s="6" t="s">
        <v>309</v>
      </c>
      <c r="G1859" s="6" t="s">
        <v>2029</v>
      </c>
      <c r="H1859" s="39" t="s">
        <v>2032</v>
      </c>
      <c r="I1859" s="57" t="n">
        <v>60</v>
      </c>
      <c r="J1859" s="57"/>
      <c r="K1859" s="57"/>
      <c r="L1859" s="57" t="n">
        <v>0.75</v>
      </c>
      <c r="M1859" s="55" t="n">
        <v>13</v>
      </c>
      <c r="N1859" s="57" t="n">
        <v>19.9</v>
      </c>
      <c r="O1859" s="58" t="n">
        <f aca="false">IF(M1859="","",M1859*N1859)</f>
        <v>258.7</v>
      </c>
      <c r="P1859" s="0" t="n">
        <f aca="false">(N1859+25)*1.3</f>
        <v>58.37</v>
      </c>
    </row>
    <row r="1860" customFormat="false" ht="15.75" hidden="false" customHeight="false" outlineLevel="0" collapsed="false">
      <c r="A1860" s="45" t="s">
        <v>306</v>
      </c>
      <c r="C1860" s="5"/>
      <c r="D1860" s="6"/>
      <c r="E1860" s="6"/>
      <c r="F1860" s="6"/>
      <c r="G1860" s="6"/>
      <c r="H1860" s="16"/>
      <c r="I1860" s="57"/>
      <c r="J1860" s="57"/>
      <c r="K1860" s="57"/>
      <c r="L1860" s="57" t="n">
        <v>0.75</v>
      </c>
      <c r="M1860" s="55"/>
      <c r="N1860" s="57"/>
      <c r="O1860" s="58" t="str">
        <f aca="false">IF(M1860="","",M1860*N1860)</f>
        <v/>
      </c>
      <c r="P1860" s="0" t="n">
        <f aca="false">(N1860+25)*1.3</f>
        <v>32.5</v>
      </c>
    </row>
    <row r="1861" customFormat="false" ht="13.8" hidden="false" customHeight="false" outlineLevel="0" collapsed="false">
      <c r="A1861" s="45" t="s">
        <v>306</v>
      </c>
      <c r="B1861" s="0" t="n">
        <v>251500</v>
      </c>
      <c r="C1861" s="5" t="s">
        <v>1935</v>
      </c>
      <c r="D1861" s="6" t="s">
        <v>2033</v>
      </c>
      <c r="E1861" s="6" t="s">
        <v>308</v>
      </c>
      <c r="F1861" s="6" t="s">
        <v>309</v>
      </c>
      <c r="G1861" s="6" t="s">
        <v>2034</v>
      </c>
      <c r="H1861" s="39" t="s">
        <v>2035</v>
      </c>
      <c r="I1861" s="57" t="n">
        <v>50</v>
      </c>
      <c r="J1861" s="57"/>
      <c r="K1861" s="57"/>
      <c r="L1861" s="57" t="n">
        <v>0.75</v>
      </c>
      <c r="M1861" s="55" t="n">
        <v>19</v>
      </c>
      <c r="N1861" s="57" t="n">
        <v>12.1</v>
      </c>
      <c r="O1861" s="58" t="n">
        <f aca="false">IF(M1861="","",M1861*N1861)</f>
        <v>229.9</v>
      </c>
      <c r="P1861" s="0" t="n">
        <f aca="false">(N1861+25)*1.3</f>
        <v>48.23</v>
      </c>
    </row>
    <row r="1862" customFormat="false" ht="13.8" hidden="false" customHeight="false" outlineLevel="0" collapsed="false">
      <c r="A1862" s="45" t="s">
        <v>306</v>
      </c>
      <c r="B1862" s="0" t="n">
        <v>251501</v>
      </c>
      <c r="C1862" s="5" t="s">
        <v>1935</v>
      </c>
      <c r="D1862" s="6" t="s">
        <v>2033</v>
      </c>
      <c r="E1862" s="6" t="s">
        <v>2019</v>
      </c>
      <c r="F1862" s="6" t="s">
        <v>2020</v>
      </c>
      <c r="G1862" s="6" t="s">
        <v>2034</v>
      </c>
      <c r="H1862" s="39" t="s">
        <v>2036</v>
      </c>
      <c r="I1862" s="57" t="n">
        <v>60</v>
      </c>
      <c r="J1862" s="57"/>
      <c r="K1862" s="57"/>
      <c r="L1862" s="57" t="n">
        <v>0.75</v>
      </c>
      <c r="M1862" s="57" t="n">
        <v>6</v>
      </c>
      <c r="N1862" s="57" t="n">
        <v>19.54</v>
      </c>
      <c r="O1862" s="58" t="n">
        <f aca="false">IF(M1862="","",M1862*N1862)</f>
        <v>117.24</v>
      </c>
      <c r="P1862" s="0" t="n">
        <f aca="false">(N1862+25)*1.3</f>
        <v>57.902</v>
      </c>
    </row>
    <row r="1863" customFormat="false" ht="13.8" hidden="false" customHeight="false" outlineLevel="0" collapsed="false">
      <c r="A1863" s="45" t="s">
        <v>306</v>
      </c>
      <c r="B1863" s="0" t="n">
        <v>251502</v>
      </c>
      <c r="C1863" s="5" t="s">
        <v>1935</v>
      </c>
      <c r="D1863" s="6" t="s">
        <v>2033</v>
      </c>
      <c r="E1863" s="6" t="s">
        <v>2019</v>
      </c>
      <c r="F1863" s="6" t="s">
        <v>2020</v>
      </c>
      <c r="G1863" s="6" t="s">
        <v>2034</v>
      </c>
      <c r="H1863" s="39" t="s">
        <v>2037</v>
      </c>
      <c r="I1863" s="57" t="n">
        <v>60</v>
      </c>
      <c r="J1863" s="57"/>
      <c r="K1863" s="57"/>
      <c r="L1863" s="57" t="n">
        <v>0.75</v>
      </c>
      <c r="M1863" s="55" t="n">
        <v>24</v>
      </c>
      <c r="N1863" s="57" t="n">
        <v>19.54</v>
      </c>
      <c r="O1863" s="58" t="n">
        <f aca="false">IF(M1863="","",M1863*N1863)</f>
        <v>468.96</v>
      </c>
      <c r="P1863" s="0" t="n">
        <f aca="false">(N1863+25)*1.3</f>
        <v>57.902</v>
      </c>
    </row>
    <row r="1864" customFormat="false" ht="13.8" hidden="false" customHeight="false" outlineLevel="0" collapsed="false">
      <c r="A1864" s="45" t="s">
        <v>306</v>
      </c>
      <c r="B1864" s="0" t="n">
        <v>251503</v>
      </c>
      <c r="C1864" s="5" t="s">
        <v>1935</v>
      </c>
      <c r="D1864" s="6" t="s">
        <v>2033</v>
      </c>
      <c r="E1864" s="6" t="s">
        <v>308</v>
      </c>
      <c r="F1864" s="6" t="s">
        <v>309</v>
      </c>
      <c r="G1864" s="6" t="s">
        <v>2034</v>
      </c>
      <c r="H1864" s="39" t="s">
        <v>2038</v>
      </c>
      <c r="I1864" s="57" t="n">
        <v>60</v>
      </c>
      <c r="J1864" s="57"/>
      <c r="K1864" s="57"/>
      <c r="L1864" s="57" t="n">
        <v>0.75</v>
      </c>
      <c r="M1864" s="55" t="n">
        <v>8</v>
      </c>
      <c r="N1864" s="57" t="n">
        <v>22</v>
      </c>
      <c r="O1864" s="58" t="n">
        <f aca="false">IF(M1864="","",M1864*N1864)</f>
        <v>176</v>
      </c>
      <c r="P1864" s="0" t="n">
        <f aca="false">(N1864+25)*1.3</f>
        <v>61.1</v>
      </c>
    </row>
    <row r="1865" customFormat="false" ht="13.8" hidden="false" customHeight="false" outlineLevel="0" collapsed="false">
      <c r="A1865" s="45" t="s">
        <v>306</v>
      </c>
      <c r="B1865" s="0" t="n">
        <v>251504</v>
      </c>
      <c r="C1865" s="5" t="s">
        <v>1935</v>
      </c>
      <c r="D1865" s="6" t="s">
        <v>2033</v>
      </c>
      <c r="E1865" s="6" t="s">
        <v>384</v>
      </c>
      <c r="F1865" s="6" t="s">
        <v>385</v>
      </c>
      <c r="G1865" s="6" t="s">
        <v>2034</v>
      </c>
      <c r="H1865" s="39" t="s">
        <v>2039</v>
      </c>
      <c r="I1865" s="57" t="n">
        <v>255</v>
      </c>
      <c r="J1865" s="57"/>
      <c r="K1865" s="57"/>
      <c r="L1865" s="57" t="n">
        <v>0.75</v>
      </c>
      <c r="M1865" s="55" t="n">
        <v>2</v>
      </c>
      <c r="N1865" s="57" t="n">
        <v>138.6</v>
      </c>
      <c r="O1865" s="58" t="n">
        <f aca="false">IF(M1865="","",M1865*N1865)</f>
        <v>277.2</v>
      </c>
      <c r="P1865" s="0" t="n">
        <f aca="false">(N1865+25)*1.3</f>
        <v>212.68</v>
      </c>
    </row>
    <row r="1866" customFormat="false" ht="13.8" hidden="false" customHeight="false" outlineLevel="0" collapsed="false">
      <c r="A1866" s="45" t="s">
        <v>306</v>
      </c>
      <c r="B1866" s="0" t="n">
        <v>251505</v>
      </c>
      <c r="C1866" s="5" t="s">
        <v>1935</v>
      </c>
      <c r="D1866" s="6" t="s">
        <v>2033</v>
      </c>
      <c r="E1866" s="6" t="s">
        <v>384</v>
      </c>
      <c r="F1866" s="6" t="s">
        <v>385</v>
      </c>
      <c r="G1866" s="6" t="s">
        <v>2034</v>
      </c>
      <c r="H1866" s="39" t="s">
        <v>2040</v>
      </c>
      <c r="I1866" s="57" t="n">
        <v>255</v>
      </c>
      <c r="J1866" s="57"/>
      <c r="K1866" s="57"/>
      <c r="L1866" s="57" t="n">
        <v>0.75</v>
      </c>
      <c r="M1866" s="55" t="n">
        <v>3</v>
      </c>
      <c r="N1866" s="57" t="n">
        <v>138.6</v>
      </c>
      <c r="O1866" s="58" t="n">
        <f aca="false">IF(M1866="","",M1866*N1866)</f>
        <v>415.8</v>
      </c>
      <c r="P1866" s="0" t="n">
        <f aca="false">(N1866+25)*1.3</f>
        <v>212.68</v>
      </c>
    </row>
    <row r="1867" customFormat="false" ht="15.75" hidden="false" customHeight="false" outlineLevel="0" collapsed="false">
      <c r="A1867" s="45" t="s">
        <v>306</v>
      </c>
      <c r="C1867" s="5"/>
      <c r="D1867" s="6"/>
      <c r="E1867" s="6"/>
      <c r="F1867" s="6"/>
      <c r="G1867" s="6"/>
      <c r="H1867" s="16"/>
      <c r="I1867" s="57"/>
      <c r="J1867" s="57"/>
      <c r="K1867" s="57"/>
      <c r="L1867" s="57" t="n">
        <v>0.75</v>
      </c>
      <c r="M1867" s="55"/>
      <c r="N1867" s="57"/>
      <c r="O1867" s="58" t="str">
        <f aca="false">IF(M1867="","",M1867*N1867)</f>
        <v/>
      </c>
      <c r="P1867" s="0" t="n">
        <f aca="false">(N1867+25)*1.3</f>
        <v>32.5</v>
      </c>
    </row>
    <row r="1868" customFormat="false" ht="13.8" hidden="false" customHeight="false" outlineLevel="0" collapsed="false">
      <c r="A1868" s="45" t="s">
        <v>306</v>
      </c>
      <c r="B1868" s="0" t="n">
        <v>252000</v>
      </c>
      <c r="C1868" s="5" t="s">
        <v>1935</v>
      </c>
      <c r="D1868" s="6" t="s">
        <v>2041</v>
      </c>
      <c r="E1868" s="6" t="s">
        <v>2042</v>
      </c>
      <c r="F1868" s="6" t="s">
        <v>2043</v>
      </c>
      <c r="G1868" s="6" t="s">
        <v>2044</v>
      </c>
      <c r="H1868" s="39" t="s">
        <v>2045</v>
      </c>
      <c r="I1868" s="57" t="n">
        <v>65</v>
      </c>
      <c r="J1868" s="57" t="s">
        <v>123</v>
      </c>
      <c r="K1868" s="57"/>
      <c r="L1868" s="57" t="n">
        <v>0.75</v>
      </c>
      <c r="M1868" s="55" t="n">
        <v>15</v>
      </c>
      <c r="N1868" s="57" t="n">
        <v>24.9</v>
      </c>
      <c r="O1868" s="58" t="n">
        <f aca="false">IF(M1868="","",M1868*N1868)</f>
        <v>373.5</v>
      </c>
      <c r="P1868" s="0" t="n">
        <f aca="false">(N1868+25)*1.3</f>
        <v>64.87</v>
      </c>
    </row>
    <row r="1869" customFormat="false" ht="13.8" hidden="false" customHeight="false" outlineLevel="0" collapsed="false">
      <c r="A1869" s="45" t="s">
        <v>306</v>
      </c>
      <c r="B1869" s="0" t="n">
        <v>252001</v>
      </c>
      <c r="C1869" s="5" t="s">
        <v>1935</v>
      </c>
      <c r="D1869" s="6" t="s">
        <v>2041</v>
      </c>
      <c r="E1869" s="6" t="s">
        <v>2042</v>
      </c>
      <c r="F1869" s="6" t="s">
        <v>2043</v>
      </c>
      <c r="G1869" s="6" t="s">
        <v>2044</v>
      </c>
      <c r="H1869" s="39" t="s">
        <v>2046</v>
      </c>
      <c r="I1869" s="57" t="n">
        <v>115</v>
      </c>
      <c r="J1869" s="57" t="s">
        <v>30</v>
      </c>
      <c r="K1869" s="57"/>
      <c r="L1869" s="57" t="n">
        <v>0.75</v>
      </c>
      <c r="M1869" s="55" t="n">
        <v>6</v>
      </c>
      <c r="N1869" s="57" t="n">
        <v>64</v>
      </c>
      <c r="O1869" s="58" t="n">
        <f aca="false">IF(M1869="","",M1869*N1869)</f>
        <v>384</v>
      </c>
      <c r="P1869" s="0" t="n">
        <f aca="false">(N1869+25)*1.3</f>
        <v>115.7</v>
      </c>
    </row>
    <row r="1870" customFormat="false" ht="15.75" hidden="false" customHeight="false" outlineLevel="0" collapsed="false">
      <c r="A1870" s="45" t="s">
        <v>306</v>
      </c>
      <c r="C1870" s="5"/>
      <c r="D1870" s="6"/>
      <c r="E1870" s="6"/>
      <c r="F1870" s="6"/>
      <c r="G1870" s="6"/>
      <c r="H1870" s="16"/>
      <c r="I1870" s="57"/>
      <c r="J1870" s="57"/>
      <c r="K1870" s="57"/>
      <c r="L1870" s="57" t="n">
        <v>0.75</v>
      </c>
      <c r="M1870" s="55"/>
      <c r="N1870" s="57"/>
      <c r="O1870" s="58" t="str">
        <f aca="false">IF(M1870="","",M1870*N1870)</f>
        <v/>
      </c>
      <c r="P1870" s="0" t="n">
        <f aca="false">(N1870+25)*1.3</f>
        <v>32.5</v>
      </c>
    </row>
    <row r="1871" customFormat="false" ht="13.8" hidden="false" customHeight="false" outlineLevel="0" collapsed="false">
      <c r="A1871" s="45" t="s">
        <v>306</v>
      </c>
      <c r="B1871" s="0" t="n">
        <v>252200</v>
      </c>
      <c r="C1871" s="5" t="s">
        <v>1935</v>
      </c>
      <c r="D1871" s="6" t="s">
        <v>2047</v>
      </c>
      <c r="E1871" s="6" t="s">
        <v>2048</v>
      </c>
      <c r="F1871" s="6" t="s">
        <v>2049</v>
      </c>
      <c r="G1871" s="6" t="s">
        <v>2050</v>
      </c>
      <c r="H1871" s="39" t="s">
        <v>2051</v>
      </c>
      <c r="I1871" s="57" t="n">
        <v>55</v>
      </c>
      <c r="J1871" s="57"/>
      <c r="K1871" s="57"/>
      <c r="L1871" s="57" t="n">
        <v>0.75</v>
      </c>
      <c r="M1871" s="55" t="n">
        <v>15</v>
      </c>
      <c r="N1871" s="57" t="n">
        <v>17.9</v>
      </c>
      <c r="O1871" s="58" t="n">
        <f aca="false">IF(M1871="","",M1871*N1871)</f>
        <v>268.5</v>
      </c>
      <c r="P1871" s="0" t="n">
        <f aca="false">(N1871+25)*1.3</f>
        <v>55.77</v>
      </c>
    </row>
    <row r="1872" customFormat="false" ht="13.8" hidden="false" customHeight="false" outlineLevel="0" collapsed="false">
      <c r="A1872" s="45" t="s">
        <v>306</v>
      </c>
      <c r="B1872" s="0" t="n">
        <v>252201</v>
      </c>
      <c r="C1872" s="5" t="s">
        <v>1935</v>
      </c>
      <c r="D1872" s="6" t="s">
        <v>2047</v>
      </c>
      <c r="E1872" s="6" t="s">
        <v>2052</v>
      </c>
      <c r="F1872" s="6" t="s">
        <v>2053</v>
      </c>
      <c r="G1872" s="6" t="s">
        <v>2050</v>
      </c>
      <c r="H1872" s="39" t="s">
        <v>2054</v>
      </c>
      <c r="I1872" s="57" t="n">
        <v>60</v>
      </c>
      <c r="J1872" s="57" t="s">
        <v>123</v>
      </c>
      <c r="K1872" s="57"/>
      <c r="L1872" s="57" t="n">
        <v>0.75</v>
      </c>
      <c r="M1872" s="55" t="n">
        <v>7</v>
      </c>
      <c r="N1872" s="57" t="n">
        <v>19.9</v>
      </c>
      <c r="O1872" s="58" t="n">
        <f aca="false">IF(M1872="","",M1872*N1872)</f>
        <v>139.3</v>
      </c>
      <c r="P1872" s="0" t="n">
        <f aca="false">(N1872+25)*1.3</f>
        <v>58.37</v>
      </c>
    </row>
    <row r="1873" customFormat="false" ht="13.8" hidden="false" customHeight="false" outlineLevel="0" collapsed="false">
      <c r="A1873" s="45" t="s">
        <v>306</v>
      </c>
      <c r="C1873" s="5"/>
      <c r="D1873" s="6"/>
      <c r="E1873" s="6"/>
      <c r="F1873" s="6"/>
      <c r="G1873" s="6"/>
      <c r="H1873" s="6"/>
      <c r="I1873" s="57"/>
      <c r="J1873" s="57"/>
      <c r="K1873" s="57"/>
      <c r="L1873" s="57" t="n">
        <v>0.75</v>
      </c>
      <c r="M1873" s="55"/>
      <c r="N1873" s="57"/>
      <c r="O1873" s="58" t="str">
        <f aca="false">IF(M1873="","",M1873*N1873)</f>
        <v/>
      </c>
      <c r="P1873" s="0" t="n">
        <f aca="false">(N1873+25)*1.3</f>
        <v>32.5</v>
      </c>
    </row>
    <row r="1874" customFormat="false" ht="13.8" hidden="false" customHeight="false" outlineLevel="0" collapsed="false">
      <c r="A1874" s="45" t="s">
        <v>306</v>
      </c>
      <c r="B1874" s="0" t="n">
        <v>262001</v>
      </c>
      <c r="C1874" s="90" t="s">
        <v>2055</v>
      </c>
      <c r="D1874" s="91" t="s">
        <v>2056</v>
      </c>
      <c r="E1874" s="91" t="s">
        <v>308</v>
      </c>
      <c r="F1874" s="91" t="s">
        <v>309</v>
      </c>
      <c r="G1874" s="71" t="s">
        <v>2057</v>
      </c>
      <c r="H1874" s="33" t="s">
        <v>2058</v>
      </c>
      <c r="I1874" s="92" t="n">
        <v>50</v>
      </c>
      <c r="J1874" s="92"/>
      <c r="K1874" s="92"/>
      <c r="L1874" s="57" t="n">
        <v>0.75</v>
      </c>
      <c r="M1874" s="93" t="n">
        <v>18</v>
      </c>
      <c r="N1874" s="92" t="n">
        <v>12</v>
      </c>
      <c r="O1874" s="58" t="n">
        <f aca="false">IF(M1874="","",M1874*N1874)</f>
        <v>216</v>
      </c>
      <c r="P1874" s="0" t="n">
        <f aca="false">(N1874+25)*1.3</f>
        <v>48.1</v>
      </c>
    </row>
    <row r="1875" customFormat="false" ht="15.75" hidden="false" customHeight="true" outlineLevel="0" collapsed="false">
      <c r="A1875" s="45" t="s">
        <v>306</v>
      </c>
      <c r="B1875" s="0" t="n">
        <v>265001</v>
      </c>
      <c r="C1875" s="5" t="s">
        <v>2059</v>
      </c>
      <c r="D1875" s="6" t="s">
        <v>2060</v>
      </c>
      <c r="E1875" s="6" t="s">
        <v>349</v>
      </c>
      <c r="F1875" s="6" t="s">
        <v>350</v>
      </c>
      <c r="G1875" s="6" t="s">
        <v>2061</v>
      </c>
      <c r="H1875" s="39" t="s">
        <v>2062</v>
      </c>
      <c r="I1875" s="73" t="n">
        <v>80</v>
      </c>
      <c r="J1875" s="6" t="s">
        <v>50</v>
      </c>
      <c r="K1875" s="57"/>
      <c r="L1875" s="57" t="n">
        <v>0.75</v>
      </c>
      <c r="M1875" s="57" t="n">
        <v>3</v>
      </c>
      <c r="N1875" s="57" t="n">
        <v>37.7</v>
      </c>
      <c r="O1875" s="58" t="n">
        <f aca="false">IF(M1875="","",N1875*M1875)</f>
        <v>113.1</v>
      </c>
      <c r="P1875" s="0" t="n">
        <f aca="false">(N1875+25)*1.3</f>
        <v>81.51</v>
      </c>
    </row>
    <row r="1876" customFormat="false" ht="15.75" hidden="false" customHeight="true" outlineLevel="0" collapsed="false">
      <c r="A1876" s="45" t="s">
        <v>306</v>
      </c>
      <c r="B1876" s="0" t="n">
        <v>265002</v>
      </c>
      <c r="C1876" s="5" t="s">
        <v>2059</v>
      </c>
      <c r="D1876" s="6" t="s">
        <v>2060</v>
      </c>
      <c r="E1876" s="6" t="s">
        <v>349</v>
      </c>
      <c r="F1876" s="6" t="s">
        <v>350</v>
      </c>
      <c r="G1876" s="6" t="s">
        <v>2061</v>
      </c>
      <c r="H1876" s="39" t="s">
        <v>2063</v>
      </c>
      <c r="I1876" s="73" t="n">
        <v>110</v>
      </c>
      <c r="J1876" s="6" t="s">
        <v>50</v>
      </c>
      <c r="K1876" s="57"/>
      <c r="L1876" s="57" t="n">
        <v>0.75</v>
      </c>
      <c r="M1876" s="57" t="n">
        <v>3</v>
      </c>
      <c r="N1876" s="57" t="n">
        <v>60.8</v>
      </c>
      <c r="O1876" s="58" t="n">
        <f aca="false">IF(M1876="","",N1876*M1876)</f>
        <v>182.4</v>
      </c>
      <c r="P1876" s="0" t="n">
        <f aca="false">(N1876+25)*1.3</f>
        <v>111.54</v>
      </c>
    </row>
    <row r="1877" customFormat="false" ht="16.5" hidden="false" customHeight="true" outlineLevel="0" collapsed="false">
      <c r="A1877" s="45" t="s">
        <v>306</v>
      </c>
      <c r="C1877" s="5"/>
      <c r="D1877" s="6"/>
      <c r="E1877" s="6"/>
      <c r="F1877" s="6"/>
      <c r="G1877" s="6"/>
      <c r="H1877" s="16"/>
      <c r="I1877" s="73"/>
      <c r="J1877" s="6"/>
      <c r="K1877" s="57"/>
      <c r="L1877" s="57" t="n">
        <v>0.75</v>
      </c>
      <c r="M1877" s="55"/>
      <c r="N1877" s="57"/>
      <c r="O1877" s="58" t="str">
        <f aca="false">IF(M1877="","",N1877*M1877)</f>
        <v/>
      </c>
      <c r="P1877" s="0" t="n">
        <f aca="false">(N1877+25)*1.3</f>
        <v>32.5</v>
      </c>
    </row>
    <row r="1878" customFormat="false" ht="15.75" hidden="false" customHeight="true" outlineLevel="0" collapsed="false">
      <c r="A1878" s="45" t="s">
        <v>306</v>
      </c>
      <c r="B1878" s="0" t="n">
        <v>265001</v>
      </c>
      <c r="C1878" s="5" t="s">
        <v>2059</v>
      </c>
      <c r="D1878" s="6" t="s">
        <v>2064</v>
      </c>
      <c r="E1878" s="6" t="s">
        <v>308</v>
      </c>
      <c r="F1878" s="6" t="s">
        <v>309</v>
      </c>
      <c r="G1878" s="6" t="s">
        <v>2065</v>
      </c>
      <c r="H1878" s="39" t="s">
        <v>2066</v>
      </c>
      <c r="I1878" s="73" t="n">
        <v>145</v>
      </c>
      <c r="J1878" s="6"/>
      <c r="K1878" s="57"/>
      <c r="L1878" s="57" t="n">
        <v>0.75</v>
      </c>
      <c r="M1878" s="55" t="n">
        <v>5</v>
      </c>
      <c r="N1878" s="57" t="n">
        <v>87.7</v>
      </c>
      <c r="O1878" s="58" t="n">
        <f aca="false">IF(M1878="","",N1878*M1878)</f>
        <v>438.5</v>
      </c>
      <c r="P1878" s="0" t="n">
        <f aca="false">(N1878+25)*1.3</f>
        <v>146.51</v>
      </c>
    </row>
    <row r="1879" customFormat="false" ht="15.75" hidden="false" customHeight="true" outlineLevel="0" collapsed="false">
      <c r="A1879" s="45" t="s">
        <v>306</v>
      </c>
      <c r="B1879" s="0" t="n">
        <v>265002</v>
      </c>
      <c r="C1879" s="5" t="s">
        <v>2059</v>
      </c>
      <c r="D1879" s="6" t="s">
        <v>2064</v>
      </c>
      <c r="E1879" s="6" t="s">
        <v>308</v>
      </c>
      <c r="F1879" s="6" t="s">
        <v>309</v>
      </c>
      <c r="G1879" s="6" t="s">
        <v>2065</v>
      </c>
      <c r="H1879" s="39" t="s">
        <v>2067</v>
      </c>
      <c r="I1879" s="73" t="n">
        <v>145</v>
      </c>
      <c r="J1879" s="6"/>
      <c r="K1879" s="57"/>
      <c r="L1879" s="57" t="n">
        <v>0.75</v>
      </c>
      <c r="M1879" s="55" t="n">
        <v>6</v>
      </c>
      <c r="N1879" s="57" t="n">
        <v>87.7</v>
      </c>
      <c r="O1879" s="58" t="n">
        <f aca="false">IF(M1879="","",N1879*M1879)</f>
        <v>526.2</v>
      </c>
      <c r="P1879" s="0" t="n">
        <f aca="false">(N1879+25)*1.3</f>
        <v>146.51</v>
      </c>
    </row>
    <row r="1880" customFormat="false" ht="15.75" hidden="false" customHeight="true" outlineLevel="0" collapsed="false">
      <c r="A1880" s="45" t="s">
        <v>306</v>
      </c>
      <c r="C1880" s="5"/>
      <c r="D1880" s="6"/>
      <c r="E1880" s="6"/>
      <c r="F1880" s="6"/>
      <c r="G1880" s="6"/>
      <c r="H1880" s="74"/>
      <c r="I1880" s="73"/>
      <c r="J1880" s="6"/>
      <c r="K1880" s="57"/>
      <c r="L1880" s="57"/>
      <c r="M1880" s="55"/>
      <c r="N1880" s="57"/>
      <c r="O1880" s="58"/>
    </row>
    <row r="1881" customFormat="false" ht="16.5" hidden="false" customHeight="true" outlineLevel="0" collapsed="false">
      <c r="A1881" s="45" t="s">
        <v>306</v>
      </c>
      <c r="C1881" s="5"/>
      <c r="D1881" s="6"/>
      <c r="E1881" s="6"/>
      <c r="F1881" s="6"/>
      <c r="G1881" s="6"/>
      <c r="H1881" s="16"/>
      <c r="I1881" s="16"/>
      <c r="J1881" s="6"/>
      <c r="K1881" s="57"/>
      <c r="L1881" s="57" t="n">
        <v>0.75</v>
      </c>
      <c r="M1881" s="55"/>
      <c r="N1881" s="57"/>
      <c r="O1881" s="58" t="str">
        <f aca="false">IF(M1881="","",N1881*M1881)</f>
        <v/>
      </c>
      <c r="P1881" s="0" t="n">
        <f aca="false">(N1881+25)*1.3</f>
        <v>32.5</v>
      </c>
    </row>
    <row r="1882" customFormat="false" ht="15.75" hidden="false" customHeight="true" outlineLevel="0" collapsed="false">
      <c r="A1882" s="45" t="s">
        <v>306</v>
      </c>
      <c r="B1882" s="0" t="n">
        <v>268001</v>
      </c>
      <c r="C1882" s="5" t="s">
        <v>2068</v>
      </c>
      <c r="D1882" s="6" t="s">
        <v>2069</v>
      </c>
      <c r="E1882" s="6" t="s">
        <v>308</v>
      </c>
      <c r="F1882" s="6" t="s">
        <v>309</v>
      </c>
      <c r="G1882" s="6" t="s">
        <v>2070</v>
      </c>
      <c r="H1882" s="39" t="s">
        <v>2071</v>
      </c>
      <c r="I1882" s="73" t="n">
        <v>180</v>
      </c>
      <c r="J1882" s="6" t="s">
        <v>30</v>
      </c>
      <c r="K1882" s="57"/>
      <c r="L1882" s="57" t="n">
        <v>0.75</v>
      </c>
      <c r="M1882" s="55" t="n">
        <v>2</v>
      </c>
      <c r="N1882" s="57" t="n">
        <v>113</v>
      </c>
      <c r="O1882" s="58" t="n">
        <f aca="false">IF(M1882="","",N1882*M1882)</f>
        <v>226</v>
      </c>
      <c r="P1882" s="0" t="n">
        <f aca="false">(N1882+25)*1.3</f>
        <v>179.4</v>
      </c>
    </row>
    <row r="1883" customFormat="false" ht="15.75" hidden="false" customHeight="true" outlineLevel="0" collapsed="false">
      <c r="A1883" s="45" t="s">
        <v>306</v>
      </c>
      <c r="B1883" s="0" t="n">
        <v>268002</v>
      </c>
      <c r="C1883" s="5" t="s">
        <v>2068</v>
      </c>
      <c r="D1883" s="6" t="s">
        <v>2069</v>
      </c>
      <c r="E1883" s="6" t="s">
        <v>542</v>
      </c>
      <c r="F1883" s="6" t="s">
        <v>543</v>
      </c>
      <c r="G1883" s="6" t="s">
        <v>2070</v>
      </c>
      <c r="H1883" s="39" t="s">
        <v>2072</v>
      </c>
      <c r="I1883" s="73" t="n">
        <v>180</v>
      </c>
      <c r="J1883" s="6" t="s">
        <v>30</v>
      </c>
      <c r="K1883" s="57"/>
      <c r="L1883" s="57" t="n">
        <v>0.75</v>
      </c>
      <c r="M1883" s="55" t="n">
        <v>4</v>
      </c>
      <c r="N1883" s="57" t="n">
        <v>113</v>
      </c>
      <c r="O1883" s="58" t="n">
        <f aca="false">IF(M1883="","",N1883*M1883)</f>
        <v>452</v>
      </c>
      <c r="P1883" s="0" t="n">
        <f aca="false">(N1883+25)*1.3</f>
        <v>179.4</v>
      </c>
    </row>
    <row r="1884" customFormat="false" ht="15.75" hidden="false" customHeight="true" outlineLevel="0" collapsed="false">
      <c r="A1884" s="45" t="s">
        <v>306</v>
      </c>
      <c r="B1884" s="0" t="n">
        <v>268003</v>
      </c>
      <c r="C1884" s="5" t="s">
        <v>2068</v>
      </c>
      <c r="D1884" s="6" t="s">
        <v>2069</v>
      </c>
      <c r="E1884" s="6" t="s">
        <v>308</v>
      </c>
      <c r="F1884" s="6" t="s">
        <v>309</v>
      </c>
      <c r="G1884" s="6" t="s">
        <v>2073</v>
      </c>
      <c r="H1884" s="39" t="s">
        <v>2074</v>
      </c>
      <c r="I1884" s="73" t="n">
        <v>260</v>
      </c>
      <c r="J1884" s="6" t="s">
        <v>30</v>
      </c>
      <c r="K1884" s="57"/>
      <c r="L1884" s="57" t="n">
        <v>0.75</v>
      </c>
      <c r="M1884" s="55" t="n">
        <v>6</v>
      </c>
      <c r="N1884" s="57" t="n">
        <v>175</v>
      </c>
      <c r="O1884" s="58" t="n">
        <f aca="false">IF(M1884="","",N1884*M1884)</f>
        <v>1050</v>
      </c>
      <c r="P1884" s="0" t="n">
        <f aca="false">(N1884+25)*1.3</f>
        <v>260</v>
      </c>
    </row>
    <row r="1885" customFormat="false" ht="15.75" hidden="false" customHeight="true" outlineLevel="0" collapsed="false">
      <c r="A1885" s="45" t="s">
        <v>306</v>
      </c>
      <c r="C1885" s="5"/>
      <c r="D1885" s="6"/>
      <c r="E1885" s="6"/>
      <c r="F1885" s="6"/>
      <c r="G1885" s="6"/>
      <c r="H1885" s="74"/>
      <c r="I1885" s="73"/>
      <c r="J1885" s="6"/>
      <c r="K1885" s="57"/>
      <c r="L1885" s="57"/>
      <c r="M1885" s="55"/>
      <c r="N1885" s="57"/>
      <c r="O1885" s="58"/>
    </row>
    <row r="1886" customFormat="false" ht="16.5" hidden="false" customHeight="true" outlineLevel="0" collapsed="false">
      <c r="A1886" s="45" t="s">
        <v>306</v>
      </c>
      <c r="C1886" s="5"/>
      <c r="D1886" s="6"/>
      <c r="E1886" s="6"/>
      <c r="F1886" s="6"/>
      <c r="G1886" s="6"/>
      <c r="H1886" s="16"/>
      <c r="I1886" s="16"/>
      <c r="J1886" s="6"/>
      <c r="K1886" s="57"/>
      <c r="L1886" s="57" t="n">
        <v>0.75</v>
      </c>
      <c r="M1886" s="55"/>
      <c r="N1886" s="57"/>
      <c r="O1886" s="58" t="str">
        <f aca="false">IF(M1886="","",N1886*M1886)</f>
        <v/>
      </c>
      <c r="P1886" s="0" t="n">
        <f aca="false">(N1886+25)*1.3</f>
        <v>32.5</v>
      </c>
    </row>
    <row r="1887" customFormat="false" ht="15.75" hidden="false" customHeight="true" outlineLevel="0" collapsed="false">
      <c r="A1887" s="45" t="s">
        <v>306</v>
      </c>
      <c r="B1887" s="0" t="n">
        <v>264001</v>
      </c>
      <c r="C1887" s="5" t="s">
        <v>2075</v>
      </c>
      <c r="D1887" s="6" t="s">
        <v>2076</v>
      </c>
      <c r="E1887" s="6" t="s">
        <v>542</v>
      </c>
      <c r="F1887" s="6" t="s">
        <v>543</v>
      </c>
      <c r="G1887" s="6" t="s">
        <v>2077</v>
      </c>
      <c r="H1887" s="39" t="s">
        <v>547</v>
      </c>
      <c r="I1887" s="73" t="n">
        <v>95</v>
      </c>
      <c r="J1887" s="6" t="s">
        <v>50</v>
      </c>
      <c r="K1887" s="57"/>
      <c r="L1887" s="57" t="n">
        <v>0.75</v>
      </c>
      <c r="M1887" s="55" t="n">
        <v>7</v>
      </c>
      <c r="N1887" s="57" t="n">
        <v>45</v>
      </c>
      <c r="O1887" s="58" t="n">
        <f aca="false">IF(M1887="","",N1887*M1887)</f>
        <v>315</v>
      </c>
      <c r="P1887" s="0" t="n">
        <f aca="false">(N1887+25)*1.3</f>
        <v>91</v>
      </c>
    </row>
    <row r="1888" customFormat="false" ht="15.75" hidden="false" customHeight="true" outlineLevel="0" collapsed="false">
      <c r="A1888" s="45" t="s">
        <v>306</v>
      </c>
      <c r="B1888" s="0" t="n">
        <v>264002</v>
      </c>
      <c r="C1888" s="5" t="s">
        <v>2075</v>
      </c>
      <c r="D1888" s="6" t="s">
        <v>2076</v>
      </c>
      <c r="E1888" s="6" t="s">
        <v>542</v>
      </c>
      <c r="F1888" s="6" t="s">
        <v>543</v>
      </c>
      <c r="G1888" s="6" t="s">
        <v>2077</v>
      </c>
      <c r="H1888" s="39" t="s">
        <v>2078</v>
      </c>
      <c r="I1888" s="73" t="n">
        <v>95</v>
      </c>
      <c r="J1888" s="6" t="s">
        <v>50</v>
      </c>
      <c r="K1888" s="57"/>
      <c r="L1888" s="57" t="n">
        <v>0.75</v>
      </c>
      <c r="M1888" s="55" t="n">
        <v>6</v>
      </c>
      <c r="N1888" s="57" t="n">
        <v>45</v>
      </c>
      <c r="O1888" s="58" t="n">
        <f aca="false">IF(M1888="","",N1888*M1888)</f>
        <v>270</v>
      </c>
      <c r="P1888" s="0" t="n">
        <f aca="false">(N1888+25)*1.3</f>
        <v>91</v>
      </c>
    </row>
    <row r="1889" customFormat="false" ht="15.75" hidden="false" customHeight="true" outlineLevel="0" collapsed="false">
      <c r="A1889" s="45" t="s">
        <v>306</v>
      </c>
      <c r="B1889" s="0" t="n">
        <v>264003</v>
      </c>
      <c r="C1889" s="5" t="s">
        <v>2075</v>
      </c>
      <c r="D1889" s="6" t="s">
        <v>2076</v>
      </c>
      <c r="E1889" s="6" t="s">
        <v>542</v>
      </c>
      <c r="F1889" s="6" t="s">
        <v>543</v>
      </c>
      <c r="G1889" s="6" t="s">
        <v>2077</v>
      </c>
      <c r="H1889" s="39" t="s">
        <v>548</v>
      </c>
      <c r="I1889" s="73" t="n">
        <v>95</v>
      </c>
      <c r="J1889" s="6"/>
      <c r="K1889" s="57"/>
      <c r="L1889" s="57" t="n">
        <v>0.75</v>
      </c>
      <c r="M1889" s="55" t="n">
        <v>6</v>
      </c>
      <c r="N1889" s="57" t="n">
        <v>45</v>
      </c>
      <c r="O1889" s="58" t="n">
        <f aca="false">IF(M1889="","",N1889*M1889)</f>
        <v>270</v>
      </c>
      <c r="P1889" s="0" t="n">
        <f aca="false">(N1889+25)*1.3</f>
        <v>91</v>
      </c>
    </row>
    <row r="1890" customFormat="false" ht="15.75" hidden="false" customHeight="true" outlineLevel="0" collapsed="false">
      <c r="A1890" s="45" t="s">
        <v>306</v>
      </c>
      <c r="B1890" s="0" t="n">
        <v>264004</v>
      </c>
      <c r="C1890" s="5" t="s">
        <v>2075</v>
      </c>
      <c r="D1890" s="6" t="s">
        <v>2076</v>
      </c>
      <c r="E1890" s="6" t="s">
        <v>542</v>
      </c>
      <c r="F1890" s="6" t="s">
        <v>543</v>
      </c>
      <c r="G1890" s="6" t="s">
        <v>2077</v>
      </c>
      <c r="H1890" s="39" t="s">
        <v>549</v>
      </c>
      <c r="I1890" s="73" t="n">
        <v>95</v>
      </c>
      <c r="J1890" s="6" t="s">
        <v>50</v>
      </c>
      <c r="K1890" s="57"/>
      <c r="L1890" s="57" t="n">
        <v>0.75</v>
      </c>
      <c r="M1890" s="55" t="n">
        <v>6</v>
      </c>
      <c r="N1890" s="57" t="n">
        <v>45</v>
      </c>
      <c r="O1890" s="58" t="n">
        <f aca="false">IF(M1890="","",N1890*M1890)</f>
        <v>270</v>
      </c>
      <c r="P1890" s="0" t="n">
        <f aca="false">(N1890+25)*1.3</f>
        <v>91</v>
      </c>
    </row>
    <row r="1891" customFormat="false" ht="15.75" hidden="false" customHeight="true" outlineLevel="0" collapsed="false">
      <c r="A1891" s="45" t="s">
        <v>306</v>
      </c>
      <c r="B1891" s="0" t="n">
        <v>264005</v>
      </c>
      <c r="C1891" s="5" t="s">
        <v>2075</v>
      </c>
      <c r="D1891" s="6" t="s">
        <v>2076</v>
      </c>
      <c r="E1891" s="6" t="s">
        <v>542</v>
      </c>
      <c r="F1891" s="6" t="s">
        <v>543</v>
      </c>
      <c r="G1891" s="6" t="s">
        <v>2077</v>
      </c>
      <c r="H1891" s="39" t="s">
        <v>2079</v>
      </c>
      <c r="I1891" s="73" t="n">
        <v>330</v>
      </c>
      <c r="J1891" s="6" t="s">
        <v>50</v>
      </c>
      <c r="K1891" s="57"/>
      <c r="L1891" s="57" t="n">
        <v>0.75</v>
      </c>
      <c r="M1891" s="55" t="n">
        <v>1</v>
      </c>
      <c r="N1891" s="57" t="n">
        <v>230</v>
      </c>
      <c r="O1891" s="58" t="n">
        <f aca="false">IF(M1891="","",N1891*M1891)</f>
        <v>230</v>
      </c>
      <c r="P1891" s="0" t="n">
        <f aca="false">(N1891+25)*1.3</f>
        <v>331.5</v>
      </c>
    </row>
    <row r="1892" customFormat="false" ht="15.75" hidden="false" customHeight="true" outlineLevel="0" collapsed="false">
      <c r="A1892" s="45" t="s">
        <v>306</v>
      </c>
      <c r="B1892" s="0" t="n">
        <v>264006</v>
      </c>
      <c r="C1892" s="5" t="s">
        <v>2075</v>
      </c>
      <c r="D1892" s="6" t="s">
        <v>2076</v>
      </c>
      <c r="E1892" s="6" t="s">
        <v>542</v>
      </c>
      <c r="F1892" s="6" t="s">
        <v>543</v>
      </c>
      <c r="G1892" s="6" t="s">
        <v>2077</v>
      </c>
      <c r="H1892" s="39" t="s">
        <v>2080</v>
      </c>
      <c r="I1892" s="73" t="n">
        <v>330</v>
      </c>
      <c r="J1892" s="73"/>
      <c r="K1892" s="57"/>
      <c r="L1892" s="57" t="n">
        <v>0.75</v>
      </c>
      <c r="M1892" s="55" t="n">
        <v>3</v>
      </c>
      <c r="N1892" s="57" t="n">
        <v>230</v>
      </c>
      <c r="O1892" s="58" t="n">
        <f aca="false">IF(M1892="","",N1892*M1892)</f>
        <v>690</v>
      </c>
      <c r="P1892" s="0" t="n">
        <f aca="false">(N1892+25)*1.3</f>
        <v>331.5</v>
      </c>
    </row>
    <row r="1893" customFormat="false" ht="15.75" hidden="false" customHeight="true" outlineLevel="0" collapsed="false">
      <c r="A1893" s="45" t="s">
        <v>306</v>
      </c>
      <c r="B1893" s="0" t="n">
        <v>264007</v>
      </c>
      <c r="C1893" s="5" t="s">
        <v>2075</v>
      </c>
      <c r="D1893" s="6" t="s">
        <v>2076</v>
      </c>
      <c r="E1893" s="6" t="s">
        <v>2081</v>
      </c>
      <c r="F1893" s="6" t="s">
        <v>2082</v>
      </c>
      <c r="G1893" s="6" t="s">
        <v>2077</v>
      </c>
      <c r="H1893" s="39" t="s">
        <v>2083</v>
      </c>
      <c r="I1893" s="6" t="n">
        <v>60</v>
      </c>
      <c r="J1893" s="6"/>
      <c r="K1893" s="57"/>
      <c r="L1893" s="57" t="n">
        <v>0.75</v>
      </c>
      <c r="M1893" s="55" t="n">
        <v>1</v>
      </c>
      <c r="N1893" s="57" t="n">
        <v>22</v>
      </c>
      <c r="O1893" s="58" t="n">
        <f aca="false">IF(M1893="","",N1893*M1893)</f>
        <v>22</v>
      </c>
      <c r="P1893" s="0" t="n">
        <f aca="false">(N1893+25)*1.3</f>
        <v>61.1</v>
      </c>
    </row>
    <row r="1894" customFormat="false" ht="15.75" hidden="false" customHeight="true" outlineLevel="0" collapsed="false">
      <c r="A1894" s="45" t="s">
        <v>306</v>
      </c>
      <c r="B1894" s="0" t="n">
        <v>264008</v>
      </c>
      <c r="C1894" s="5" t="s">
        <v>2075</v>
      </c>
      <c r="D1894" s="6" t="s">
        <v>2076</v>
      </c>
      <c r="E1894" s="6" t="s">
        <v>2081</v>
      </c>
      <c r="F1894" s="6" t="s">
        <v>2082</v>
      </c>
      <c r="G1894" s="6" t="s">
        <v>2077</v>
      </c>
      <c r="H1894" s="39" t="s">
        <v>2084</v>
      </c>
      <c r="I1894" s="73" t="n">
        <v>60</v>
      </c>
      <c r="J1894" s="57" t="s">
        <v>50</v>
      </c>
      <c r="K1894" s="57"/>
      <c r="L1894" s="57" t="n">
        <v>0.75</v>
      </c>
      <c r="M1894" s="55" t="n">
        <v>3</v>
      </c>
      <c r="N1894" s="57" t="n">
        <v>22</v>
      </c>
      <c r="O1894" s="58" t="n">
        <f aca="false">IF(M1894="","",N1894*M1894)</f>
        <v>66</v>
      </c>
      <c r="P1894" s="0" t="n">
        <f aca="false">(N1894+25)*1.3</f>
        <v>61.1</v>
      </c>
    </row>
    <row r="1895" customFormat="false" ht="15.75" hidden="false" customHeight="true" outlineLevel="0" collapsed="false">
      <c r="A1895" s="45" t="s">
        <v>306</v>
      </c>
      <c r="B1895" s="0" t="n">
        <v>264009</v>
      </c>
      <c r="C1895" s="5" t="s">
        <v>2075</v>
      </c>
      <c r="D1895" s="6" t="s">
        <v>2076</v>
      </c>
      <c r="E1895" s="6" t="s">
        <v>308</v>
      </c>
      <c r="F1895" s="6" t="s">
        <v>309</v>
      </c>
      <c r="G1895" s="6" t="s">
        <v>2077</v>
      </c>
      <c r="H1895" s="39" t="s">
        <v>2085</v>
      </c>
      <c r="I1895" s="73" t="n">
        <v>75</v>
      </c>
      <c r="J1895" s="57" t="s">
        <v>50</v>
      </c>
      <c r="K1895" s="57"/>
      <c r="L1895" s="57" t="n">
        <v>0.75</v>
      </c>
      <c r="M1895" s="55" t="n">
        <v>5</v>
      </c>
      <c r="N1895" s="57" t="n">
        <v>33</v>
      </c>
      <c r="O1895" s="58" t="n">
        <f aca="false">IF(M1895="","",N1895*M1895)</f>
        <v>165</v>
      </c>
      <c r="P1895" s="0" t="n">
        <f aca="false">(N1895+25)*1.3</f>
        <v>75.4</v>
      </c>
    </row>
    <row r="1896" customFormat="false" ht="15.75" hidden="false" customHeight="true" outlineLevel="0" collapsed="false">
      <c r="A1896" s="45" t="s">
        <v>306</v>
      </c>
      <c r="B1896" s="0" t="n">
        <v>264010</v>
      </c>
      <c r="C1896" s="5" t="s">
        <v>2075</v>
      </c>
      <c r="D1896" s="6" t="s">
        <v>2076</v>
      </c>
      <c r="E1896" s="6" t="s">
        <v>308</v>
      </c>
      <c r="F1896" s="6" t="s">
        <v>309</v>
      </c>
      <c r="G1896" s="6" t="s">
        <v>2077</v>
      </c>
      <c r="H1896" s="6" t="s">
        <v>2086</v>
      </c>
      <c r="I1896" s="73" t="n">
        <v>75</v>
      </c>
      <c r="J1896" s="57" t="s">
        <v>50</v>
      </c>
      <c r="K1896" s="57"/>
      <c r="L1896" s="57" t="n">
        <v>0.75</v>
      </c>
      <c r="M1896" s="55" t="n">
        <v>1</v>
      </c>
      <c r="N1896" s="57" t="n">
        <v>33</v>
      </c>
      <c r="O1896" s="58" t="n">
        <f aca="false">IF(M1896="","",N1896*M1896)</f>
        <v>33</v>
      </c>
      <c r="P1896" s="0" t="n">
        <f aca="false">(N1896+25)*1.3</f>
        <v>75.4</v>
      </c>
    </row>
    <row r="1897" customFormat="false" ht="15.75" hidden="false" customHeight="true" outlineLevel="0" collapsed="false">
      <c r="A1897" s="45" t="s">
        <v>306</v>
      </c>
      <c r="B1897" s="0" t="n">
        <v>264011</v>
      </c>
      <c r="C1897" s="5" t="s">
        <v>2075</v>
      </c>
      <c r="D1897" s="6" t="s">
        <v>2076</v>
      </c>
      <c r="E1897" s="6" t="s">
        <v>524</v>
      </c>
      <c r="F1897" s="6" t="s">
        <v>525</v>
      </c>
      <c r="G1897" s="6" t="s">
        <v>2087</v>
      </c>
      <c r="H1897" s="39" t="s">
        <v>2088</v>
      </c>
      <c r="I1897" s="73" t="n">
        <v>610</v>
      </c>
      <c r="J1897" s="6" t="s">
        <v>30</v>
      </c>
      <c r="K1897" s="57"/>
      <c r="L1897" s="57" t="n">
        <v>0.75</v>
      </c>
      <c r="M1897" s="55" t="n">
        <v>3</v>
      </c>
      <c r="N1897" s="57" t="n">
        <v>420</v>
      </c>
      <c r="O1897" s="58" t="n">
        <f aca="false">IF(M1897="","",N1897*M1897)</f>
        <v>1260</v>
      </c>
      <c r="P1897" s="0" t="n">
        <f aca="false">(N1897+25)*1.3</f>
        <v>578.5</v>
      </c>
    </row>
    <row r="1898" customFormat="false" ht="15.75" hidden="false" customHeight="true" outlineLevel="0" collapsed="false">
      <c r="A1898" s="45" t="s">
        <v>306</v>
      </c>
      <c r="B1898" s="0" t="n">
        <v>264012</v>
      </c>
      <c r="C1898" s="5" t="s">
        <v>2075</v>
      </c>
      <c r="D1898" s="6" t="s">
        <v>2076</v>
      </c>
      <c r="E1898" s="6" t="s">
        <v>384</v>
      </c>
      <c r="F1898" s="6" t="s">
        <v>385</v>
      </c>
      <c r="G1898" s="6" t="s">
        <v>2087</v>
      </c>
      <c r="H1898" s="39" t="s">
        <v>2089</v>
      </c>
      <c r="I1898" s="73" t="n">
        <v>610</v>
      </c>
      <c r="J1898" s="6" t="s">
        <v>30</v>
      </c>
      <c r="K1898" s="57"/>
      <c r="L1898" s="57" t="n">
        <v>0.75</v>
      </c>
      <c r="M1898" s="55" t="n">
        <v>3</v>
      </c>
      <c r="N1898" s="57" t="n">
        <v>420</v>
      </c>
      <c r="O1898" s="58" t="n">
        <f aca="false">IF(M1898="","",N1898*M1898)</f>
        <v>1260</v>
      </c>
      <c r="P1898" s="0" t="n">
        <f aca="false">(N1898+25)*1.3</f>
        <v>578.5</v>
      </c>
    </row>
    <row r="1899" customFormat="false" ht="15.75" hidden="false" customHeight="true" outlineLevel="0" collapsed="false">
      <c r="A1899" s="45" t="s">
        <v>306</v>
      </c>
      <c r="B1899" s="0" t="n">
        <v>264013</v>
      </c>
      <c r="C1899" s="5" t="s">
        <v>2075</v>
      </c>
      <c r="D1899" s="6" t="s">
        <v>2076</v>
      </c>
      <c r="E1899" s="6" t="s">
        <v>542</v>
      </c>
      <c r="F1899" s="6" t="s">
        <v>543</v>
      </c>
      <c r="G1899" s="6" t="s">
        <v>2090</v>
      </c>
      <c r="H1899" s="39" t="s">
        <v>548</v>
      </c>
      <c r="I1899" s="73" t="n">
        <v>90</v>
      </c>
      <c r="J1899" s="6"/>
      <c r="K1899" s="57"/>
      <c r="L1899" s="57" t="n">
        <v>0.75</v>
      </c>
      <c r="M1899" s="55" t="n">
        <v>13</v>
      </c>
      <c r="N1899" s="57" t="n">
        <v>40</v>
      </c>
      <c r="O1899" s="58" t="n">
        <f aca="false">IF(M1899="","",N1899*M1899)</f>
        <v>520</v>
      </c>
      <c r="P1899" s="0" t="n">
        <f aca="false">(N1899+25)*1.3</f>
        <v>84.5</v>
      </c>
    </row>
    <row r="1900" customFormat="false" ht="15.75" hidden="false" customHeight="true" outlineLevel="0" collapsed="false">
      <c r="A1900" s="45" t="s">
        <v>306</v>
      </c>
      <c r="B1900" s="0" t="n">
        <v>264014</v>
      </c>
      <c r="C1900" s="5" t="s">
        <v>2075</v>
      </c>
      <c r="D1900" s="6" t="s">
        <v>2076</v>
      </c>
      <c r="E1900" s="6" t="s">
        <v>542</v>
      </c>
      <c r="F1900" s="6" t="s">
        <v>543</v>
      </c>
      <c r="G1900" s="6" t="s">
        <v>2091</v>
      </c>
      <c r="H1900" s="39" t="s">
        <v>2092</v>
      </c>
      <c r="I1900" s="73" t="n">
        <v>140</v>
      </c>
      <c r="J1900" s="6"/>
      <c r="K1900" s="57"/>
      <c r="L1900" s="57" t="n">
        <v>0.75</v>
      </c>
      <c r="M1900" s="55" t="n">
        <v>11</v>
      </c>
      <c r="N1900" s="57" t="n">
        <v>87</v>
      </c>
      <c r="O1900" s="58" t="n">
        <f aca="false">IF(M1900="","",N1900*M1900)</f>
        <v>957</v>
      </c>
      <c r="P1900" s="0" t="n">
        <f aca="false">(N1900+25)*1.3</f>
        <v>145.6</v>
      </c>
    </row>
    <row r="1901" customFormat="false" ht="16.5" hidden="false" customHeight="true" outlineLevel="0" collapsed="false">
      <c r="A1901" s="45" t="s">
        <v>306</v>
      </c>
      <c r="C1901" s="5"/>
      <c r="D1901" s="6"/>
      <c r="E1901" s="6"/>
      <c r="F1901" s="6"/>
      <c r="G1901" s="6"/>
      <c r="H1901" s="16"/>
      <c r="I1901" s="73"/>
      <c r="J1901" s="6"/>
      <c r="K1901" s="57"/>
      <c r="L1901" s="57" t="n">
        <v>0.75</v>
      </c>
      <c r="M1901" s="55"/>
      <c r="N1901" s="57"/>
      <c r="O1901" s="58" t="str">
        <f aca="false">IF(M1901="","",N1901*M1901)</f>
        <v/>
      </c>
      <c r="P1901" s="0" t="n">
        <f aca="false">(N1901+25)*1.3</f>
        <v>32.5</v>
      </c>
    </row>
    <row r="1902" customFormat="false" ht="15.75" hidden="false" customHeight="true" outlineLevel="0" collapsed="false">
      <c r="A1902" s="45" t="s">
        <v>306</v>
      </c>
      <c r="B1902" s="0" t="n">
        <v>264500</v>
      </c>
      <c r="C1902" s="5" t="s">
        <v>2075</v>
      </c>
      <c r="D1902" s="6" t="s">
        <v>2093</v>
      </c>
      <c r="E1902" s="6" t="s">
        <v>568</v>
      </c>
      <c r="F1902" s="6" t="s">
        <v>350</v>
      </c>
      <c r="G1902" s="6" t="s">
        <v>2094</v>
      </c>
      <c r="H1902" s="39" t="s">
        <v>2095</v>
      </c>
      <c r="I1902" s="73" t="n">
        <v>130</v>
      </c>
      <c r="J1902" s="6"/>
      <c r="K1902" s="57"/>
      <c r="L1902" s="57" t="n">
        <v>0.75</v>
      </c>
      <c r="M1902" s="55" t="n">
        <v>5</v>
      </c>
      <c r="N1902" s="57" t="n">
        <v>76</v>
      </c>
      <c r="O1902" s="58" t="n">
        <f aca="false">IF(M1902="","",N1902*M1902)</f>
        <v>380</v>
      </c>
      <c r="P1902" s="0" t="n">
        <f aca="false">(N1902+25)*1.3</f>
        <v>131.3</v>
      </c>
    </row>
    <row r="1903" customFormat="false" ht="15.75" hidden="false" customHeight="true" outlineLevel="0" collapsed="false">
      <c r="A1903" s="45" t="s">
        <v>306</v>
      </c>
      <c r="B1903" s="0" t="n">
        <v>264501</v>
      </c>
      <c r="C1903" s="5" t="s">
        <v>2075</v>
      </c>
      <c r="D1903" s="6" t="s">
        <v>2093</v>
      </c>
      <c r="E1903" s="6" t="s">
        <v>568</v>
      </c>
      <c r="F1903" s="6" t="s">
        <v>350</v>
      </c>
      <c r="G1903" s="6" t="s">
        <v>2094</v>
      </c>
      <c r="H1903" s="39" t="s">
        <v>2096</v>
      </c>
      <c r="I1903" s="73" t="n">
        <v>130</v>
      </c>
      <c r="J1903" s="6"/>
      <c r="K1903" s="57"/>
      <c r="L1903" s="57" t="n">
        <v>0.75</v>
      </c>
      <c r="M1903" s="55" t="n">
        <v>6</v>
      </c>
      <c r="N1903" s="57" t="n">
        <v>76</v>
      </c>
      <c r="O1903" s="58" t="n">
        <f aca="false">IF(M1903="","",N1903*M1903)</f>
        <v>456</v>
      </c>
      <c r="P1903" s="0" t="n">
        <f aca="false">(N1903+25)*1.3</f>
        <v>131.3</v>
      </c>
    </row>
    <row r="1904" customFormat="false" ht="15.75" hidden="false" customHeight="true" outlineLevel="0" collapsed="false">
      <c r="A1904" s="45" t="s">
        <v>306</v>
      </c>
      <c r="B1904" s="0" t="n">
        <v>264502</v>
      </c>
      <c r="C1904" s="5" t="s">
        <v>2075</v>
      </c>
      <c r="D1904" s="6" t="s">
        <v>2093</v>
      </c>
      <c r="E1904" s="6" t="s">
        <v>568</v>
      </c>
      <c r="F1904" s="6" t="s">
        <v>350</v>
      </c>
      <c r="G1904" s="6" t="s">
        <v>2094</v>
      </c>
      <c r="H1904" s="39" t="s">
        <v>2097</v>
      </c>
      <c r="I1904" s="73" t="n">
        <v>140</v>
      </c>
      <c r="J1904" s="6"/>
      <c r="K1904" s="57"/>
      <c r="L1904" s="57" t="n">
        <v>0.75</v>
      </c>
      <c r="M1904" s="55" t="n">
        <v>6</v>
      </c>
      <c r="N1904" s="57" t="n">
        <v>80</v>
      </c>
      <c r="O1904" s="58" t="n">
        <f aca="false">IF(M1904="","",N1904*M1904)</f>
        <v>480</v>
      </c>
      <c r="P1904" s="0" t="n">
        <f aca="false">(N1904+25)*1.3</f>
        <v>136.5</v>
      </c>
    </row>
    <row r="1905" customFormat="false" ht="15.75" hidden="false" customHeight="true" outlineLevel="0" collapsed="false">
      <c r="A1905" s="45" t="s">
        <v>306</v>
      </c>
      <c r="B1905" s="0" t="n">
        <v>264503</v>
      </c>
      <c r="C1905" s="5" t="s">
        <v>2075</v>
      </c>
      <c r="D1905" s="6" t="s">
        <v>2093</v>
      </c>
      <c r="E1905" s="6" t="s">
        <v>568</v>
      </c>
      <c r="F1905" s="6" t="s">
        <v>350</v>
      </c>
      <c r="G1905" s="6" t="s">
        <v>2094</v>
      </c>
      <c r="H1905" s="39" t="s">
        <v>2098</v>
      </c>
      <c r="I1905" s="73" t="n">
        <v>150</v>
      </c>
      <c r="J1905" s="6"/>
      <c r="K1905" s="57"/>
      <c r="L1905" s="57" t="n">
        <v>0.75</v>
      </c>
      <c r="M1905" s="55" t="n">
        <v>4</v>
      </c>
      <c r="N1905" s="57" t="n">
        <v>91</v>
      </c>
      <c r="O1905" s="58" t="n">
        <f aca="false">IF(M1905="","",N1905*M1905)</f>
        <v>364</v>
      </c>
      <c r="P1905" s="0" t="n">
        <f aca="false">(N1905+25)*1.3</f>
        <v>150.8</v>
      </c>
    </row>
    <row r="1906" customFormat="false" ht="17.35" hidden="false" customHeight="false" outlineLevel="0" collapsed="false">
      <c r="A1906" s="45" t="s">
        <v>306</v>
      </c>
      <c r="B1906" s="0" t="n">
        <v>264504</v>
      </c>
      <c r="C1906" s="5" t="s">
        <v>2075</v>
      </c>
      <c r="D1906" s="6" t="s">
        <v>2093</v>
      </c>
      <c r="E1906" s="6" t="s">
        <v>568</v>
      </c>
      <c r="F1906" s="6" t="s">
        <v>350</v>
      </c>
      <c r="G1906" s="6" t="s">
        <v>2099</v>
      </c>
      <c r="H1906" s="64" t="s">
        <v>2100</v>
      </c>
      <c r="I1906" s="73" t="n">
        <v>90</v>
      </c>
      <c r="J1906" s="6"/>
      <c r="K1906" s="57"/>
      <c r="L1906" s="57" t="n">
        <v>0.75</v>
      </c>
      <c r="M1906" s="55" t="n">
        <v>3</v>
      </c>
      <c r="N1906" s="57" t="n">
        <v>43</v>
      </c>
      <c r="O1906" s="58" t="n">
        <f aca="false">IF(M1906="","",N1906*M1906)</f>
        <v>129</v>
      </c>
      <c r="P1906" s="0" t="n">
        <f aca="false">(N1906+25)*1.3</f>
        <v>88.4</v>
      </c>
    </row>
    <row r="1907" customFormat="false" ht="17.35" hidden="false" customHeight="false" outlineLevel="0" collapsed="false">
      <c r="A1907" s="45" t="s">
        <v>306</v>
      </c>
      <c r="C1907" s="5"/>
      <c r="D1907" s="6"/>
      <c r="E1907" s="6"/>
      <c r="F1907" s="6"/>
      <c r="G1907" s="6"/>
      <c r="H1907" s="64"/>
      <c r="I1907" s="73"/>
      <c r="J1907" s="6"/>
      <c r="K1907" s="57"/>
      <c r="L1907" s="57"/>
      <c r="M1907" s="55"/>
      <c r="N1907" s="57"/>
      <c r="O1907" s="58"/>
    </row>
    <row r="1908" customFormat="false" ht="15.75" hidden="false" customHeight="false" outlineLevel="0" collapsed="false">
      <c r="A1908" s="45" t="s">
        <v>306</v>
      </c>
      <c r="C1908" s="5"/>
      <c r="D1908" s="6"/>
      <c r="E1908" s="6"/>
      <c r="F1908" s="6"/>
      <c r="G1908" s="6"/>
      <c r="H1908" s="16"/>
      <c r="I1908" s="16"/>
      <c r="J1908" s="6"/>
      <c r="K1908" s="57"/>
      <c r="L1908" s="57" t="n">
        <v>0.75</v>
      </c>
      <c r="M1908" s="55"/>
      <c r="N1908" s="57"/>
      <c r="O1908" s="58" t="str">
        <f aca="false">IF(M1908="","",N1908*M1908)</f>
        <v/>
      </c>
      <c r="P1908" s="0" t="n">
        <f aca="false">(N1908+25)*1.3</f>
        <v>32.5</v>
      </c>
    </row>
    <row r="1909" customFormat="false" ht="13.8" hidden="false" customHeight="false" outlineLevel="0" collapsed="false">
      <c r="A1909" s="45" t="s">
        <v>306</v>
      </c>
      <c r="B1909" s="0" t="n">
        <v>263001</v>
      </c>
      <c r="C1909" s="5" t="s">
        <v>2101</v>
      </c>
      <c r="D1909" s="6" t="s">
        <v>2102</v>
      </c>
      <c r="E1909" s="6" t="s">
        <v>2103</v>
      </c>
      <c r="F1909" s="6" t="s">
        <v>2104</v>
      </c>
      <c r="G1909" s="6" t="s">
        <v>2105</v>
      </c>
      <c r="H1909" s="39" t="s">
        <v>2106</v>
      </c>
      <c r="I1909" s="73" t="n">
        <v>90</v>
      </c>
      <c r="J1909" s="6"/>
      <c r="K1909" s="57"/>
      <c r="L1909" s="57" t="n">
        <v>0.75</v>
      </c>
      <c r="M1909" s="55" t="n">
        <v>12</v>
      </c>
      <c r="N1909" s="57" t="n">
        <v>41</v>
      </c>
      <c r="O1909" s="58" t="n">
        <f aca="false">IF(M1909="","",N1909*M1909)</f>
        <v>492</v>
      </c>
      <c r="P1909" s="0" t="n">
        <f aca="false">(N1909+25)*1.3</f>
        <v>85.8</v>
      </c>
    </row>
    <row r="1910" customFormat="false" ht="13.8" hidden="false" customHeight="false" outlineLevel="0" collapsed="false">
      <c r="A1910" s="45" t="s">
        <v>306</v>
      </c>
      <c r="B1910" s="0" t="n">
        <v>263002</v>
      </c>
      <c r="C1910" s="5" t="s">
        <v>2101</v>
      </c>
      <c r="D1910" s="6" t="s">
        <v>2102</v>
      </c>
      <c r="E1910" s="6" t="s">
        <v>2103</v>
      </c>
      <c r="F1910" s="6" t="s">
        <v>2104</v>
      </c>
      <c r="G1910" s="6" t="s">
        <v>2105</v>
      </c>
      <c r="H1910" s="39" t="s">
        <v>2107</v>
      </c>
      <c r="I1910" s="73" t="n">
        <v>90</v>
      </c>
      <c r="J1910" s="6"/>
      <c r="K1910" s="57"/>
      <c r="L1910" s="57" t="n">
        <v>0.75</v>
      </c>
      <c r="M1910" s="55" t="n">
        <v>7</v>
      </c>
      <c r="N1910" s="57" t="n">
        <v>41</v>
      </c>
      <c r="O1910" s="58" t="n">
        <f aca="false">IF(M1910="","",N1910*M1910)</f>
        <v>287</v>
      </c>
      <c r="P1910" s="0" t="n">
        <f aca="false">(N1910+25)*1.3</f>
        <v>85.8</v>
      </c>
    </row>
    <row r="1911" customFormat="false" ht="13.8" hidden="false" customHeight="false" outlineLevel="0" collapsed="false">
      <c r="A1911" s="45" t="s">
        <v>306</v>
      </c>
      <c r="B1911" s="0" t="n">
        <v>263003</v>
      </c>
      <c r="C1911" s="5" t="s">
        <v>2101</v>
      </c>
      <c r="D1911" s="6" t="s">
        <v>2102</v>
      </c>
      <c r="E1911" s="6" t="s">
        <v>2103</v>
      </c>
      <c r="F1911" s="6" t="s">
        <v>2104</v>
      </c>
      <c r="G1911" s="6" t="s">
        <v>2105</v>
      </c>
      <c r="H1911" s="39" t="s">
        <v>2108</v>
      </c>
      <c r="I1911" s="73" t="n">
        <v>90</v>
      </c>
      <c r="J1911" s="6"/>
      <c r="K1911" s="57"/>
      <c r="L1911" s="57" t="n">
        <v>0.75</v>
      </c>
      <c r="M1911" s="55" t="n">
        <v>12</v>
      </c>
      <c r="N1911" s="57" t="n">
        <v>41</v>
      </c>
      <c r="O1911" s="58" t="n">
        <f aca="false">IF(M1911="","",N1911*M1911)</f>
        <v>492</v>
      </c>
      <c r="P1911" s="0" t="n">
        <f aca="false">(N1911+25)*1.3</f>
        <v>85.8</v>
      </c>
    </row>
    <row r="1912" customFormat="false" ht="13.8" hidden="false" customHeight="false" outlineLevel="0" collapsed="false">
      <c r="A1912" s="45" t="s">
        <v>306</v>
      </c>
      <c r="B1912" s="0" t="n">
        <v>263004</v>
      </c>
      <c r="C1912" s="5" t="s">
        <v>2101</v>
      </c>
      <c r="D1912" s="6" t="s">
        <v>2102</v>
      </c>
      <c r="E1912" s="6" t="s">
        <v>2103</v>
      </c>
      <c r="F1912" s="6" t="s">
        <v>2104</v>
      </c>
      <c r="G1912" s="6" t="s">
        <v>2105</v>
      </c>
      <c r="H1912" s="39" t="s">
        <v>2109</v>
      </c>
      <c r="I1912" s="73" t="n">
        <v>90</v>
      </c>
      <c r="J1912" s="6"/>
      <c r="K1912" s="57"/>
      <c r="L1912" s="57" t="n">
        <v>0.75</v>
      </c>
      <c r="M1912" s="55" t="n">
        <v>3</v>
      </c>
      <c r="N1912" s="57" t="n">
        <v>41</v>
      </c>
      <c r="O1912" s="58" t="n">
        <f aca="false">IF(M1912="","",N1912*M1912)</f>
        <v>123</v>
      </c>
      <c r="P1912" s="0" t="n">
        <f aca="false">(N1912+25)*1.3</f>
        <v>85.8</v>
      </c>
    </row>
    <row r="1913" s="14" customFormat="true" ht="13.8" hidden="false" customHeight="false" outlineLevel="0" collapsed="false">
      <c r="A1913" s="45" t="s">
        <v>306</v>
      </c>
      <c r="B1913" s="0" t="n">
        <v>263005</v>
      </c>
      <c r="C1913" s="5" t="s">
        <v>2101</v>
      </c>
      <c r="D1913" s="6" t="s">
        <v>2102</v>
      </c>
      <c r="E1913" s="6" t="s">
        <v>384</v>
      </c>
      <c r="F1913" s="6" t="s">
        <v>385</v>
      </c>
      <c r="G1913" s="6" t="s">
        <v>2105</v>
      </c>
      <c r="H1913" s="6" t="s">
        <v>2110</v>
      </c>
      <c r="I1913" s="73" t="n">
        <v>110</v>
      </c>
      <c r="J1913" s="6"/>
      <c r="K1913" s="57"/>
      <c r="L1913" s="57" t="n">
        <v>0.75</v>
      </c>
      <c r="M1913" s="55" t="n">
        <v>6</v>
      </c>
      <c r="N1913" s="57" t="n">
        <v>49</v>
      </c>
      <c r="O1913" s="58" t="n">
        <f aca="false">IF(M1913="","",N1913*M1913)</f>
        <v>294</v>
      </c>
      <c r="P1913" s="14" t="n">
        <f aca="false">(N1913+25)*1.3</f>
        <v>96.2</v>
      </c>
    </row>
    <row r="1914" s="14" customFormat="true" ht="13.8" hidden="false" customHeight="false" outlineLevel="0" collapsed="false">
      <c r="A1914" s="45" t="s">
        <v>306</v>
      </c>
      <c r="B1914" s="0" t="n">
        <v>263006</v>
      </c>
      <c r="C1914" s="5" t="s">
        <v>2101</v>
      </c>
      <c r="D1914" s="6" t="s">
        <v>2102</v>
      </c>
      <c r="E1914" s="6" t="s">
        <v>308</v>
      </c>
      <c r="F1914" s="6" t="s">
        <v>309</v>
      </c>
      <c r="G1914" s="6" t="s">
        <v>2105</v>
      </c>
      <c r="H1914" s="39" t="s">
        <v>2111</v>
      </c>
      <c r="I1914" s="73" t="n">
        <v>140</v>
      </c>
      <c r="J1914" s="6"/>
      <c r="K1914" s="57"/>
      <c r="L1914" s="57" t="n">
        <v>0.75</v>
      </c>
      <c r="M1914" s="55" t="n">
        <v>2</v>
      </c>
      <c r="N1914" s="57" t="n">
        <v>70</v>
      </c>
      <c r="O1914" s="58" t="n">
        <f aca="false">IF(M1914="","",N1914*M1914)</f>
        <v>140</v>
      </c>
      <c r="P1914" s="14" t="n">
        <f aca="false">(N1914+25)*1.3</f>
        <v>123.5</v>
      </c>
    </row>
    <row r="1915" customFormat="false" ht="13.8" hidden="false" customHeight="false" outlineLevel="0" collapsed="false">
      <c r="A1915" s="45" t="s">
        <v>306</v>
      </c>
      <c r="B1915" s="0" t="n">
        <v>263007</v>
      </c>
      <c r="C1915" s="5" t="s">
        <v>2101</v>
      </c>
      <c r="D1915" s="6" t="s">
        <v>2102</v>
      </c>
      <c r="E1915" s="6" t="s">
        <v>308</v>
      </c>
      <c r="F1915" s="6" t="s">
        <v>309</v>
      </c>
      <c r="G1915" s="6" t="s">
        <v>2105</v>
      </c>
      <c r="H1915" s="39" t="s">
        <v>2112</v>
      </c>
      <c r="I1915" s="73" t="n">
        <v>140</v>
      </c>
      <c r="J1915" s="6"/>
      <c r="K1915" s="57"/>
      <c r="L1915" s="57" t="n">
        <v>0.75</v>
      </c>
      <c r="M1915" s="55" t="n">
        <v>5</v>
      </c>
      <c r="N1915" s="57" t="n">
        <v>76</v>
      </c>
      <c r="O1915" s="58" t="n">
        <f aca="false">IF(M1915="","",N1915*M1915)</f>
        <v>380</v>
      </c>
      <c r="P1915" s="0" t="n">
        <f aca="false">(N1915+25)*1.3</f>
        <v>131.3</v>
      </c>
    </row>
    <row r="1916" customFormat="false" ht="15.75" hidden="false" customHeight="true" outlineLevel="0" collapsed="false">
      <c r="A1916" s="45" t="s">
        <v>306</v>
      </c>
      <c r="B1916" s="0" t="n">
        <v>263008</v>
      </c>
      <c r="C1916" s="5" t="s">
        <v>2101</v>
      </c>
      <c r="D1916" s="6" t="s">
        <v>2102</v>
      </c>
      <c r="E1916" s="6" t="s">
        <v>308</v>
      </c>
      <c r="F1916" s="6" t="s">
        <v>309</v>
      </c>
      <c r="G1916" s="6" t="s">
        <v>2105</v>
      </c>
      <c r="H1916" s="39" t="s">
        <v>2113</v>
      </c>
      <c r="I1916" s="73" t="n">
        <v>140</v>
      </c>
      <c r="J1916" s="6"/>
      <c r="K1916" s="57"/>
      <c r="L1916" s="57" t="n">
        <v>0.75</v>
      </c>
      <c r="M1916" s="55" t="n">
        <v>6</v>
      </c>
      <c r="N1916" s="57" t="n">
        <v>76</v>
      </c>
      <c r="O1916" s="58" t="n">
        <f aca="false">IF(M1916="","",N1916*M1916)</f>
        <v>456</v>
      </c>
      <c r="P1916" s="0" t="n">
        <f aca="false">(N1916+25)*1.3</f>
        <v>131.3</v>
      </c>
    </row>
    <row r="1917" customFormat="false" ht="13.8" hidden="false" customHeight="false" outlineLevel="0" collapsed="false">
      <c r="A1917" s="45" t="s">
        <v>306</v>
      </c>
      <c r="B1917" s="0" t="n">
        <v>263009</v>
      </c>
      <c r="C1917" s="5" t="s">
        <v>2101</v>
      </c>
      <c r="D1917" s="6" t="s">
        <v>2102</v>
      </c>
      <c r="E1917" s="6" t="s">
        <v>308</v>
      </c>
      <c r="F1917" s="6" t="s">
        <v>309</v>
      </c>
      <c r="G1917" s="6" t="s">
        <v>2105</v>
      </c>
      <c r="H1917" s="39" t="s">
        <v>2114</v>
      </c>
      <c r="I1917" s="73" t="n">
        <v>140</v>
      </c>
      <c r="J1917" s="6"/>
      <c r="K1917" s="57"/>
      <c r="L1917" s="57" t="n">
        <v>0.75</v>
      </c>
      <c r="M1917" s="55" t="n">
        <v>5</v>
      </c>
      <c r="N1917" s="57" t="n">
        <v>80</v>
      </c>
      <c r="O1917" s="58" t="n">
        <f aca="false">IF(M1917="","",N1917*M1917)</f>
        <v>400</v>
      </c>
      <c r="P1917" s="0" t="n">
        <f aca="false">(N1917+25)*1.3</f>
        <v>136.5</v>
      </c>
    </row>
    <row r="1918" s="14" customFormat="true" ht="13.8" hidden="false" customHeight="false" outlineLevel="0" collapsed="false">
      <c r="A1918" s="45" t="s">
        <v>306</v>
      </c>
      <c r="B1918" s="0" t="n">
        <v>263010</v>
      </c>
      <c r="C1918" s="5" t="s">
        <v>2101</v>
      </c>
      <c r="D1918" s="6" t="s">
        <v>2102</v>
      </c>
      <c r="E1918" s="6" t="s">
        <v>308</v>
      </c>
      <c r="F1918" s="6" t="s">
        <v>309</v>
      </c>
      <c r="G1918" s="6" t="s">
        <v>2105</v>
      </c>
      <c r="H1918" s="39" t="s">
        <v>2115</v>
      </c>
      <c r="I1918" s="73" t="n">
        <v>140</v>
      </c>
      <c r="J1918" s="6"/>
      <c r="K1918" s="57"/>
      <c r="L1918" s="57" t="n">
        <v>0.75</v>
      </c>
      <c r="M1918" s="55" t="n">
        <v>6</v>
      </c>
      <c r="N1918" s="57" t="n">
        <v>80</v>
      </c>
      <c r="O1918" s="58" t="n">
        <f aca="false">IF(M1918="","",N1918*M1918)</f>
        <v>480</v>
      </c>
      <c r="P1918" s="14" t="n">
        <f aca="false">(N1918+25)*1.3</f>
        <v>136.5</v>
      </c>
    </row>
    <row r="1919" s="14" customFormat="true" ht="13.8" hidden="false" customHeight="false" outlineLevel="0" collapsed="false">
      <c r="A1919" s="45" t="s">
        <v>306</v>
      </c>
      <c r="B1919" s="0" t="n">
        <v>263011</v>
      </c>
      <c r="C1919" s="5" t="s">
        <v>2101</v>
      </c>
      <c r="D1919" s="6" t="s">
        <v>2102</v>
      </c>
      <c r="E1919" s="6" t="s">
        <v>308</v>
      </c>
      <c r="F1919" s="6" t="s">
        <v>309</v>
      </c>
      <c r="G1919" s="6" t="s">
        <v>2105</v>
      </c>
      <c r="H1919" s="39" t="s">
        <v>2116</v>
      </c>
      <c r="I1919" s="73" t="n">
        <v>140</v>
      </c>
      <c r="J1919" s="6"/>
      <c r="K1919" s="57"/>
      <c r="L1919" s="57" t="n">
        <v>0.75</v>
      </c>
      <c r="M1919" s="55" t="n">
        <v>6</v>
      </c>
      <c r="N1919" s="57" t="n">
        <v>80</v>
      </c>
      <c r="O1919" s="58" t="n">
        <f aca="false">IF(M1919="","",N1919*M1919)</f>
        <v>480</v>
      </c>
      <c r="P1919" s="14" t="n">
        <f aca="false">(N1919+25)*1.3</f>
        <v>136.5</v>
      </c>
    </row>
    <row r="1920" s="14" customFormat="true" ht="13.8" hidden="false" customHeight="false" outlineLevel="0" collapsed="false">
      <c r="A1920" s="45" t="s">
        <v>306</v>
      </c>
      <c r="B1920" s="0" t="n">
        <v>263012</v>
      </c>
      <c r="C1920" s="5" t="s">
        <v>2101</v>
      </c>
      <c r="D1920" s="6" t="s">
        <v>2102</v>
      </c>
      <c r="E1920" s="6" t="s">
        <v>308</v>
      </c>
      <c r="F1920" s="6" t="s">
        <v>309</v>
      </c>
      <c r="G1920" s="6" t="s">
        <v>2105</v>
      </c>
      <c r="H1920" s="39" t="s">
        <v>2115</v>
      </c>
      <c r="I1920" s="73" t="n">
        <v>280</v>
      </c>
      <c r="J1920" s="6"/>
      <c r="K1920" s="57" t="s">
        <v>23</v>
      </c>
      <c r="L1920" s="57" t="n">
        <v>1.5</v>
      </c>
      <c r="M1920" s="55" t="n">
        <v>1</v>
      </c>
      <c r="N1920" s="57" t="n">
        <v>160</v>
      </c>
      <c r="O1920" s="58" t="n">
        <f aca="false">IF(M1920="","",N1920*M1920)</f>
        <v>160</v>
      </c>
      <c r="P1920" s="14" t="n">
        <f aca="false">(N1920+25)*1.3</f>
        <v>240.5</v>
      </c>
    </row>
    <row r="1921" customFormat="false" ht="13.8" hidden="false" customHeight="false" outlineLevel="0" collapsed="false">
      <c r="A1921" s="45" t="s">
        <v>306</v>
      </c>
      <c r="B1921" s="0" t="n">
        <v>263013</v>
      </c>
      <c r="C1921" s="5" t="s">
        <v>2101</v>
      </c>
      <c r="D1921" s="6" t="s">
        <v>2102</v>
      </c>
      <c r="E1921" s="6" t="s">
        <v>384</v>
      </c>
      <c r="F1921" s="6" t="s">
        <v>385</v>
      </c>
      <c r="G1921" s="6" t="s">
        <v>2117</v>
      </c>
      <c r="H1921" s="39" t="s">
        <v>2118</v>
      </c>
      <c r="I1921" s="73" t="n">
        <v>70</v>
      </c>
      <c r="J1921" s="6"/>
      <c r="K1921" s="57"/>
      <c r="L1921" s="57" t="n">
        <v>0.75</v>
      </c>
      <c r="M1921" s="55" t="n">
        <v>12</v>
      </c>
      <c r="N1921" s="57" t="n">
        <v>30</v>
      </c>
      <c r="O1921" s="58" t="n">
        <f aca="false">IF(M1921="","",N1921*M1921)</f>
        <v>360</v>
      </c>
      <c r="P1921" s="0" t="n">
        <f aca="false">(N1921+25)*1.3</f>
        <v>71.5</v>
      </c>
    </row>
    <row r="1922" customFormat="false" ht="15.75" hidden="false" customHeight="false" outlineLevel="0" collapsed="false">
      <c r="A1922" s="45" t="s">
        <v>306</v>
      </c>
      <c r="C1922" s="5"/>
      <c r="D1922" s="6"/>
      <c r="E1922" s="6"/>
      <c r="F1922" s="6"/>
      <c r="G1922" s="6"/>
      <c r="H1922" s="16"/>
      <c r="I1922" s="73"/>
      <c r="J1922" s="6"/>
      <c r="K1922" s="57"/>
      <c r="L1922" s="57" t="n">
        <v>0.75</v>
      </c>
      <c r="M1922" s="55"/>
      <c r="N1922" s="57"/>
      <c r="O1922" s="58" t="str">
        <f aca="false">IF(M1922="","",N1922*M1922)</f>
        <v/>
      </c>
      <c r="P1922" s="0" t="n">
        <f aca="false">(N1922+25)*1.3</f>
        <v>32.5</v>
      </c>
    </row>
    <row r="1923" customFormat="false" ht="13.8" hidden="false" customHeight="false" outlineLevel="0" collapsed="false">
      <c r="A1923" s="45" t="s">
        <v>306</v>
      </c>
      <c r="B1923" s="0" t="n">
        <v>263500</v>
      </c>
      <c r="C1923" s="5" t="s">
        <v>2101</v>
      </c>
      <c r="D1923" s="6" t="s">
        <v>2119</v>
      </c>
      <c r="E1923" s="6" t="s">
        <v>557</v>
      </c>
      <c r="F1923" s="6" t="s">
        <v>558</v>
      </c>
      <c r="G1923" s="6" t="s">
        <v>2120</v>
      </c>
      <c r="H1923" s="39" t="s">
        <v>2121</v>
      </c>
      <c r="I1923" s="73" t="n">
        <v>50</v>
      </c>
      <c r="J1923" s="6"/>
      <c r="K1923" s="57"/>
      <c r="L1923" s="57" t="n">
        <v>0.75</v>
      </c>
      <c r="M1923" s="55" t="n">
        <v>2</v>
      </c>
      <c r="N1923" s="57" t="n">
        <v>14</v>
      </c>
      <c r="O1923" s="58" t="n">
        <f aca="false">IF(M1923="","",N1923*M1923)</f>
        <v>28</v>
      </c>
      <c r="P1923" s="0" t="n">
        <f aca="false">(N1923+25)*1.3</f>
        <v>50.7</v>
      </c>
    </row>
    <row r="1924" customFormat="false" ht="15" hidden="false" customHeight="false" outlineLevel="0" collapsed="false">
      <c r="A1924" s="45" t="s">
        <v>306</v>
      </c>
      <c r="C1924" s="5"/>
      <c r="D1924" s="6"/>
      <c r="E1924" s="6"/>
      <c r="F1924" s="6"/>
      <c r="G1924" s="6"/>
      <c r="H1924" s="44"/>
      <c r="I1924" s="44"/>
      <c r="J1924" s="6"/>
      <c r="K1924" s="57"/>
      <c r="L1924" s="57" t="n">
        <v>0.75</v>
      </c>
      <c r="M1924" s="55"/>
      <c r="N1924" s="57"/>
      <c r="O1924" s="58" t="str">
        <f aca="false">IF(M1924="","",N1924*M1924)</f>
        <v/>
      </c>
      <c r="P1924" s="0" t="n">
        <f aca="false">(N1924+25)*1.3</f>
        <v>32.5</v>
      </c>
    </row>
    <row r="1925" customFormat="false" ht="15" hidden="false" customHeight="false" outlineLevel="0" collapsed="false">
      <c r="A1925" s="45" t="s">
        <v>306</v>
      </c>
      <c r="C1925" s="5"/>
      <c r="D1925" s="6"/>
      <c r="E1925" s="6"/>
      <c r="F1925" s="6"/>
      <c r="G1925" s="6"/>
      <c r="H1925" s="44"/>
      <c r="I1925" s="6"/>
      <c r="J1925" s="6"/>
      <c r="K1925" s="57"/>
      <c r="L1925" s="57"/>
      <c r="M1925" s="55"/>
      <c r="N1925" s="57"/>
      <c r="O1925" s="58"/>
    </row>
    <row r="1926" customFormat="false" ht="13.8" hidden="false" customHeight="false" outlineLevel="0" collapsed="false">
      <c r="A1926" s="45" t="s">
        <v>306</v>
      </c>
      <c r="B1926" s="0" t="n">
        <v>269001</v>
      </c>
      <c r="C1926" s="5" t="s">
        <v>2122</v>
      </c>
      <c r="D1926" s="6" t="s">
        <v>2123</v>
      </c>
      <c r="E1926" s="6" t="s">
        <v>568</v>
      </c>
      <c r="F1926" s="6" t="s">
        <v>350</v>
      </c>
      <c r="G1926" s="6" t="s">
        <v>2124</v>
      </c>
      <c r="H1926" s="39" t="s">
        <v>1481</v>
      </c>
      <c r="I1926" s="73" t="n">
        <v>75</v>
      </c>
      <c r="J1926" s="6"/>
      <c r="K1926" s="57"/>
      <c r="L1926" s="57" t="n">
        <v>0.75</v>
      </c>
      <c r="M1926" s="55" t="n">
        <v>6</v>
      </c>
      <c r="N1926" s="57" t="n">
        <v>33</v>
      </c>
      <c r="O1926" s="58" t="n">
        <f aca="false">IF(M1926="","",N1926*M1926)</f>
        <v>198</v>
      </c>
      <c r="P1926" s="0" t="n">
        <f aca="false">(N1926+25)*1.3</f>
        <v>75.4</v>
      </c>
    </row>
    <row r="1927" s="45" customFormat="true" ht="15.75" hidden="false" customHeight="true" outlineLevel="0" collapsed="false">
      <c r="B1927" s="46" t="n">
        <v>170001</v>
      </c>
      <c r="C1927" s="94" t="s">
        <v>269</v>
      </c>
      <c r="D1927" s="95" t="s">
        <v>2125</v>
      </c>
      <c r="E1927" s="95" t="s">
        <v>2126</v>
      </c>
      <c r="F1927" s="95" t="s">
        <v>2127</v>
      </c>
      <c r="G1927" s="95" t="s">
        <v>2128</v>
      </c>
      <c r="H1927" s="49" t="s">
        <v>2129</v>
      </c>
      <c r="I1927" s="48" t="n">
        <v>49</v>
      </c>
      <c r="J1927" s="48"/>
      <c r="K1927" s="48"/>
      <c r="L1927" s="48" t="n">
        <v>0.375</v>
      </c>
      <c r="M1927" s="48" t="n">
        <v>3</v>
      </c>
      <c r="N1927" s="48" t="n">
        <v>27</v>
      </c>
      <c r="O1927" s="96" t="n">
        <f aca="false">IF(M1927="", "",M1927*N1927)</f>
        <v>81</v>
      </c>
      <c r="Q1927" s="45" t="n">
        <f aca="false">(N1927+20)*1.3</f>
        <v>61.1</v>
      </c>
    </row>
    <row r="1928" customFormat="false" ht="15.75" hidden="false" customHeight="true" outlineLevel="0" collapsed="false">
      <c r="C1928" s="56"/>
      <c r="D1928" s="6"/>
      <c r="E1928" s="6"/>
      <c r="F1928" s="6"/>
      <c r="G1928" s="6"/>
      <c r="H1928" s="16"/>
      <c r="I1928" s="6"/>
      <c r="J1928" s="6"/>
      <c r="K1928" s="6"/>
      <c r="L1928" s="6"/>
      <c r="M1928" s="6"/>
      <c r="N1928" s="6"/>
      <c r="O1928" s="97" t="str">
        <f aca="false">IF(M1928="", "",M1928*N1928)</f>
        <v/>
      </c>
      <c r="Q1928" s="0" t="n">
        <f aca="false">(N1928+20)*1.3</f>
        <v>26</v>
      </c>
    </row>
    <row r="1929" customFormat="false" ht="15.75" hidden="false" customHeight="true" outlineLevel="0" collapsed="false">
      <c r="B1929" s="0" t="n">
        <v>170100</v>
      </c>
      <c r="C1929" s="56" t="s">
        <v>269</v>
      </c>
      <c r="D1929" s="6" t="s">
        <v>603</v>
      </c>
      <c r="E1929" s="6" t="s">
        <v>2130</v>
      </c>
      <c r="F1929" s="6" t="s">
        <v>2131</v>
      </c>
      <c r="G1929" s="6" t="s">
        <v>271</v>
      </c>
      <c r="H1929" s="39" t="s">
        <v>2132</v>
      </c>
      <c r="I1929" s="6" t="n">
        <v>45</v>
      </c>
      <c r="J1929" s="6"/>
      <c r="K1929" s="6"/>
      <c r="L1929" s="6" t="n">
        <v>0.375</v>
      </c>
      <c r="M1929" s="6" t="n">
        <v>18</v>
      </c>
      <c r="N1929" s="6" t="n">
        <v>15.5</v>
      </c>
      <c r="O1929" s="97" t="n">
        <f aca="false">IF(M1929="", "",M1929*N1929)</f>
        <v>279</v>
      </c>
      <c r="Q1929" s="0" t="n">
        <f aca="false">(N1929+20)*1.3</f>
        <v>46.15</v>
      </c>
    </row>
    <row r="1930" customFormat="false" ht="15.75" hidden="false" customHeight="true" outlineLevel="0" collapsed="false">
      <c r="B1930" s="0" t="n">
        <v>170101</v>
      </c>
      <c r="C1930" s="56" t="s">
        <v>269</v>
      </c>
      <c r="D1930" s="6" t="s">
        <v>603</v>
      </c>
      <c r="E1930" s="6" t="s">
        <v>2130</v>
      </c>
      <c r="F1930" s="6" t="s">
        <v>2131</v>
      </c>
      <c r="G1930" s="6" t="s">
        <v>271</v>
      </c>
      <c r="H1930" s="39" t="s">
        <v>2133</v>
      </c>
      <c r="I1930" s="6" t="n">
        <v>45</v>
      </c>
      <c r="J1930" s="6"/>
      <c r="K1930" s="6"/>
      <c r="L1930" s="6" t="n">
        <v>0.375</v>
      </c>
      <c r="M1930" s="6" t="n">
        <v>20</v>
      </c>
      <c r="N1930" s="6" t="n">
        <v>13.5</v>
      </c>
      <c r="O1930" s="97" t="n">
        <f aca="false">IF(M1930="", "",M1930*N1930)</f>
        <v>270</v>
      </c>
      <c r="Q1930" s="0" t="n">
        <f aca="false">(N1930+20)*1.3</f>
        <v>43.55</v>
      </c>
    </row>
    <row r="1931" customFormat="false" ht="15.75" hidden="false" customHeight="true" outlineLevel="0" collapsed="false">
      <c r="B1931" s="0" t="n">
        <v>170102</v>
      </c>
      <c r="C1931" s="56" t="s">
        <v>269</v>
      </c>
      <c r="D1931" s="6" t="s">
        <v>603</v>
      </c>
      <c r="E1931" s="6" t="s">
        <v>2130</v>
      </c>
      <c r="F1931" s="6" t="s">
        <v>2131</v>
      </c>
      <c r="G1931" s="6" t="s">
        <v>271</v>
      </c>
      <c r="H1931" s="39" t="s">
        <v>2134</v>
      </c>
      <c r="I1931" s="6" t="n">
        <v>45</v>
      </c>
      <c r="J1931" s="6"/>
      <c r="K1931" s="6"/>
      <c r="L1931" s="6" t="n">
        <v>0.375</v>
      </c>
      <c r="M1931" s="6" t="n">
        <v>12</v>
      </c>
      <c r="N1931" s="6" t="n">
        <v>13.5</v>
      </c>
      <c r="O1931" s="97" t="n">
        <f aca="false">IF(M1931="", "",M1931*N1931)</f>
        <v>162</v>
      </c>
      <c r="Q1931" s="0" t="n">
        <f aca="false">(N1931+20)*1.3</f>
        <v>43.55</v>
      </c>
    </row>
    <row r="1932" customFormat="false" ht="15.75" hidden="false" customHeight="true" outlineLevel="0" collapsed="false">
      <c r="B1932" s="0" t="n">
        <v>170103</v>
      </c>
      <c r="C1932" s="56" t="s">
        <v>269</v>
      </c>
      <c r="D1932" s="6" t="s">
        <v>603</v>
      </c>
      <c r="E1932" s="6" t="s">
        <v>2130</v>
      </c>
      <c r="F1932" s="6" t="s">
        <v>2131</v>
      </c>
      <c r="G1932" s="6" t="s">
        <v>604</v>
      </c>
      <c r="H1932" s="39" t="s">
        <v>2135</v>
      </c>
      <c r="I1932" s="6" t="n">
        <v>45</v>
      </c>
      <c r="J1932" s="6"/>
      <c r="K1932" s="6"/>
      <c r="L1932" s="6" t="n">
        <v>0.375</v>
      </c>
      <c r="M1932" s="6" t="n">
        <v>4</v>
      </c>
      <c r="N1932" s="6" t="n">
        <v>13.5</v>
      </c>
      <c r="O1932" s="97" t="n">
        <f aca="false">IF(M1932="", "",M1932*N1932)</f>
        <v>54</v>
      </c>
      <c r="Q1932" s="0" t="n">
        <f aca="false">(N1932+20)*1.3</f>
        <v>43.55</v>
      </c>
    </row>
    <row r="1933" customFormat="false" ht="15.75" hidden="false" customHeight="true" outlineLevel="0" collapsed="false">
      <c r="C1933" s="56"/>
      <c r="D1933" s="6"/>
      <c r="E1933" s="6"/>
      <c r="F1933" s="6"/>
      <c r="G1933" s="6"/>
      <c r="H1933" s="98"/>
      <c r="I1933" s="6"/>
      <c r="J1933" s="6"/>
      <c r="K1933" s="6"/>
      <c r="L1933" s="6"/>
      <c r="M1933" s="6"/>
      <c r="N1933" s="6"/>
      <c r="O1933" s="97" t="str">
        <f aca="false">IF(M1933="", "",M1933*N1933)</f>
        <v/>
      </c>
      <c r="Q1933" s="0" t="n">
        <f aca="false">(N1933+20)*1.3</f>
        <v>26</v>
      </c>
    </row>
    <row r="1934" customFormat="false" ht="15.75" hidden="false" customHeight="true" outlineLevel="0" collapsed="false">
      <c r="B1934" s="0" t="n">
        <v>170200</v>
      </c>
      <c r="C1934" s="56" t="s">
        <v>269</v>
      </c>
      <c r="D1934" s="6" t="s">
        <v>603</v>
      </c>
      <c r="E1934" s="6" t="s">
        <v>298</v>
      </c>
      <c r="F1934" s="6" t="s">
        <v>299</v>
      </c>
      <c r="G1934" s="6" t="s">
        <v>271</v>
      </c>
      <c r="H1934" s="39" t="s">
        <v>2136</v>
      </c>
      <c r="I1934" s="6" t="n">
        <v>38</v>
      </c>
      <c r="J1934" s="6"/>
      <c r="K1934" s="6"/>
      <c r="L1934" s="6" t="n">
        <v>0.375</v>
      </c>
      <c r="M1934" s="6" t="n">
        <v>7</v>
      </c>
      <c r="N1934" s="6" t="n">
        <v>10</v>
      </c>
      <c r="O1934" s="97" t="n">
        <f aca="false">IF(M1934="", "",M1934*N1934)</f>
        <v>70</v>
      </c>
      <c r="Q1934" s="0" t="n">
        <f aca="false">(N1934+20)*1.3</f>
        <v>39</v>
      </c>
    </row>
    <row r="1935" customFormat="false" ht="15.75" hidden="false" customHeight="true" outlineLevel="0" collapsed="false">
      <c r="B1935" s="0" t="n">
        <v>170201</v>
      </c>
      <c r="C1935" s="56" t="s">
        <v>269</v>
      </c>
      <c r="D1935" s="6" t="s">
        <v>603</v>
      </c>
      <c r="E1935" s="6" t="s">
        <v>298</v>
      </c>
      <c r="F1935" s="6" t="s">
        <v>299</v>
      </c>
      <c r="G1935" s="6" t="s">
        <v>271</v>
      </c>
      <c r="H1935" s="39" t="s">
        <v>2137</v>
      </c>
      <c r="I1935" s="6" t="n">
        <v>42</v>
      </c>
      <c r="J1935" s="6" t="s">
        <v>30</v>
      </c>
      <c r="K1935" s="6"/>
      <c r="L1935" s="6" t="n">
        <v>0.375</v>
      </c>
      <c r="M1935" s="6" t="n">
        <v>1</v>
      </c>
      <c r="N1935" s="6" t="n">
        <v>15.5</v>
      </c>
      <c r="O1935" s="97" t="n">
        <f aca="false">IF(M1935="", "",M1935*N1935)</f>
        <v>15.5</v>
      </c>
      <c r="Q1935" s="0" t="n">
        <f aca="false">(N1935+20)*1.3</f>
        <v>46.15</v>
      </c>
    </row>
    <row r="1936" customFormat="false" ht="15.75" hidden="false" customHeight="true" outlineLevel="0" collapsed="false">
      <c r="B1936" s="0" t="n">
        <v>170202</v>
      </c>
      <c r="C1936" s="56" t="s">
        <v>269</v>
      </c>
      <c r="D1936" s="6" t="s">
        <v>603</v>
      </c>
      <c r="E1936" s="6" t="s">
        <v>298</v>
      </c>
      <c r="F1936" s="6" t="s">
        <v>299</v>
      </c>
      <c r="G1936" s="6" t="s">
        <v>271</v>
      </c>
      <c r="H1936" s="39" t="s">
        <v>2138</v>
      </c>
      <c r="I1936" s="6" t="n">
        <v>40</v>
      </c>
      <c r="J1936" s="6"/>
      <c r="K1936" s="6"/>
      <c r="L1936" s="6" t="n">
        <v>0.375</v>
      </c>
      <c r="M1936" s="6" t="n">
        <v>2</v>
      </c>
      <c r="N1936" s="6" t="n">
        <v>14.9</v>
      </c>
      <c r="O1936" s="97" t="n">
        <f aca="false">IF(M1936="", "",M1936*N1936)</f>
        <v>29.8</v>
      </c>
      <c r="Q1936" s="0" t="n">
        <f aca="false">(N1936+20)*1.3</f>
        <v>45.37</v>
      </c>
    </row>
    <row r="1937" customFormat="false" ht="15.75" hidden="false" customHeight="true" outlineLevel="0" collapsed="false">
      <c r="B1937" s="0" t="n">
        <v>170203</v>
      </c>
      <c r="C1937" s="56" t="s">
        <v>269</v>
      </c>
      <c r="D1937" s="6" t="s">
        <v>603</v>
      </c>
      <c r="E1937" s="6" t="s">
        <v>298</v>
      </c>
      <c r="F1937" s="6" t="s">
        <v>299</v>
      </c>
      <c r="G1937" s="6" t="s">
        <v>2139</v>
      </c>
      <c r="H1937" s="6" t="s">
        <v>2140</v>
      </c>
      <c r="I1937" s="6" t="n">
        <v>42</v>
      </c>
      <c r="J1937" s="6"/>
      <c r="K1937" s="6"/>
      <c r="L1937" s="6" t="n">
        <v>0.375</v>
      </c>
      <c r="M1937" s="6" t="n">
        <v>1</v>
      </c>
      <c r="N1937" s="6" t="n">
        <v>15.9</v>
      </c>
      <c r="O1937" s="97" t="n">
        <f aca="false">IF(M1937="", "",M1937*N1937)</f>
        <v>15.9</v>
      </c>
      <c r="Q1937" s="0" t="n">
        <f aca="false">(N1937+20)*1.3</f>
        <v>46.67</v>
      </c>
    </row>
    <row r="1938" customFormat="false" ht="16.5" hidden="false" customHeight="true" outlineLevel="0" collapsed="false">
      <c r="B1938" s="0" t="n">
        <v>170204</v>
      </c>
      <c r="C1938" s="56" t="s">
        <v>269</v>
      </c>
      <c r="D1938" s="6" t="s">
        <v>603</v>
      </c>
      <c r="E1938" s="6" t="s">
        <v>298</v>
      </c>
      <c r="F1938" s="6" t="s">
        <v>299</v>
      </c>
      <c r="G1938" s="6" t="s">
        <v>604</v>
      </c>
      <c r="H1938" s="39" t="s">
        <v>2141</v>
      </c>
      <c r="I1938" s="6" t="n">
        <v>38</v>
      </c>
      <c r="J1938" s="6"/>
      <c r="K1938" s="6"/>
      <c r="L1938" s="6" t="n">
        <v>0.375</v>
      </c>
      <c r="M1938" s="6" t="n">
        <v>2</v>
      </c>
      <c r="N1938" s="6" t="n">
        <v>14</v>
      </c>
      <c r="O1938" s="97" t="n">
        <f aca="false">IF(M1938="", "",M1938*N1938)</f>
        <v>28</v>
      </c>
      <c r="Q1938" s="0" t="n">
        <f aca="false">(N1938+20)*1.3</f>
        <v>44.2</v>
      </c>
    </row>
    <row r="1939" customFormat="false" ht="15.75" hidden="false" customHeight="true" outlineLevel="0" collapsed="false">
      <c r="C1939" s="56"/>
      <c r="D1939" s="16"/>
      <c r="E1939" s="16"/>
      <c r="F1939" s="16"/>
      <c r="G1939" s="6"/>
      <c r="H1939" s="98"/>
      <c r="I1939" s="6"/>
      <c r="J1939" s="6"/>
      <c r="K1939" s="6"/>
      <c r="L1939" s="6"/>
      <c r="M1939" s="6"/>
      <c r="N1939" s="6"/>
      <c r="O1939" s="97" t="str">
        <f aca="false">IF(M1939="", "",M1939*N1939)</f>
        <v/>
      </c>
      <c r="Q1939" s="0" t="n">
        <f aca="false">(N1939+20)*1.3</f>
        <v>26</v>
      </c>
    </row>
    <row r="1940" customFormat="false" ht="15.75" hidden="false" customHeight="true" outlineLevel="0" collapsed="false">
      <c r="B1940" s="0" t="n">
        <v>171000</v>
      </c>
      <c r="C1940" s="5" t="s">
        <v>15</v>
      </c>
      <c r="D1940" s="6" t="s">
        <v>2142</v>
      </c>
      <c r="E1940" s="6" t="s">
        <v>298</v>
      </c>
      <c r="F1940" s="6" t="s">
        <v>299</v>
      </c>
      <c r="G1940" s="6" t="s">
        <v>779</v>
      </c>
      <c r="H1940" s="39" t="s">
        <v>2143</v>
      </c>
      <c r="I1940" s="6" t="n">
        <v>42</v>
      </c>
      <c r="J1940" s="6"/>
      <c r="K1940" s="6"/>
      <c r="L1940" s="6" t="n">
        <v>0.375</v>
      </c>
      <c r="M1940" s="6" t="n">
        <v>1</v>
      </c>
      <c r="N1940" s="6" t="n">
        <v>15.9</v>
      </c>
      <c r="O1940" s="97" t="n">
        <f aca="false">IF(M1940="", "",M1940*N1940)</f>
        <v>15.9</v>
      </c>
      <c r="Q1940" s="0" t="n">
        <f aca="false">(N1940+20)*1.3</f>
        <v>46.67</v>
      </c>
    </row>
    <row r="1941" customFormat="false" ht="15.75" hidden="false" customHeight="true" outlineLevel="0" collapsed="false">
      <c r="B1941" s="0" t="n">
        <v>171001</v>
      </c>
      <c r="C1941" s="5" t="s">
        <v>15</v>
      </c>
      <c r="D1941" s="6" t="s">
        <v>2142</v>
      </c>
      <c r="E1941" s="6" t="s">
        <v>298</v>
      </c>
      <c r="F1941" s="6" t="s">
        <v>299</v>
      </c>
      <c r="G1941" s="6" t="s">
        <v>779</v>
      </c>
      <c r="H1941" s="39" t="s">
        <v>2144</v>
      </c>
      <c r="I1941" s="6" t="n">
        <v>70</v>
      </c>
      <c r="J1941" s="6"/>
      <c r="K1941" s="6"/>
      <c r="L1941" s="6" t="n">
        <v>0.375</v>
      </c>
      <c r="M1941" s="6"/>
      <c r="N1941" s="6"/>
      <c r="O1941" s="97"/>
    </row>
    <row r="1942" customFormat="false" ht="15.75" hidden="false" customHeight="true" outlineLevel="0" collapsed="false">
      <c r="B1942" s="0" t="n">
        <v>171002</v>
      </c>
      <c r="C1942" s="5" t="s">
        <v>15</v>
      </c>
      <c r="D1942" s="6" t="s">
        <v>2142</v>
      </c>
      <c r="E1942" s="6" t="s">
        <v>298</v>
      </c>
      <c r="F1942" s="6" t="s">
        <v>299</v>
      </c>
      <c r="G1942" s="6" t="s">
        <v>779</v>
      </c>
      <c r="H1942" s="6" t="s">
        <v>2145</v>
      </c>
      <c r="I1942" s="6" t="n">
        <v>60</v>
      </c>
      <c r="J1942" s="6"/>
      <c r="K1942" s="6"/>
      <c r="L1942" s="6" t="n">
        <v>0.375</v>
      </c>
      <c r="M1942" s="6" t="n">
        <v>1</v>
      </c>
      <c r="N1942" s="6" t="n">
        <v>15.9</v>
      </c>
      <c r="O1942" s="97" t="n">
        <f aca="false">IF(M1942="", "",M1942*N1942)</f>
        <v>15.9</v>
      </c>
      <c r="Q1942" s="0" t="n">
        <f aca="false">(N1942+20)*1.3</f>
        <v>46.67</v>
      </c>
    </row>
    <row r="1943" customFormat="false" ht="15.75" hidden="false" customHeight="true" outlineLevel="0" collapsed="false">
      <c r="C1943" s="5"/>
      <c r="D1943" s="6"/>
      <c r="E1943" s="6"/>
      <c r="F1943" s="6"/>
      <c r="G1943" s="6"/>
      <c r="H1943" s="16"/>
      <c r="I1943" s="6"/>
      <c r="J1943" s="6"/>
      <c r="K1943" s="6"/>
      <c r="L1943" s="6"/>
      <c r="M1943" s="6"/>
      <c r="N1943" s="6"/>
      <c r="O1943" s="97" t="str">
        <f aca="false">IF(M1943="", "",M1943*N1943)</f>
        <v/>
      </c>
      <c r="Q1943" s="0" t="n">
        <f aca="false">(N1943+20)*1.3</f>
        <v>26</v>
      </c>
    </row>
    <row r="1944" customFormat="false" ht="15.75" hidden="false" customHeight="true" outlineLevel="0" collapsed="false">
      <c r="B1944" s="0" t="n">
        <v>171100</v>
      </c>
      <c r="C1944" s="5" t="s">
        <v>2146</v>
      </c>
      <c r="D1944" s="6"/>
      <c r="E1944" s="6" t="s">
        <v>298</v>
      </c>
      <c r="F1944" s="6" t="s">
        <v>299</v>
      </c>
      <c r="G1944" s="6" t="s">
        <v>2147</v>
      </c>
      <c r="H1944" s="39" t="s">
        <v>2148</v>
      </c>
      <c r="I1944" s="6" t="n">
        <v>56</v>
      </c>
      <c r="J1944" s="6"/>
      <c r="K1944" s="6"/>
      <c r="L1944" s="6" t="n">
        <v>0.375</v>
      </c>
      <c r="M1944" s="6" t="n">
        <v>1</v>
      </c>
      <c r="N1944" s="6" t="n">
        <v>32.9</v>
      </c>
      <c r="O1944" s="97" t="n">
        <f aca="false">IF(M1944="", "",M1944*N1944)</f>
        <v>32.9</v>
      </c>
      <c r="Q1944" s="0" t="n">
        <f aca="false">(N1944+20)*1.3</f>
        <v>68.77</v>
      </c>
    </row>
    <row r="1945" customFormat="false" ht="15.75" hidden="false" customHeight="false" outlineLevel="0" collapsed="false">
      <c r="C1945" s="56"/>
      <c r="D1945" s="16"/>
      <c r="E1945" s="16"/>
      <c r="F1945" s="16"/>
      <c r="G1945" s="6"/>
      <c r="H1945" s="98"/>
      <c r="I1945" s="6"/>
      <c r="J1945" s="6"/>
      <c r="K1945" s="6"/>
      <c r="L1945" s="6"/>
      <c r="M1945" s="6"/>
      <c r="N1945" s="6"/>
      <c r="O1945" s="97" t="str">
        <f aca="false">IF(M1945="", "",M1945*N1945)</f>
        <v/>
      </c>
      <c r="Q1945" s="0" t="n">
        <f aca="false">(N1945+20)*1.3</f>
        <v>26</v>
      </c>
    </row>
    <row r="1946" customFormat="false" ht="13.8" hidden="false" customHeight="false" outlineLevel="0" collapsed="false">
      <c r="B1946" s="0" t="n">
        <v>171200</v>
      </c>
      <c r="C1946" s="5" t="s">
        <v>283</v>
      </c>
      <c r="D1946" s="6" t="s">
        <v>1433</v>
      </c>
      <c r="E1946" s="6" t="s">
        <v>2149</v>
      </c>
      <c r="F1946" s="6" t="s">
        <v>2150</v>
      </c>
      <c r="G1946" s="6" t="s">
        <v>1434</v>
      </c>
      <c r="H1946" s="39" t="s">
        <v>2151</v>
      </c>
      <c r="I1946" s="6" t="n">
        <v>42</v>
      </c>
      <c r="J1946" s="6" t="s">
        <v>50</v>
      </c>
      <c r="K1946" s="6"/>
      <c r="L1946" s="6" t="n">
        <v>0.375</v>
      </c>
      <c r="M1946" s="6" t="n">
        <v>2</v>
      </c>
      <c r="N1946" s="6" t="n">
        <v>15.9</v>
      </c>
      <c r="O1946" s="97" t="n">
        <f aca="false">IF(M1946="", "",M1946*N1946)</f>
        <v>31.8</v>
      </c>
      <c r="Q1946" s="0" t="n">
        <f aca="false">(N1946+20)*1.3</f>
        <v>46.67</v>
      </c>
    </row>
    <row r="1947" customFormat="false" ht="13.8" hidden="false" customHeight="false" outlineLevel="0" collapsed="false">
      <c r="B1947" s="0" t="n">
        <v>171201</v>
      </c>
      <c r="C1947" s="5" t="s">
        <v>283</v>
      </c>
      <c r="D1947" s="6" t="s">
        <v>1433</v>
      </c>
      <c r="E1947" s="6" t="s">
        <v>2149</v>
      </c>
      <c r="F1947" s="6" t="s">
        <v>2150</v>
      </c>
      <c r="G1947" s="6" t="s">
        <v>2152</v>
      </c>
      <c r="H1947" s="39" t="s">
        <v>2153</v>
      </c>
      <c r="I1947" s="6" t="n">
        <v>80</v>
      </c>
      <c r="J1947" s="6" t="s">
        <v>30</v>
      </c>
      <c r="K1947" s="6"/>
      <c r="L1947" s="6" t="n">
        <v>0.375</v>
      </c>
      <c r="M1947" s="6" t="n">
        <v>6</v>
      </c>
      <c r="N1947" s="6" t="n">
        <v>49.9</v>
      </c>
      <c r="O1947" s="97" t="n">
        <f aca="false">IF(M1947="", "",M1947*N1947)</f>
        <v>299.4</v>
      </c>
      <c r="Q1947" s="0" t="n">
        <f aca="false">(N1947+20)*1.3</f>
        <v>90.87</v>
      </c>
    </row>
    <row r="1948" customFormat="false" ht="15.75" hidden="false" customHeight="false" outlineLevel="0" collapsed="false">
      <c r="C1948" s="56"/>
      <c r="D1948" s="16"/>
      <c r="E1948" s="16"/>
      <c r="F1948" s="16"/>
      <c r="G1948" s="6"/>
      <c r="H1948" s="98"/>
      <c r="I1948" s="6"/>
      <c r="J1948" s="6"/>
      <c r="K1948" s="6"/>
      <c r="L1948" s="6"/>
      <c r="M1948" s="6"/>
      <c r="N1948" s="6"/>
      <c r="O1948" s="97" t="str">
        <f aca="false">IF(M1948="", "",M1948*N1948)</f>
        <v/>
      </c>
      <c r="Q1948" s="0" t="n">
        <f aca="false">(N1948+20)*1.3</f>
        <v>26</v>
      </c>
    </row>
    <row r="1949" customFormat="false" ht="13.8" hidden="false" customHeight="false" outlineLevel="0" collapsed="false">
      <c r="B1949" s="0" t="n">
        <v>171300</v>
      </c>
      <c r="C1949" s="5" t="s">
        <v>263</v>
      </c>
      <c r="D1949" s="6" t="s">
        <v>321</v>
      </c>
      <c r="E1949" s="6" t="s">
        <v>298</v>
      </c>
      <c r="F1949" s="6" t="s">
        <v>299</v>
      </c>
      <c r="G1949" s="6" t="s">
        <v>327</v>
      </c>
      <c r="H1949" s="39" t="s">
        <v>2154</v>
      </c>
      <c r="I1949" s="6" t="n">
        <v>55</v>
      </c>
      <c r="J1949" s="6"/>
      <c r="K1949" s="6"/>
      <c r="L1949" s="6" t="n">
        <v>0.375</v>
      </c>
      <c r="M1949" s="6" t="n">
        <v>5</v>
      </c>
      <c r="N1949" s="6" t="n">
        <v>37.9</v>
      </c>
      <c r="O1949" s="97" t="n">
        <f aca="false">IF(M1949="", "",M1949*N1949)</f>
        <v>189.5</v>
      </c>
      <c r="Q1949" s="0" t="n">
        <f aca="false">(N1949+20)*1.3</f>
        <v>75.27</v>
      </c>
    </row>
    <row r="1950" customFormat="false" ht="13.8" hidden="false" customHeight="false" outlineLevel="0" collapsed="false">
      <c r="B1950" s="0" t="n">
        <v>171301</v>
      </c>
      <c r="C1950" s="5" t="s">
        <v>263</v>
      </c>
      <c r="D1950" s="6" t="s">
        <v>321</v>
      </c>
      <c r="E1950" s="6" t="s">
        <v>298</v>
      </c>
      <c r="F1950" s="6" t="s">
        <v>299</v>
      </c>
      <c r="G1950" s="6" t="s">
        <v>327</v>
      </c>
      <c r="H1950" s="39" t="s">
        <v>2155</v>
      </c>
      <c r="I1950" s="6" t="n">
        <v>59</v>
      </c>
      <c r="J1950" s="6"/>
      <c r="K1950" s="6"/>
      <c r="L1950" s="6" t="n">
        <v>0.375</v>
      </c>
      <c r="M1950" s="6" t="n">
        <v>4</v>
      </c>
      <c r="N1950" s="6" t="n">
        <v>39.9</v>
      </c>
      <c r="O1950" s="97" t="n">
        <f aca="false">IF(M1950="", "",M1950*N1950)</f>
        <v>159.6</v>
      </c>
      <c r="Q1950" s="0" t="n">
        <f aca="false">(N1950+20)*1.3</f>
        <v>77.87</v>
      </c>
    </row>
    <row r="1951" customFormat="false" ht="13.8" hidden="false" customHeight="false" outlineLevel="0" collapsed="false">
      <c r="B1951" s="0" t="n">
        <v>171302</v>
      </c>
      <c r="C1951" s="5" t="s">
        <v>263</v>
      </c>
      <c r="D1951" s="6" t="s">
        <v>321</v>
      </c>
      <c r="E1951" s="34" t="s">
        <v>298</v>
      </c>
      <c r="F1951" s="34" t="s">
        <v>299</v>
      </c>
      <c r="G1951" s="34" t="s">
        <v>327</v>
      </c>
      <c r="H1951" s="99" t="s">
        <v>2156</v>
      </c>
      <c r="I1951" s="34" t="n">
        <v>59</v>
      </c>
      <c r="J1951" s="34"/>
      <c r="K1951" s="34"/>
      <c r="L1951" s="6" t="n">
        <v>0.375</v>
      </c>
      <c r="M1951" s="34" t="n">
        <v>12</v>
      </c>
      <c r="N1951" s="34" t="n">
        <v>39.9</v>
      </c>
      <c r="O1951" s="97" t="n">
        <f aca="false">IF(M1951="", "",M1951*N1951)</f>
        <v>478.8</v>
      </c>
      <c r="Q1951" s="0" t="n">
        <f aca="false">(N1951+20)*1.3</f>
        <v>77.87</v>
      </c>
    </row>
    <row r="1952" customFormat="false" ht="16.5" hidden="false" customHeight="true" outlineLevel="0" collapsed="false">
      <c r="B1952" s="0" t="n">
        <v>100001</v>
      </c>
      <c r="C1952" s="5" t="str">
        <f aca="false">IF(E1952="","","Österreich")</f>
        <v>Österreich</v>
      </c>
      <c r="D1952" s="6" t="s">
        <v>567</v>
      </c>
      <c r="E1952" s="17" t="s">
        <v>2126</v>
      </c>
      <c r="F1952" s="17" t="s">
        <v>2127</v>
      </c>
      <c r="G1952" s="17" t="s">
        <v>2157</v>
      </c>
      <c r="H1952" s="17" t="s">
        <v>2158</v>
      </c>
      <c r="I1952" s="7" t="n">
        <v>45</v>
      </c>
      <c r="J1952" s="7" t="s">
        <v>50</v>
      </c>
      <c r="K1952" s="7"/>
      <c r="L1952" s="7" t="n">
        <v>0.75</v>
      </c>
      <c r="M1952" s="7" t="n">
        <v>3</v>
      </c>
      <c r="N1952" s="7" t="n">
        <v>8.5</v>
      </c>
      <c r="O1952" s="13" t="n">
        <f aca="false">IF(M1952="","",M1952*N1952)</f>
        <v>25.5</v>
      </c>
      <c r="Q1952" s="0" t="n">
        <f aca="false">(N1952+25)*1.3</f>
        <v>43.55</v>
      </c>
      <c r="T1952" s="0" t="str">
        <f aca="false">IF(G1952="","",", ")</f>
        <v>, </v>
      </c>
    </row>
    <row r="1953" customFormat="false" ht="15.75" hidden="false" customHeight="true" outlineLevel="0" collapsed="false">
      <c r="B1953" s="0" t="n">
        <v>100002</v>
      </c>
      <c r="C1953" s="5" t="str">
        <f aca="false">IF(E1953="","","Österreich")</f>
        <v>Österreich</v>
      </c>
      <c r="D1953" s="6" t="s">
        <v>567</v>
      </c>
      <c r="E1953" s="17" t="s">
        <v>2126</v>
      </c>
      <c r="F1953" s="17" t="s">
        <v>2127</v>
      </c>
      <c r="G1953" s="17" t="s">
        <v>499</v>
      </c>
      <c r="H1953" s="17" t="s">
        <v>2159</v>
      </c>
      <c r="I1953" s="7" t="n">
        <v>45</v>
      </c>
      <c r="J1953" s="7" t="s">
        <v>50</v>
      </c>
      <c r="K1953" s="7"/>
      <c r="L1953" s="7" t="n">
        <v>0.75</v>
      </c>
      <c r="M1953" s="7" t="n">
        <v>10</v>
      </c>
      <c r="N1953" s="7" t="n">
        <v>8.5</v>
      </c>
      <c r="O1953" s="13" t="n">
        <f aca="false">IF(M1953="","",M1953*N1953)</f>
        <v>85</v>
      </c>
      <c r="Q1953" s="0" t="n">
        <f aca="false">(N1953+25)*1.3</f>
        <v>43.55</v>
      </c>
      <c r="T1953" s="0" t="str">
        <f aca="false">IF(G1953="","",", ")</f>
        <v>, </v>
      </c>
      <c r="V1953" s="100"/>
    </row>
    <row r="1954" customFormat="false" ht="15.75" hidden="false" customHeight="true" outlineLevel="0" collapsed="false">
      <c r="B1954" s="0" t="n">
        <v>100003</v>
      </c>
      <c r="C1954" s="5" t="str">
        <f aca="false">IF(E1954="","","Österreich")</f>
        <v>Österreich</v>
      </c>
      <c r="D1954" s="6" t="s">
        <v>567</v>
      </c>
      <c r="E1954" s="17" t="s">
        <v>2126</v>
      </c>
      <c r="F1954" s="17" t="s">
        <v>2127</v>
      </c>
      <c r="G1954" s="7" t="s">
        <v>2160</v>
      </c>
      <c r="H1954" s="17" t="s">
        <v>2161</v>
      </c>
      <c r="I1954" s="7" t="n">
        <v>50</v>
      </c>
      <c r="J1954" s="7" t="s">
        <v>50</v>
      </c>
      <c r="K1954" s="7"/>
      <c r="L1954" s="7" t="n">
        <v>0.75</v>
      </c>
      <c r="M1954" s="7" t="n">
        <v>8</v>
      </c>
      <c r="N1954" s="7" t="n">
        <v>22</v>
      </c>
      <c r="O1954" s="13" t="n">
        <f aca="false">IF(M1954="","",M1954*N1954)</f>
        <v>176</v>
      </c>
      <c r="Q1954" s="0" t="n">
        <f aca="false">(N1954+25)*1.3</f>
        <v>61.1</v>
      </c>
      <c r="T1954" s="0" t="str">
        <f aca="false">IF(G1954="","",", ")</f>
        <v>, </v>
      </c>
    </row>
    <row r="1955" customFormat="false" ht="15.75" hidden="false" customHeight="true" outlineLevel="0" collapsed="false">
      <c r="B1955" s="0" t="n">
        <v>100004</v>
      </c>
      <c r="C1955" s="5" t="str">
        <f aca="false">IF(E1955="","","Österreich")</f>
        <v>Österreich</v>
      </c>
      <c r="D1955" s="6" t="s">
        <v>2162</v>
      </c>
      <c r="E1955" s="17" t="s">
        <v>2126</v>
      </c>
      <c r="F1955" s="17" t="s">
        <v>2127</v>
      </c>
      <c r="G1955" s="7" t="s">
        <v>2163</v>
      </c>
      <c r="H1955" s="17" t="s">
        <v>2164</v>
      </c>
      <c r="I1955" s="7" t="n">
        <v>45</v>
      </c>
      <c r="J1955" s="7" t="s">
        <v>424</v>
      </c>
      <c r="K1955" s="7"/>
      <c r="L1955" s="7" t="n">
        <v>0.75</v>
      </c>
      <c r="M1955" s="7" t="n">
        <v>5</v>
      </c>
      <c r="N1955" s="7" t="n">
        <v>7.9</v>
      </c>
      <c r="O1955" s="13" t="n">
        <f aca="false">IF(M1955="","",M1955*N1955)</f>
        <v>39.5</v>
      </c>
      <c r="Q1955" s="0" t="n">
        <f aca="false">(N1955+25)*1.3</f>
        <v>42.77</v>
      </c>
      <c r="T1955" s="0" t="str">
        <f aca="false">IF(G1955="","",", ")</f>
        <v>, </v>
      </c>
    </row>
    <row r="1956" customFormat="false" ht="16.5" hidden="false" customHeight="true" outlineLevel="0" collapsed="false">
      <c r="B1956" s="0" t="n">
        <v>100005</v>
      </c>
      <c r="C1956" s="5" t="str">
        <f aca="false">IF(E1956="","","Österreich")</f>
        <v>Österreich</v>
      </c>
      <c r="D1956" s="6" t="s">
        <v>509</v>
      </c>
      <c r="E1956" s="17" t="s">
        <v>2126</v>
      </c>
      <c r="F1956" s="17" t="s">
        <v>2127</v>
      </c>
      <c r="G1956" s="7" t="s">
        <v>510</v>
      </c>
      <c r="H1956" s="17" t="s">
        <v>2165</v>
      </c>
      <c r="I1956" s="7" t="n">
        <v>50</v>
      </c>
      <c r="J1956" s="7"/>
      <c r="K1956" s="7"/>
      <c r="L1956" s="7" t="n">
        <v>0.75</v>
      </c>
      <c r="M1956" s="7" t="n">
        <v>300</v>
      </c>
      <c r="N1956" s="7" t="n">
        <v>9.42</v>
      </c>
      <c r="O1956" s="13" t="n">
        <f aca="false">IF(M1956="","",M1956*N1956)</f>
        <v>2826</v>
      </c>
      <c r="Q1956" s="0" t="n">
        <f aca="false">(N1956+25)*1.3</f>
        <v>44.746</v>
      </c>
    </row>
    <row r="1957" customFormat="false" ht="15.75" hidden="false" customHeight="true" outlineLevel="0" collapsed="false">
      <c r="B1957" s="0" t="n">
        <v>100006</v>
      </c>
      <c r="C1957" s="5" t="str">
        <f aca="false">IF(E1957="","","Österreich")</f>
        <v>Österreich</v>
      </c>
      <c r="D1957" s="6" t="s">
        <v>509</v>
      </c>
      <c r="E1957" s="17" t="s">
        <v>2126</v>
      </c>
      <c r="F1957" s="17" t="s">
        <v>2127</v>
      </c>
      <c r="G1957" s="7" t="s">
        <v>510</v>
      </c>
      <c r="H1957" s="17" t="s">
        <v>2166</v>
      </c>
      <c r="I1957" s="7" t="n">
        <v>100</v>
      </c>
      <c r="J1957" s="7"/>
      <c r="K1957" s="7" t="s">
        <v>23</v>
      </c>
      <c r="L1957" s="7" t="n">
        <v>1.5</v>
      </c>
      <c r="M1957" s="7" t="n">
        <v>1</v>
      </c>
      <c r="N1957" s="7" t="n">
        <v>19.9</v>
      </c>
      <c r="O1957" s="13" t="n">
        <f aca="false">IF(M1957="","",M1957*N1957)</f>
        <v>19.9</v>
      </c>
      <c r="Q1957" s="0" t="n">
        <f aca="false">(N1957+25)*1.3</f>
        <v>58.37</v>
      </c>
      <c r="T1957" s="0" t="str">
        <f aca="false">IF(G1957="","",", ")</f>
        <v>, </v>
      </c>
    </row>
    <row r="1958" customFormat="false" ht="15.75" hidden="false" customHeight="true" outlineLevel="0" collapsed="false">
      <c r="B1958" s="0" t="n">
        <v>100007</v>
      </c>
      <c r="C1958" s="5" t="str">
        <f aca="false">IF(E1958="","","Österreich")</f>
        <v>Österreich</v>
      </c>
      <c r="D1958" s="6" t="s">
        <v>509</v>
      </c>
      <c r="E1958" s="17" t="s">
        <v>2126</v>
      </c>
      <c r="F1958" s="17" t="s">
        <v>2127</v>
      </c>
      <c r="G1958" s="7" t="s">
        <v>510</v>
      </c>
      <c r="H1958" s="17" t="s">
        <v>2167</v>
      </c>
      <c r="I1958" s="7" t="n">
        <v>100</v>
      </c>
      <c r="J1958" s="7"/>
      <c r="K1958" s="7" t="s">
        <v>23</v>
      </c>
      <c r="L1958" s="7" t="n">
        <v>1.5</v>
      </c>
      <c r="M1958" s="7" t="n">
        <v>3</v>
      </c>
      <c r="N1958" s="7" t="n">
        <v>19.9</v>
      </c>
      <c r="O1958" s="13" t="n">
        <f aca="false">IF(M1958="","",M1958*N1958)</f>
        <v>59.7</v>
      </c>
      <c r="Q1958" s="0" t="n">
        <f aca="false">(N1958+25)*1.3</f>
        <v>58.37</v>
      </c>
      <c r="T1958" s="0" t="str">
        <f aca="false">IF(G1958="","",", ")</f>
        <v>, </v>
      </c>
    </row>
    <row r="1959" customFormat="false" ht="15.75" hidden="false" customHeight="true" outlineLevel="0" collapsed="false">
      <c r="B1959" s="0" t="n">
        <v>100008</v>
      </c>
      <c r="C1959" s="5" t="str">
        <f aca="false">IF(E1959="","","Österreich")</f>
        <v>Österreich</v>
      </c>
      <c r="D1959" s="6" t="s">
        <v>509</v>
      </c>
      <c r="E1959" s="17" t="s">
        <v>2126</v>
      </c>
      <c r="F1959" s="17" t="s">
        <v>2127</v>
      </c>
      <c r="G1959" s="7" t="s">
        <v>510</v>
      </c>
      <c r="H1959" s="17" t="s">
        <v>2168</v>
      </c>
      <c r="I1959" s="7" t="n">
        <v>100</v>
      </c>
      <c r="J1959" s="7"/>
      <c r="K1959" s="7" t="s">
        <v>23</v>
      </c>
      <c r="L1959" s="7" t="n">
        <v>1.5</v>
      </c>
      <c r="M1959" s="7" t="n">
        <v>60</v>
      </c>
      <c r="N1959" s="7" t="n">
        <v>19.9</v>
      </c>
      <c r="O1959" s="13" t="n">
        <f aca="false">IF(M1959="","",M1959*N1959)</f>
        <v>1194</v>
      </c>
      <c r="Q1959" s="0" t="n">
        <f aca="false">(N1959+25)*1.3</f>
        <v>58.37</v>
      </c>
      <c r="T1959" s="0" t="str">
        <f aca="false">IF(G1959="","",", ")</f>
        <v>, </v>
      </c>
    </row>
    <row r="1960" customFormat="false" ht="15.75" hidden="false" customHeight="true" outlineLevel="0" collapsed="false">
      <c r="B1960" s="0" t="n">
        <v>100009</v>
      </c>
      <c r="C1960" s="5" t="str">
        <f aca="false">IF(E1960="","","Österreich")</f>
        <v>Österreich</v>
      </c>
      <c r="D1960" s="6" t="s">
        <v>509</v>
      </c>
      <c r="E1960" s="17" t="s">
        <v>2126</v>
      </c>
      <c r="F1960" s="17" t="s">
        <v>2127</v>
      </c>
      <c r="G1960" s="7" t="s">
        <v>510</v>
      </c>
      <c r="H1960" s="17" t="s">
        <v>2169</v>
      </c>
      <c r="I1960" s="7" t="n">
        <v>100</v>
      </c>
      <c r="J1960" s="7"/>
      <c r="K1960" s="7" t="s">
        <v>23</v>
      </c>
      <c r="L1960" s="7" t="n">
        <v>1.5</v>
      </c>
      <c r="M1960" s="7" t="n">
        <v>21</v>
      </c>
      <c r="N1960" s="7" t="n">
        <v>19.9</v>
      </c>
      <c r="O1960" s="13" t="n">
        <f aca="false">IF(M1960="","",M1960*N1960)</f>
        <v>417.9</v>
      </c>
      <c r="Q1960" s="0" t="n">
        <f aca="false">(N1960+25)*1.3</f>
        <v>58.37</v>
      </c>
      <c r="T1960" s="0" t="str">
        <f aca="false">IF(G1960="","",", ")</f>
        <v>, </v>
      </c>
    </row>
    <row r="1961" customFormat="false" ht="15.75" hidden="false" customHeight="true" outlineLevel="0" collapsed="false">
      <c r="B1961" s="0" t="n">
        <v>100010</v>
      </c>
      <c r="C1961" s="5" t="str">
        <f aca="false">IF(E1961="","","Österreich")</f>
        <v>Österreich</v>
      </c>
      <c r="D1961" s="6" t="s">
        <v>509</v>
      </c>
      <c r="E1961" s="17" t="s">
        <v>2126</v>
      </c>
      <c r="F1961" s="17" t="s">
        <v>2127</v>
      </c>
      <c r="G1961" s="7" t="s">
        <v>510</v>
      </c>
      <c r="H1961" s="17" t="s">
        <v>2170</v>
      </c>
      <c r="I1961" s="7"/>
      <c r="J1961" s="7"/>
      <c r="K1961" s="7"/>
      <c r="L1961" s="7" t="n">
        <v>0.75</v>
      </c>
      <c r="M1961" s="7" t="n">
        <v>1</v>
      </c>
      <c r="N1961" s="7" t="n">
        <v>28.62</v>
      </c>
      <c r="O1961" s="13" t="n">
        <f aca="false">IF(M1961="","",M1961*N1961)</f>
        <v>28.62</v>
      </c>
      <c r="Q1961" s="0" t="n">
        <f aca="false">(N1961+25)*1.3</f>
        <v>69.706</v>
      </c>
      <c r="T1961" s="0" t="str">
        <f aca="false">IF(G1961="","",", ")</f>
        <v>, </v>
      </c>
    </row>
    <row r="1962" customFormat="false" ht="15.75" hidden="false" customHeight="true" outlineLevel="0" collapsed="false">
      <c r="B1962" s="0" t="n">
        <v>100011</v>
      </c>
      <c r="C1962" s="5" t="str">
        <f aca="false">IF(E1962="","","Österreich")</f>
        <v>Österreich</v>
      </c>
      <c r="D1962" s="6" t="s">
        <v>509</v>
      </c>
      <c r="E1962" s="17" t="s">
        <v>2126</v>
      </c>
      <c r="F1962" s="17" t="s">
        <v>2127</v>
      </c>
      <c r="G1962" s="7" t="s">
        <v>510</v>
      </c>
      <c r="H1962" s="17" t="s">
        <v>2171</v>
      </c>
      <c r="I1962" s="7" t="n">
        <v>50</v>
      </c>
      <c r="J1962" s="7" t="s">
        <v>50</v>
      </c>
      <c r="K1962" s="7"/>
      <c r="L1962" s="7" t="n">
        <v>0.75</v>
      </c>
      <c r="M1962" s="7" t="n">
        <v>3</v>
      </c>
      <c r="N1962" s="7" t="n">
        <v>16</v>
      </c>
      <c r="O1962" s="13" t="n">
        <f aca="false">IF(M1962="","",M1962*N1962)</f>
        <v>48</v>
      </c>
      <c r="Q1962" s="0" t="n">
        <f aca="false">(N1962+25)*1.3</f>
        <v>53.3</v>
      </c>
      <c r="T1962" s="0" t="str">
        <f aca="false">IF(G1962="","",", ")</f>
        <v>, </v>
      </c>
    </row>
    <row r="1963" customFormat="false" ht="15.75" hidden="false" customHeight="true" outlineLevel="0" collapsed="false">
      <c r="B1963" s="0" t="n">
        <v>100012</v>
      </c>
      <c r="C1963" s="5" t="str">
        <f aca="false">IF(E1963="","","Österreich")</f>
        <v>Österreich</v>
      </c>
      <c r="D1963" s="6" t="s">
        <v>509</v>
      </c>
      <c r="E1963" s="17" t="s">
        <v>2126</v>
      </c>
      <c r="F1963" s="17" t="s">
        <v>2127</v>
      </c>
      <c r="G1963" s="7" t="s">
        <v>510</v>
      </c>
      <c r="H1963" s="17" t="s">
        <v>2172</v>
      </c>
      <c r="I1963" s="7" t="n">
        <v>50</v>
      </c>
      <c r="J1963" s="7" t="s">
        <v>50</v>
      </c>
      <c r="K1963" s="7"/>
      <c r="L1963" s="7" t="n">
        <v>0.75</v>
      </c>
      <c r="M1963" s="7" t="n">
        <v>18</v>
      </c>
      <c r="N1963" s="7" t="n">
        <v>18</v>
      </c>
      <c r="O1963" s="13" t="n">
        <f aca="false">IF(M1963="","",M1963*N1963)</f>
        <v>324</v>
      </c>
      <c r="Q1963" s="0" t="n">
        <f aca="false">(N1963+25)*1.3</f>
        <v>55.9</v>
      </c>
      <c r="T1963" s="0" t="str">
        <f aca="false">IF(G1963="","",", ")</f>
        <v>, </v>
      </c>
    </row>
    <row r="1964" customFormat="false" ht="15.75" hidden="false" customHeight="true" outlineLevel="0" collapsed="false">
      <c r="B1964" s="0" t="n">
        <v>100013</v>
      </c>
      <c r="C1964" s="5" t="str">
        <f aca="false">IF(E1964="","","Österreich")</f>
        <v>Österreich</v>
      </c>
      <c r="D1964" s="6" t="s">
        <v>509</v>
      </c>
      <c r="E1964" s="17" t="s">
        <v>2126</v>
      </c>
      <c r="F1964" s="17" t="s">
        <v>2127</v>
      </c>
      <c r="G1964" s="7" t="s">
        <v>510</v>
      </c>
      <c r="H1964" s="17" t="s">
        <v>2173</v>
      </c>
      <c r="I1964" s="7" t="n">
        <v>70</v>
      </c>
      <c r="J1964" s="7"/>
      <c r="K1964" s="7"/>
      <c r="L1964" s="7" t="n">
        <v>0.75</v>
      </c>
      <c r="M1964" s="7" t="n">
        <v>12</v>
      </c>
      <c r="N1964" s="7" t="n">
        <v>27.26</v>
      </c>
      <c r="O1964" s="13" t="n">
        <f aca="false">IF(M1964="","",M1964*N1964)</f>
        <v>327.12</v>
      </c>
      <c r="Q1964" s="0" t="n">
        <f aca="false">(N1964+25)*1.3</f>
        <v>67.938</v>
      </c>
      <c r="T1964" s="0" t="str">
        <f aca="false">IF(G1964="","",", ")</f>
        <v>, </v>
      </c>
    </row>
    <row r="1965" customFormat="false" ht="15.75" hidden="false" customHeight="true" outlineLevel="0" collapsed="false">
      <c r="B1965" s="0" t="n">
        <v>100014</v>
      </c>
      <c r="C1965" s="5" t="str">
        <f aca="false">IF(E1965="","","Österreich")</f>
        <v>Österreich</v>
      </c>
      <c r="D1965" s="6" t="s">
        <v>509</v>
      </c>
      <c r="E1965" s="17" t="s">
        <v>2126</v>
      </c>
      <c r="F1965" s="17" t="s">
        <v>2127</v>
      </c>
      <c r="G1965" s="7" t="s">
        <v>510</v>
      </c>
      <c r="H1965" s="17" t="s">
        <v>2174</v>
      </c>
      <c r="I1965" s="7" t="n">
        <v>70</v>
      </c>
      <c r="J1965" s="7" t="s">
        <v>50</v>
      </c>
      <c r="K1965" s="7"/>
      <c r="L1965" s="7" t="n">
        <v>0.75</v>
      </c>
      <c r="M1965" s="7" t="n">
        <v>1</v>
      </c>
      <c r="N1965" s="7" t="n">
        <v>18</v>
      </c>
      <c r="O1965" s="13" t="n">
        <f aca="false">IF(M1965="","",M1965*N1965)</f>
        <v>18</v>
      </c>
      <c r="Q1965" s="0" t="n">
        <f aca="false">(N1965+25)*1.3</f>
        <v>55.9</v>
      </c>
      <c r="T1965" s="0" t="str">
        <f aca="false">IF(G1965="","",", ")</f>
        <v>, </v>
      </c>
    </row>
    <row r="1966" customFormat="false" ht="15.75" hidden="false" customHeight="true" outlineLevel="0" collapsed="false">
      <c r="B1966" s="0" t="n">
        <v>100015</v>
      </c>
      <c r="C1966" s="5" t="str">
        <f aca="false">IF(E1966="","","Österreich")</f>
        <v>Österreich</v>
      </c>
      <c r="D1966" s="6" t="s">
        <v>509</v>
      </c>
      <c r="E1966" s="17" t="s">
        <v>2126</v>
      </c>
      <c r="F1966" s="17" t="s">
        <v>2127</v>
      </c>
      <c r="G1966" s="7" t="s">
        <v>510</v>
      </c>
      <c r="H1966" s="17" t="s">
        <v>2175</v>
      </c>
      <c r="I1966" s="7" t="n">
        <v>70</v>
      </c>
      <c r="J1966" s="7"/>
      <c r="K1966" s="7"/>
      <c r="L1966" s="7" t="n">
        <v>0.75</v>
      </c>
      <c r="M1966" s="7" t="n">
        <v>5</v>
      </c>
      <c r="N1966" s="7" t="n">
        <v>18.7</v>
      </c>
      <c r="O1966" s="13" t="n">
        <f aca="false">IF(M1966="","",M1966*N1966)</f>
        <v>93.5</v>
      </c>
      <c r="Q1966" s="0" t="n">
        <f aca="false">(N1966+25)*1.3</f>
        <v>56.81</v>
      </c>
      <c r="T1966" s="0" t="str">
        <f aca="false">IF(G1966="","",", ")</f>
        <v>, </v>
      </c>
    </row>
    <row r="1967" customFormat="false" ht="15.75" hidden="false" customHeight="true" outlineLevel="0" collapsed="false">
      <c r="B1967" s="0" t="n">
        <v>100016</v>
      </c>
      <c r="C1967" s="5" t="str">
        <f aca="false">IF(E1967="","","Österreich")</f>
        <v>Österreich</v>
      </c>
      <c r="D1967" s="6" t="s">
        <v>509</v>
      </c>
      <c r="E1967" s="17" t="s">
        <v>2126</v>
      </c>
      <c r="F1967" s="17" t="s">
        <v>2127</v>
      </c>
      <c r="G1967" s="7" t="s">
        <v>510</v>
      </c>
      <c r="H1967" s="17" t="s">
        <v>2176</v>
      </c>
      <c r="I1967" s="7" t="n">
        <v>140</v>
      </c>
      <c r="J1967" s="7"/>
      <c r="K1967" s="7" t="s">
        <v>23</v>
      </c>
      <c r="L1967" s="7" t="n">
        <v>1.5</v>
      </c>
      <c r="M1967" s="7" t="n">
        <v>1</v>
      </c>
      <c r="N1967" s="7" t="n">
        <v>36.8</v>
      </c>
      <c r="O1967" s="13" t="n">
        <f aca="false">IF(M1967="","",M1967*N1967)</f>
        <v>36.8</v>
      </c>
      <c r="Q1967" s="0" t="n">
        <f aca="false">(N1967+25)*1.3</f>
        <v>80.34</v>
      </c>
      <c r="T1967" s="0" t="str">
        <f aca="false">IF(G1967="","",", ")</f>
        <v>, </v>
      </c>
    </row>
    <row r="1968" customFormat="false" ht="15.75" hidden="false" customHeight="true" outlineLevel="0" collapsed="false">
      <c r="B1968" s="0" t="n">
        <v>100017</v>
      </c>
      <c r="C1968" s="5" t="str">
        <f aca="false">IF(E1968="","","Österreich")</f>
        <v>Österreich</v>
      </c>
      <c r="D1968" s="6" t="s">
        <v>509</v>
      </c>
      <c r="E1968" s="17" t="s">
        <v>2126</v>
      </c>
      <c r="F1968" s="17" t="s">
        <v>2127</v>
      </c>
      <c r="G1968" s="7" t="s">
        <v>510</v>
      </c>
      <c r="H1968" s="17" t="s">
        <v>2177</v>
      </c>
      <c r="I1968" s="7" t="n">
        <v>280</v>
      </c>
      <c r="J1968" s="7"/>
      <c r="K1968" s="7" t="s">
        <v>25</v>
      </c>
      <c r="L1968" s="7" t="n">
        <v>3</v>
      </c>
      <c r="M1968" s="7" t="n">
        <v>1</v>
      </c>
      <c r="N1968" s="7" t="n">
        <v>74</v>
      </c>
      <c r="O1968" s="13" t="n">
        <f aca="false">IF(M1968="","",M1968*N1968)</f>
        <v>74</v>
      </c>
      <c r="Q1968" s="0" t="n">
        <f aca="false">(N1968+25)*1.3</f>
        <v>128.7</v>
      </c>
    </row>
    <row r="1969" customFormat="false" ht="15.75" hidden="false" customHeight="true" outlineLevel="0" collapsed="false">
      <c r="B1969" s="0" t="n">
        <v>100018</v>
      </c>
      <c r="C1969" s="5" t="str">
        <f aca="false">IF(E1969="","","Österreich")</f>
        <v>Österreich</v>
      </c>
      <c r="D1969" s="6" t="s">
        <v>509</v>
      </c>
      <c r="E1969" s="17" t="s">
        <v>2126</v>
      </c>
      <c r="F1969" s="17" t="s">
        <v>2127</v>
      </c>
      <c r="G1969" s="7" t="s">
        <v>510</v>
      </c>
      <c r="H1969" s="17" t="s">
        <v>2178</v>
      </c>
      <c r="I1969" s="7" t="n">
        <v>70</v>
      </c>
      <c r="J1969" s="7"/>
      <c r="K1969" s="7"/>
      <c r="L1969" s="7" t="n">
        <v>0.75</v>
      </c>
      <c r="M1969" s="7" t="n">
        <v>9</v>
      </c>
      <c r="N1969" s="7" t="n">
        <v>33.9</v>
      </c>
      <c r="O1969" s="13" t="n">
        <f aca="false">IF(M1969="","",M1969*N1969)</f>
        <v>305.1</v>
      </c>
      <c r="Q1969" s="0" t="n">
        <f aca="false">(N1969+25)*1.3</f>
        <v>76.57</v>
      </c>
      <c r="R1969" s="0" t="s">
        <v>402</v>
      </c>
      <c r="T1969" s="0" t="str">
        <f aca="false">IF(G1969="","",", ")</f>
        <v>, </v>
      </c>
    </row>
    <row r="1970" customFormat="false" ht="15.75" hidden="false" customHeight="true" outlineLevel="0" collapsed="false">
      <c r="B1970" s="0" t="n">
        <v>100019</v>
      </c>
      <c r="C1970" s="5" t="str">
        <f aca="false">IF(E1970="","","Österreich")</f>
        <v>Österreich</v>
      </c>
      <c r="D1970" s="6" t="s">
        <v>509</v>
      </c>
      <c r="E1970" s="17" t="s">
        <v>2126</v>
      </c>
      <c r="F1970" s="17" t="s">
        <v>2127</v>
      </c>
      <c r="G1970" s="7" t="s">
        <v>510</v>
      </c>
      <c r="H1970" s="17" t="s">
        <v>2179</v>
      </c>
      <c r="I1970" s="7" t="n">
        <v>70</v>
      </c>
      <c r="J1970" s="7" t="s">
        <v>50</v>
      </c>
      <c r="K1970" s="7" t="s">
        <v>424</v>
      </c>
      <c r="L1970" s="7" t="n">
        <v>0.75</v>
      </c>
      <c r="M1970" s="7" t="n">
        <v>2</v>
      </c>
      <c r="N1970" s="7" t="n">
        <v>31.9</v>
      </c>
      <c r="O1970" s="13" t="n">
        <f aca="false">IF(M1970="","",M1970*N1970)</f>
        <v>63.8</v>
      </c>
      <c r="Q1970" s="0" t="n">
        <f aca="false">(N1970+25)*1.3</f>
        <v>73.97</v>
      </c>
      <c r="T1970" s="0" t="str">
        <f aca="false">IF(G1970="","",", ")</f>
        <v>, </v>
      </c>
    </row>
    <row r="1971" customFormat="false" ht="15.75" hidden="false" customHeight="true" outlineLevel="0" collapsed="false">
      <c r="B1971" s="0" t="n">
        <v>100020</v>
      </c>
      <c r="C1971" s="5" t="str">
        <f aca="false">IF(E1971="","","Österreich")</f>
        <v>Österreich</v>
      </c>
      <c r="D1971" s="6" t="s">
        <v>509</v>
      </c>
      <c r="E1971" s="17" t="s">
        <v>2126</v>
      </c>
      <c r="F1971" s="17" t="s">
        <v>2127</v>
      </c>
      <c r="G1971" s="7" t="s">
        <v>510</v>
      </c>
      <c r="H1971" s="5" t="s">
        <v>2180</v>
      </c>
      <c r="I1971" s="7"/>
      <c r="J1971" s="7"/>
      <c r="K1971" s="7" t="s">
        <v>23</v>
      </c>
      <c r="L1971" s="7" t="n">
        <v>1.5</v>
      </c>
      <c r="M1971" s="7" t="n">
        <v>1</v>
      </c>
      <c r="N1971" s="7" t="n">
        <v>19.9</v>
      </c>
      <c r="O1971" s="13" t="n">
        <f aca="false">IF(M1971="","",M1971*N1971)</f>
        <v>19.9</v>
      </c>
      <c r="Q1971" s="0" t="n">
        <f aca="false">(N1971+25)*1.3</f>
        <v>58.37</v>
      </c>
      <c r="T1971" s="0" t="str">
        <f aca="false">IF(G1971="","",", ")</f>
        <v>, </v>
      </c>
    </row>
    <row r="1972" customFormat="false" ht="15.75" hidden="false" customHeight="true" outlineLevel="0" collapsed="false">
      <c r="B1972" s="0" t="n">
        <v>100021</v>
      </c>
      <c r="C1972" s="5" t="str">
        <f aca="false">IF(E1972="","","Österreich")</f>
        <v>Österreich</v>
      </c>
      <c r="D1972" s="6" t="s">
        <v>509</v>
      </c>
      <c r="E1972" s="17" t="s">
        <v>2126</v>
      </c>
      <c r="F1972" s="17" t="s">
        <v>2127</v>
      </c>
      <c r="G1972" s="7" t="s">
        <v>510</v>
      </c>
      <c r="H1972" s="17" t="s">
        <v>2181</v>
      </c>
      <c r="I1972" s="7" t="n">
        <v>40</v>
      </c>
      <c r="J1972" s="7"/>
      <c r="K1972" s="7"/>
      <c r="L1972" s="7" t="n">
        <v>0.75</v>
      </c>
      <c r="M1972" s="7" t="n">
        <v>126</v>
      </c>
      <c r="N1972" s="7" t="n">
        <v>6.38</v>
      </c>
      <c r="O1972" s="13" t="n">
        <f aca="false">IF(M1972="","",M1972*N1972)</f>
        <v>803.88</v>
      </c>
      <c r="Q1972" s="0" t="n">
        <f aca="false">(N1972+25)*1.3</f>
        <v>40.794</v>
      </c>
      <c r="T1972" s="0" t="str">
        <f aca="false">IF(G1972="","",", ")</f>
        <v>, </v>
      </c>
    </row>
    <row r="1973" customFormat="false" ht="15.75" hidden="false" customHeight="true" outlineLevel="0" collapsed="false">
      <c r="B1973" s="0" t="n">
        <v>100022</v>
      </c>
      <c r="C1973" s="5" t="str">
        <f aca="false">IF(E1973="","","Österreich")</f>
        <v>Österreich</v>
      </c>
      <c r="D1973" s="6" t="s">
        <v>509</v>
      </c>
      <c r="E1973" s="17" t="s">
        <v>2126</v>
      </c>
      <c r="F1973" s="17" t="s">
        <v>2127</v>
      </c>
      <c r="G1973" s="7" t="s">
        <v>519</v>
      </c>
      <c r="H1973" s="17" t="s">
        <v>2182</v>
      </c>
      <c r="I1973" s="7" t="n">
        <v>70</v>
      </c>
      <c r="J1973" s="7"/>
      <c r="K1973" s="7"/>
      <c r="L1973" s="7" t="n">
        <v>0.75</v>
      </c>
      <c r="M1973" s="7" t="n">
        <v>11</v>
      </c>
      <c r="N1973" s="7" t="n">
        <v>24.5</v>
      </c>
      <c r="O1973" s="13" t="n">
        <f aca="false">IF(M1973="","",M1973*N1973)</f>
        <v>269.5</v>
      </c>
      <c r="Q1973" s="0" t="n">
        <f aca="false">(N1973+25)*1.3</f>
        <v>64.35</v>
      </c>
      <c r="T1973" s="0" t="str">
        <f aca="false">IF(G1973="","",", ")</f>
        <v>, </v>
      </c>
    </row>
    <row r="1974" customFormat="false" ht="15.75" hidden="false" customHeight="true" outlineLevel="0" collapsed="false">
      <c r="B1974" s="0" t="n">
        <v>100023</v>
      </c>
      <c r="C1974" s="5" t="str">
        <f aca="false">IF(E1974="","","Österreich")</f>
        <v>Österreich</v>
      </c>
      <c r="D1974" s="6" t="s">
        <v>509</v>
      </c>
      <c r="E1974" s="17" t="s">
        <v>2126</v>
      </c>
      <c r="F1974" s="17" t="s">
        <v>2127</v>
      </c>
      <c r="G1974" s="7" t="s">
        <v>519</v>
      </c>
      <c r="H1974" s="17" t="s">
        <v>2183</v>
      </c>
      <c r="I1974" s="7" t="n">
        <v>80</v>
      </c>
      <c r="J1974" s="7"/>
      <c r="K1974" s="7"/>
      <c r="L1974" s="7" t="n">
        <v>0.75</v>
      </c>
      <c r="M1974" s="7" t="n">
        <v>23</v>
      </c>
      <c r="N1974" s="7" t="n">
        <v>34.67</v>
      </c>
      <c r="O1974" s="13" t="n">
        <f aca="false">IF(M1974="","",M1974*N1974)</f>
        <v>797.41</v>
      </c>
      <c r="Q1974" s="0" t="n">
        <f aca="false">(N1974+25)*1.3</f>
        <v>77.571</v>
      </c>
      <c r="T1974" s="0" t="str">
        <f aca="false">IF(G1974="","",", ")</f>
        <v>, </v>
      </c>
    </row>
    <row r="1975" customFormat="false" ht="15.75" hidden="false" customHeight="true" outlineLevel="0" collapsed="false">
      <c r="B1975" s="0" t="n">
        <v>100024</v>
      </c>
      <c r="C1975" s="5" t="str">
        <f aca="false">IF(E1975="","","Österreich")</f>
        <v>Österreich</v>
      </c>
      <c r="D1975" s="6" t="s">
        <v>509</v>
      </c>
      <c r="E1975" s="17" t="s">
        <v>2126</v>
      </c>
      <c r="F1975" s="17" t="s">
        <v>2127</v>
      </c>
      <c r="G1975" s="7" t="s">
        <v>519</v>
      </c>
      <c r="H1975" s="17" t="s">
        <v>2184</v>
      </c>
      <c r="I1975" s="7" t="n">
        <v>140</v>
      </c>
      <c r="J1975" s="7"/>
      <c r="K1975" s="7" t="s">
        <v>23</v>
      </c>
      <c r="L1975" s="7" t="n">
        <v>1.5</v>
      </c>
      <c r="M1975" s="7" t="n">
        <v>3</v>
      </c>
      <c r="N1975" s="7" t="n">
        <v>60.6</v>
      </c>
      <c r="O1975" s="13" t="n">
        <f aca="false">IF(M1975="","",M1975*N1975)</f>
        <v>181.8</v>
      </c>
      <c r="Q1975" s="0" t="n">
        <f aca="false">(N1975+25)*1.3</f>
        <v>111.28</v>
      </c>
      <c r="T1975" s="0" t="str">
        <f aca="false">IF(G1975="","",", ")</f>
        <v>, </v>
      </c>
    </row>
    <row r="1976" customFormat="false" ht="15.75" hidden="false" customHeight="true" outlineLevel="0" collapsed="false">
      <c r="B1976" s="0" t="n">
        <v>100025</v>
      </c>
      <c r="C1976" s="5" t="str">
        <f aca="false">IF(E1976="","","Österreich")</f>
        <v>Österreich</v>
      </c>
      <c r="D1976" s="6" t="s">
        <v>509</v>
      </c>
      <c r="E1976" s="17" t="s">
        <v>2126</v>
      </c>
      <c r="F1976" s="17" t="s">
        <v>2127</v>
      </c>
      <c r="G1976" s="7" t="s">
        <v>519</v>
      </c>
      <c r="H1976" s="17" t="s">
        <v>2183</v>
      </c>
      <c r="I1976" s="7" t="n">
        <v>160</v>
      </c>
      <c r="J1976" s="7"/>
      <c r="K1976" s="7" t="s">
        <v>23</v>
      </c>
      <c r="L1976" s="7" t="n">
        <v>1.5</v>
      </c>
      <c r="M1976" s="7" t="n">
        <v>6</v>
      </c>
      <c r="N1976" s="7" t="n">
        <v>70.31</v>
      </c>
      <c r="O1976" s="13" t="n">
        <f aca="false">IF(M1976="","",M1976*N1976)</f>
        <v>421.86</v>
      </c>
      <c r="Q1976" s="0" t="n">
        <f aca="false">(N1976+25)*1.3</f>
        <v>123.903</v>
      </c>
      <c r="T1976" s="0" t="str">
        <f aca="false">IF(G1976="","",", ")</f>
        <v>, </v>
      </c>
    </row>
    <row r="1977" customFormat="false" ht="15.75" hidden="false" customHeight="true" outlineLevel="0" collapsed="false">
      <c r="B1977" s="0" t="n">
        <v>100026</v>
      </c>
      <c r="C1977" s="5" t="str">
        <f aca="false">IF(E1977="","","Österreich")</f>
        <v>Österreich</v>
      </c>
      <c r="D1977" s="6" t="s">
        <v>509</v>
      </c>
      <c r="E1977" s="17" t="s">
        <v>2126</v>
      </c>
      <c r="F1977" s="17" t="s">
        <v>2127</v>
      </c>
      <c r="G1977" s="7" t="s">
        <v>2185</v>
      </c>
      <c r="H1977" s="17" t="s">
        <v>2186</v>
      </c>
      <c r="I1977" s="7" t="n">
        <v>40</v>
      </c>
      <c r="J1977" s="7" t="s">
        <v>50</v>
      </c>
      <c r="K1977" s="7"/>
      <c r="L1977" s="7" t="n">
        <v>0.75</v>
      </c>
      <c r="M1977" s="7" t="n">
        <v>3</v>
      </c>
      <c r="N1977" s="7" t="n">
        <v>8.8</v>
      </c>
      <c r="O1977" s="13" t="n">
        <f aca="false">IF(M1977="","",M1977*N1977)</f>
        <v>26.4</v>
      </c>
      <c r="Q1977" s="0" t="n">
        <f aca="false">(N1977+25)*1.3</f>
        <v>43.94</v>
      </c>
      <c r="T1977" s="0" t="str">
        <f aca="false">IF(G1977="","",", ")</f>
        <v>, </v>
      </c>
    </row>
    <row r="1978" customFormat="false" ht="15.75" hidden="false" customHeight="true" outlineLevel="0" collapsed="false">
      <c r="B1978" s="0" t="n">
        <v>100027</v>
      </c>
      <c r="C1978" s="5" t="str">
        <f aca="false">IF(E1978="","","Österreich")</f>
        <v>Österreich</v>
      </c>
      <c r="D1978" s="6" t="s">
        <v>509</v>
      </c>
      <c r="E1978" s="17" t="s">
        <v>2126</v>
      </c>
      <c r="F1978" s="17" t="s">
        <v>2127</v>
      </c>
      <c r="G1978" s="7" t="s">
        <v>2185</v>
      </c>
      <c r="H1978" s="17" t="s">
        <v>2187</v>
      </c>
      <c r="I1978" s="7" t="n">
        <v>50</v>
      </c>
      <c r="J1978" s="7" t="s">
        <v>50</v>
      </c>
      <c r="K1978" s="7"/>
      <c r="L1978" s="7" t="n">
        <v>0.75</v>
      </c>
      <c r="M1978" s="7" t="n">
        <v>10</v>
      </c>
      <c r="N1978" s="7" t="n">
        <v>19</v>
      </c>
      <c r="O1978" s="13" t="n">
        <f aca="false">IF(M1978="","",M1978*N1978)</f>
        <v>190</v>
      </c>
      <c r="Q1978" s="0" t="n">
        <f aca="false">(N1978+25)*1.3</f>
        <v>57.2</v>
      </c>
      <c r="T1978" s="0" t="str">
        <f aca="false">IF(G1978="","",", ")</f>
        <v>, </v>
      </c>
    </row>
    <row r="1979" customFormat="false" ht="15.75" hidden="false" customHeight="true" outlineLevel="0" collapsed="false">
      <c r="B1979" s="0" t="n">
        <v>100028</v>
      </c>
      <c r="C1979" s="5" t="str">
        <f aca="false">IF(E1979="","","Österreich")</f>
        <v>Österreich</v>
      </c>
      <c r="D1979" s="6" t="s">
        <v>509</v>
      </c>
      <c r="E1979" s="17" t="s">
        <v>2126</v>
      </c>
      <c r="F1979" s="17" t="s">
        <v>2127</v>
      </c>
      <c r="G1979" s="7" t="s">
        <v>2185</v>
      </c>
      <c r="H1979" s="17" t="s">
        <v>2188</v>
      </c>
      <c r="I1979" s="7" t="n">
        <v>75</v>
      </c>
      <c r="J1979" s="7" t="s">
        <v>50</v>
      </c>
      <c r="K1979" s="7"/>
      <c r="L1979" s="7" t="n">
        <v>0.75</v>
      </c>
      <c r="M1979" s="7" t="n">
        <v>3</v>
      </c>
      <c r="N1979" s="7" t="n">
        <v>30.7</v>
      </c>
      <c r="O1979" s="13" t="n">
        <f aca="false">IF(M1979="","",M1979*N1979)</f>
        <v>92.1</v>
      </c>
      <c r="Q1979" s="0" t="n">
        <f aca="false">(N1979+25)*1.3</f>
        <v>72.41</v>
      </c>
      <c r="T1979" s="0" t="str">
        <f aca="false">IF(G1979="","",", ")</f>
        <v>, </v>
      </c>
    </row>
    <row r="1980" customFormat="false" ht="15.75" hidden="false" customHeight="true" outlineLevel="0" collapsed="false">
      <c r="B1980" s="0" t="n">
        <v>100029</v>
      </c>
      <c r="C1980" s="5" t="str">
        <f aca="false">IF(E1980="","","Österreich")</f>
        <v>Österreich</v>
      </c>
      <c r="D1980" s="6" t="s">
        <v>509</v>
      </c>
      <c r="E1980" s="17" t="s">
        <v>2126</v>
      </c>
      <c r="F1980" s="17" t="s">
        <v>2127</v>
      </c>
      <c r="G1980" s="7" t="s">
        <v>2185</v>
      </c>
      <c r="H1980" s="17" t="s">
        <v>2189</v>
      </c>
      <c r="I1980" s="7" t="n">
        <v>75</v>
      </c>
      <c r="J1980" s="7" t="s">
        <v>50</v>
      </c>
      <c r="K1980" s="7"/>
      <c r="L1980" s="7" t="n">
        <v>0.75</v>
      </c>
      <c r="M1980" s="7" t="n">
        <v>8</v>
      </c>
      <c r="N1980" s="7" t="n">
        <v>30.7</v>
      </c>
      <c r="O1980" s="13" t="n">
        <f aca="false">IF(M1980="","",M1980*N1980)</f>
        <v>245.6</v>
      </c>
      <c r="Q1980" s="0" t="n">
        <f aca="false">(N1980+25)*1.3</f>
        <v>72.41</v>
      </c>
      <c r="T1980" s="0" t="str">
        <f aca="false">IF(G1980="","",", ")</f>
        <v>, </v>
      </c>
    </row>
    <row r="1981" customFormat="false" ht="15.75" hidden="false" customHeight="true" outlineLevel="0" collapsed="false">
      <c r="B1981" s="0" t="n">
        <v>100030</v>
      </c>
      <c r="C1981" s="5" t="str">
        <f aca="false">IF(E1981="","","Österreich")</f>
        <v>Österreich</v>
      </c>
      <c r="D1981" s="6" t="s">
        <v>509</v>
      </c>
      <c r="E1981" s="17" t="s">
        <v>2126</v>
      </c>
      <c r="F1981" s="17" t="s">
        <v>2127</v>
      </c>
      <c r="G1981" s="7" t="s">
        <v>2185</v>
      </c>
      <c r="H1981" s="17" t="s">
        <v>2190</v>
      </c>
      <c r="I1981" s="7" t="n">
        <v>70</v>
      </c>
      <c r="J1981" s="7"/>
      <c r="K1981" s="7"/>
      <c r="L1981" s="7" t="n">
        <v>0.75</v>
      </c>
      <c r="M1981" s="7" t="n">
        <v>12</v>
      </c>
      <c r="N1981" s="7" t="n">
        <v>28.3</v>
      </c>
      <c r="O1981" s="13" t="n">
        <f aca="false">IF(M1981="","",M1981*N1981)</f>
        <v>339.6</v>
      </c>
      <c r="Q1981" s="0" t="n">
        <f aca="false">(N1981+25)*1.3</f>
        <v>69.29</v>
      </c>
      <c r="T1981" s="0" t="str">
        <f aca="false">IF(G1981="","",", ")</f>
        <v>, </v>
      </c>
    </row>
    <row r="1982" customFormat="false" ht="15.75" hidden="false" customHeight="true" outlineLevel="0" collapsed="false">
      <c r="B1982" s="0" t="n">
        <v>100031</v>
      </c>
      <c r="C1982" s="5" t="str">
        <f aca="false">IF(E1982="","","Österreich")</f>
        <v>Österreich</v>
      </c>
      <c r="D1982" s="6" t="s">
        <v>509</v>
      </c>
      <c r="E1982" s="17" t="s">
        <v>2126</v>
      </c>
      <c r="F1982" s="17" t="s">
        <v>2127</v>
      </c>
      <c r="G1982" s="7" t="s">
        <v>2185</v>
      </c>
      <c r="H1982" s="17" t="s">
        <v>2191</v>
      </c>
      <c r="I1982" s="7" t="n">
        <v>70</v>
      </c>
      <c r="J1982" s="7"/>
      <c r="K1982" s="7"/>
      <c r="L1982" s="7" t="n">
        <v>0.75</v>
      </c>
      <c r="M1982" s="7" t="n">
        <v>6</v>
      </c>
      <c r="N1982" s="7" t="n">
        <v>28.3</v>
      </c>
      <c r="O1982" s="13" t="n">
        <f aca="false">IF(M1982="","",M1982*N1982)</f>
        <v>169.8</v>
      </c>
      <c r="Q1982" s="0" t="n">
        <f aca="false">(N1982+25)*1.3</f>
        <v>69.29</v>
      </c>
    </row>
    <row r="1983" customFormat="false" ht="15.75" hidden="false" customHeight="true" outlineLevel="0" collapsed="false">
      <c r="B1983" s="0" t="n">
        <v>100032</v>
      </c>
      <c r="C1983" s="5" t="str">
        <f aca="false">IF(E1983="","","Österreich")</f>
        <v>Österreich</v>
      </c>
      <c r="D1983" s="6" t="s">
        <v>509</v>
      </c>
      <c r="E1983" s="17" t="s">
        <v>2126</v>
      </c>
      <c r="F1983" s="17" t="s">
        <v>2127</v>
      </c>
      <c r="G1983" s="7" t="s">
        <v>2185</v>
      </c>
      <c r="H1983" s="17" t="s">
        <v>2192</v>
      </c>
      <c r="I1983" s="7" t="n">
        <v>70</v>
      </c>
      <c r="J1983" s="7"/>
      <c r="K1983" s="7"/>
      <c r="L1983" s="7" t="n">
        <v>0.75</v>
      </c>
      <c r="M1983" s="7" t="n">
        <v>8</v>
      </c>
      <c r="N1983" s="7" t="n">
        <v>28.3</v>
      </c>
      <c r="O1983" s="13" t="n">
        <f aca="false">IF(M1983="","",M1983*N1983)</f>
        <v>226.4</v>
      </c>
      <c r="Q1983" s="0" t="n">
        <f aca="false">(N1983+25)*1.3</f>
        <v>69.29</v>
      </c>
    </row>
    <row r="1984" customFormat="false" ht="13.8" hidden="false" customHeight="false" outlineLevel="0" collapsed="false">
      <c r="B1984" s="0" t="n">
        <v>100033</v>
      </c>
      <c r="C1984" s="5" t="str">
        <f aca="false">IF(E1984="","","Österreich")</f>
        <v>Österreich</v>
      </c>
      <c r="D1984" s="6" t="s">
        <v>2125</v>
      </c>
      <c r="E1984" s="17" t="s">
        <v>2126</v>
      </c>
      <c r="F1984" s="17" t="s">
        <v>2127</v>
      </c>
      <c r="G1984" s="7" t="s">
        <v>2128</v>
      </c>
      <c r="H1984" s="17" t="s">
        <v>2193</v>
      </c>
      <c r="I1984" s="7" t="n">
        <v>70</v>
      </c>
      <c r="J1984" s="7"/>
      <c r="K1984" s="7"/>
      <c r="L1984" s="7" t="n">
        <v>0.75</v>
      </c>
      <c r="M1984" s="7" t="n">
        <v>18</v>
      </c>
      <c r="N1984" s="7" t="n">
        <v>29</v>
      </c>
      <c r="O1984" s="13" t="n">
        <f aca="false">IF(M1984="","",M1984*N1984)</f>
        <v>522</v>
      </c>
      <c r="Q1984" s="0" t="n">
        <f aca="false">(N1984+25)*1.3</f>
        <v>70.2</v>
      </c>
    </row>
    <row r="1985" customFormat="false" ht="13.8" hidden="false" customHeight="false" outlineLevel="0" collapsed="false">
      <c r="B1985" s="0" t="n">
        <v>100034</v>
      </c>
      <c r="C1985" s="5" t="str">
        <f aca="false">IF(E1985="","","Österreich")</f>
        <v>Österreich</v>
      </c>
      <c r="D1985" s="6" t="s">
        <v>2125</v>
      </c>
      <c r="E1985" s="17" t="s">
        <v>2126</v>
      </c>
      <c r="F1985" s="17" t="s">
        <v>2127</v>
      </c>
      <c r="G1985" s="7" t="s">
        <v>2128</v>
      </c>
      <c r="H1985" s="17" t="s">
        <v>2194</v>
      </c>
      <c r="I1985" s="7" t="n">
        <v>50</v>
      </c>
      <c r="J1985" s="7"/>
      <c r="K1985" s="7"/>
      <c r="L1985" s="7" t="n">
        <v>0.75</v>
      </c>
      <c r="M1985" s="7" t="n">
        <v>24</v>
      </c>
      <c r="N1985" s="7" t="n">
        <v>14.69</v>
      </c>
      <c r="O1985" s="13" t="n">
        <f aca="false">IF(M1985="","",M1985*N1985)</f>
        <v>352.56</v>
      </c>
      <c r="Q1985" s="0" t="n">
        <f aca="false">(N1985+25)*1.3</f>
        <v>51.597</v>
      </c>
      <c r="R1985" s="0" t="s">
        <v>402</v>
      </c>
    </row>
    <row r="1986" customFormat="false" ht="13.8" hidden="false" customHeight="false" outlineLevel="0" collapsed="false">
      <c r="B1986" s="0" t="n">
        <v>100035</v>
      </c>
      <c r="C1986" s="5" t="str">
        <f aca="false">IF(E1986="","","Österreich")</f>
        <v>Österreich</v>
      </c>
      <c r="D1986" s="6" t="s">
        <v>2125</v>
      </c>
      <c r="E1986" s="17" t="s">
        <v>2126</v>
      </c>
      <c r="F1986" s="17" t="s">
        <v>2127</v>
      </c>
      <c r="G1986" s="7" t="s">
        <v>2128</v>
      </c>
      <c r="H1986" s="17" t="s">
        <v>2195</v>
      </c>
      <c r="I1986" s="7" t="n">
        <v>65</v>
      </c>
      <c r="J1986" s="7"/>
      <c r="K1986" s="7"/>
      <c r="L1986" s="7" t="n">
        <v>0.75</v>
      </c>
      <c r="M1986" s="7" t="n">
        <v>8</v>
      </c>
      <c r="N1986" s="7" t="n">
        <v>24.9</v>
      </c>
      <c r="O1986" s="13" t="n">
        <f aca="false">IF(M1986="","",M1986*N1986)</f>
        <v>199.2</v>
      </c>
      <c r="Q1986" s="0" t="n">
        <f aca="false">(N1986+25)*1.3</f>
        <v>64.87</v>
      </c>
    </row>
    <row r="1987" customFormat="false" ht="13.8" hidden="false" customHeight="false" outlineLevel="0" collapsed="false">
      <c r="B1987" s="0" t="n">
        <v>100036</v>
      </c>
      <c r="C1987" s="5" t="str">
        <f aca="false">IF(E1987="","","Österreich")</f>
        <v>Österreich</v>
      </c>
      <c r="D1987" s="6" t="s">
        <v>2125</v>
      </c>
      <c r="E1987" s="17" t="s">
        <v>2126</v>
      </c>
      <c r="F1987" s="17" t="s">
        <v>2127</v>
      </c>
      <c r="G1987" s="7" t="s">
        <v>2128</v>
      </c>
      <c r="H1987" s="17" t="s">
        <v>2196</v>
      </c>
      <c r="I1987" s="7" t="n">
        <v>85</v>
      </c>
      <c r="J1987" s="7"/>
      <c r="K1987" s="7"/>
      <c r="L1987" s="7" t="n">
        <v>0.75</v>
      </c>
      <c r="M1987" s="7" t="n">
        <v>4</v>
      </c>
      <c r="N1987" s="7" t="n">
        <v>41.2</v>
      </c>
      <c r="O1987" s="13" t="n">
        <f aca="false">IF(M1987="","",M1987*N1987)</f>
        <v>164.8</v>
      </c>
      <c r="Q1987" s="0" t="n">
        <f aca="false">(N1987+25)*1.3</f>
        <v>86.06</v>
      </c>
    </row>
    <row r="1988" customFormat="false" ht="13.8" hidden="false" customHeight="false" outlineLevel="0" collapsed="false">
      <c r="B1988" s="0" t="n">
        <v>100037</v>
      </c>
      <c r="C1988" s="5" t="str">
        <f aca="false">IF(E1988="","","Österreich")</f>
        <v>Österreich</v>
      </c>
      <c r="D1988" s="6" t="s">
        <v>2125</v>
      </c>
      <c r="E1988" s="17" t="s">
        <v>2126</v>
      </c>
      <c r="F1988" s="17" t="s">
        <v>2127</v>
      </c>
      <c r="G1988" s="7" t="s">
        <v>2128</v>
      </c>
      <c r="H1988" s="17" t="s">
        <v>2197</v>
      </c>
      <c r="I1988" s="7" t="n">
        <v>85</v>
      </c>
      <c r="J1988" s="7"/>
      <c r="K1988" s="7"/>
      <c r="L1988" s="7" t="n">
        <v>0.75</v>
      </c>
      <c r="M1988" s="7" t="n">
        <v>8</v>
      </c>
      <c r="N1988" s="7" t="n">
        <v>41.2</v>
      </c>
      <c r="O1988" s="13" t="n">
        <f aca="false">IF(M1988="","",M1988*N1988)</f>
        <v>329.6</v>
      </c>
      <c r="Q1988" s="0" t="n">
        <f aca="false">(N1988+25)*1.3</f>
        <v>86.06</v>
      </c>
    </row>
    <row r="1989" customFormat="false" ht="13.8" hidden="false" customHeight="false" outlineLevel="0" collapsed="false">
      <c r="B1989" s="0" t="n">
        <v>100038</v>
      </c>
      <c r="C1989" s="5" t="str">
        <f aca="false">IF(E1989="","","Österreich")</f>
        <v>Österreich</v>
      </c>
      <c r="D1989" s="6" t="s">
        <v>2125</v>
      </c>
      <c r="E1989" s="17" t="s">
        <v>2126</v>
      </c>
      <c r="F1989" s="17" t="s">
        <v>2127</v>
      </c>
      <c r="G1989" s="7" t="s">
        <v>2128</v>
      </c>
      <c r="H1989" s="17" t="s">
        <v>2198</v>
      </c>
      <c r="I1989" s="7" t="n">
        <v>70</v>
      </c>
      <c r="J1989" s="7"/>
      <c r="K1989" s="7"/>
      <c r="L1989" s="7" t="n">
        <v>0.75</v>
      </c>
      <c r="M1989" s="7" t="n">
        <v>14</v>
      </c>
      <c r="N1989" s="7" t="n">
        <v>26.55</v>
      </c>
      <c r="O1989" s="13" t="n">
        <f aca="false">IF(M1989="","",M1989*N1989)</f>
        <v>371.7</v>
      </c>
      <c r="Q1989" s="0" t="n">
        <f aca="false">(N1989+25)*1.3</f>
        <v>67.015</v>
      </c>
    </row>
    <row r="1990" customFormat="false" ht="13.8" hidden="false" customHeight="false" outlineLevel="0" collapsed="false">
      <c r="B1990" s="0" t="n">
        <v>100039</v>
      </c>
      <c r="C1990" s="5" t="str">
        <f aca="false">IF(E1990="","","Österreich")</f>
        <v>Österreich</v>
      </c>
      <c r="D1990" s="6" t="s">
        <v>2125</v>
      </c>
      <c r="E1990" s="17" t="s">
        <v>2126</v>
      </c>
      <c r="F1990" s="17" t="s">
        <v>2127</v>
      </c>
      <c r="G1990" s="7" t="s">
        <v>2128</v>
      </c>
      <c r="H1990" s="17" t="s">
        <v>2199</v>
      </c>
      <c r="I1990" s="7" t="n">
        <v>70</v>
      </c>
      <c r="J1990" s="7"/>
      <c r="K1990" s="7"/>
      <c r="L1990" s="7" t="n">
        <v>0.75</v>
      </c>
      <c r="M1990" s="7" t="n">
        <v>7</v>
      </c>
      <c r="N1990" s="7" t="n">
        <v>26.55</v>
      </c>
      <c r="O1990" s="13" t="n">
        <f aca="false">IF(M1990="","",M1990*N1990)</f>
        <v>185.85</v>
      </c>
      <c r="Q1990" s="0" t="n">
        <f aca="false">(N1990+25)*1.3</f>
        <v>67.015</v>
      </c>
    </row>
    <row r="1991" customFormat="false" ht="13.8" hidden="false" customHeight="false" outlineLevel="0" collapsed="false">
      <c r="B1991" s="0" t="n">
        <v>100040</v>
      </c>
      <c r="C1991" s="5" t="str">
        <f aca="false">IF(E1991="","","Österreich")</f>
        <v>Österreich</v>
      </c>
      <c r="D1991" s="6" t="s">
        <v>2125</v>
      </c>
      <c r="E1991" s="17" t="s">
        <v>2126</v>
      </c>
      <c r="F1991" s="17" t="s">
        <v>2127</v>
      </c>
      <c r="G1991" s="7" t="s">
        <v>2128</v>
      </c>
      <c r="H1991" s="17" t="s">
        <v>2200</v>
      </c>
      <c r="I1991" s="7" t="n">
        <v>140</v>
      </c>
      <c r="J1991" s="7"/>
      <c r="K1991" s="7" t="s">
        <v>23</v>
      </c>
      <c r="L1991" s="7" t="n">
        <v>1.5</v>
      </c>
      <c r="M1991" s="7" t="n">
        <v>4</v>
      </c>
      <c r="N1991" s="7" t="n">
        <v>52.5</v>
      </c>
      <c r="O1991" s="13" t="n">
        <f aca="false">IF(M1991="","",M1991*N1991)</f>
        <v>210</v>
      </c>
      <c r="Q1991" s="0" t="n">
        <f aca="false">(N1991+25)*1.3</f>
        <v>100.75</v>
      </c>
    </row>
    <row r="1992" customFormat="false" ht="13.8" hidden="false" customHeight="false" outlineLevel="0" collapsed="false">
      <c r="B1992" s="0" t="n">
        <v>100041</v>
      </c>
      <c r="C1992" s="5" t="str">
        <f aca="false">IF(E1992="","","Österreich")</f>
        <v>Österreich</v>
      </c>
      <c r="D1992" s="6" t="s">
        <v>2125</v>
      </c>
      <c r="E1992" s="17" t="s">
        <v>2126</v>
      </c>
      <c r="F1992" s="17" t="s">
        <v>2127</v>
      </c>
      <c r="G1992" s="7" t="s">
        <v>2201</v>
      </c>
      <c r="H1992" s="17" t="s">
        <v>2202</v>
      </c>
      <c r="I1992" s="7" t="n">
        <v>55</v>
      </c>
      <c r="J1992" s="7"/>
      <c r="K1992" s="7"/>
      <c r="L1992" s="7" t="n">
        <v>0.75</v>
      </c>
      <c r="M1992" s="7" t="n">
        <v>1</v>
      </c>
      <c r="N1992" s="7" t="n">
        <v>17.6</v>
      </c>
      <c r="O1992" s="13" t="n">
        <f aca="false">IF(M1992="","",M1992*N1992)</f>
        <v>17.6</v>
      </c>
      <c r="Q1992" s="0" t="n">
        <f aca="false">(N1992+25)*1.3</f>
        <v>55.38</v>
      </c>
    </row>
    <row r="1993" customFormat="false" ht="13.8" hidden="false" customHeight="false" outlineLevel="0" collapsed="false">
      <c r="B1993" s="0" t="n">
        <v>100042</v>
      </c>
      <c r="C1993" s="5" t="str">
        <f aca="false">IF(E1993="","","Österreich")</f>
        <v>Österreich</v>
      </c>
      <c r="D1993" s="6" t="s">
        <v>2125</v>
      </c>
      <c r="E1993" s="17" t="s">
        <v>2126</v>
      </c>
      <c r="F1993" s="17" t="s">
        <v>2127</v>
      </c>
      <c r="G1993" s="7" t="s">
        <v>2201</v>
      </c>
      <c r="H1993" s="17" t="s">
        <v>2203</v>
      </c>
      <c r="I1993" s="7" t="n">
        <v>55</v>
      </c>
      <c r="J1993" s="7"/>
      <c r="K1993" s="7"/>
      <c r="L1993" s="7" t="n">
        <v>0.75</v>
      </c>
      <c r="M1993" s="7" t="n">
        <v>12</v>
      </c>
      <c r="N1993" s="7" t="n">
        <v>16.38</v>
      </c>
      <c r="O1993" s="13" t="n">
        <f aca="false">IF(M1993="","",M1993*N1993)</f>
        <v>196.56</v>
      </c>
      <c r="Q1993" s="0" t="n">
        <f aca="false">(N1993+25)*1.3</f>
        <v>53.794</v>
      </c>
    </row>
    <row r="1994" customFormat="false" ht="13.8" hidden="false" customHeight="false" outlineLevel="0" collapsed="false">
      <c r="B1994" s="0" t="n">
        <v>100043</v>
      </c>
      <c r="C1994" s="5" t="str">
        <f aca="false">IF(E1994="","","Österreich")</f>
        <v>Österreich</v>
      </c>
      <c r="D1994" s="6" t="s">
        <v>2125</v>
      </c>
      <c r="E1994" s="17" t="s">
        <v>2126</v>
      </c>
      <c r="F1994" s="17" t="s">
        <v>2127</v>
      </c>
      <c r="G1994" s="7" t="s">
        <v>2201</v>
      </c>
      <c r="H1994" s="17" t="s">
        <v>2204</v>
      </c>
      <c r="I1994" s="7" t="n">
        <v>55</v>
      </c>
      <c r="J1994" s="7"/>
      <c r="K1994" s="7"/>
      <c r="L1994" s="7" t="n">
        <v>0.75</v>
      </c>
      <c r="M1994" s="7" t="n">
        <v>24</v>
      </c>
      <c r="N1994" s="7" t="n">
        <v>17.9</v>
      </c>
      <c r="O1994" s="13" t="n">
        <f aca="false">IF(M1994="","",M1994*N1994)</f>
        <v>429.6</v>
      </c>
      <c r="Q1994" s="0" t="n">
        <f aca="false">(N1994+25)*1.3</f>
        <v>55.77</v>
      </c>
    </row>
    <row r="1995" customFormat="false" ht="13.8" hidden="false" customHeight="false" outlineLevel="0" collapsed="false">
      <c r="B1995" s="0" t="n">
        <v>100044</v>
      </c>
      <c r="C1995" s="5" t="str">
        <f aca="false">IF(E1995="","","Österreich")</f>
        <v>Österreich</v>
      </c>
      <c r="D1995" s="6" t="s">
        <v>2125</v>
      </c>
      <c r="E1995" s="17" t="s">
        <v>2126</v>
      </c>
      <c r="F1995" s="17" t="s">
        <v>2127</v>
      </c>
      <c r="G1995" s="7" t="s">
        <v>2201</v>
      </c>
      <c r="H1995" s="17" t="s">
        <v>2205</v>
      </c>
      <c r="I1995" s="7" t="n">
        <v>65</v>
      </c>
      <c r="J1995" s="7"/>
      <c r="K1995" s="7"/>
      <c r="L1995" s="7" t="n">
        <v>0.75</v>
      </c>
      <c r="M1995" s="7" t="n">
        <v>9</v>
      </c>
      <c r="N1995" s="7" t="n">
        <v>21.6</v>
      </c>
      <c r="O1995" s="13" t="n">
        <f aca="false">IF(M1995="","",M1995*N1995)</f>
        <v>194.4</v>
      </c>
      <c r="Q1995" s="0" t="n">
        <f aca="false">(N1995+25)*1.3</f>
        <v>60.58</v>
      </c>
    </row>
    <row r="1996" customFormat="false" ht="13.8" hidden="false" customHeight="false" outlineLevel="0" collapsed="false">
      <c r="B1996" s="0" t="n">
        <v>100045</v>
      </c>
      <c r="C1996" s="5" t="str">
        <f aca="false">IF(E1996="","","Österreich")</f>
        <v>Österreich</v>
      </c>
      <c r="D1996" s="6" t="s">
        <v>2125</v>
      </c>
      <c r="E1996" s="17" t="s">
        <v>2126</v>
      </c>
      <c r="F1996" s="17" t="s">
        <v>2127</v>
      </c>
      <c r="G1996" s="7" t="s">
        <v>2201</v>
      </c>
      <c r="H1996" s="17" t="s">
        <v>2206</v>
      </c>
      <c r="I1996" s="7" t="n">
        <v>65</v>
      </c>
      <c r="J1996" s="7"/>
      <c r="K1996" s="7"/>
      <c r="L1996" s="7" t="n">
        <v>0.75</v>
      </c>
      <c r="M1996" s="7" t="n">
        <v>10</v>
      </c>
      <c r="N1996" s="7" t="n">
        <v>24.21</v>
      </c>
      <c r="O1996" s="13" t="n">
        <f aca="false">IF(M1996="","",M1996*N1996)</f>
        <v>242.1</v>
      </c>
      <c r="Q1996" s="0" t="n">
        <f aca="false">(N1996+25)*1.3</f>
        <v>63.973</v>
      </c>
    </row>
    <row r="1997" customFormat="false" ht="13.8" hidden="false" customHeight="false" outlineLevel="0" collapsed="false">
      <c r="B1997" s="0" t="n">
        <v>100046</v>
      </c>
      <c r="C1997" s="5" t="str">
        <f aca="false">IF(E1997="","","Österreich")</f>
        <v>Österreich</v>
      </c>
      <c r="D1997" s="6" t="s">
        <v>2125</v>
      </c>
      <c r="E1997" s="17" t="s">
        <v>2126</v>
      </c>
      <c r="F1997" s="17" t="s">
        <v>2127</v>
      </c>
      <c r="G1997" s="7" t="s">
        <v>2201</v>
      </c>
      <c r="H1997" s="17" t="s">
        <v>2205</v>
      </c>
      <c r="I1997" s="7" t="n">
        <v>130</v>
      </c>
      <c r="J1997" s="7"/>
      <c r="K1997" s="7" t="s">
        <v>23</v>
      </c>
      <c r="L1997" s="7" t="n">
        <v>1.5</v>
      </c>
      <c r="M1997" s="7" t="n">
        <v>1</v>
      </c>
      <c r="N1997" s="7" t="n">
        <v>48.42</v>
      </c>
      <c r="O1997" s="13" t="n">
        <f aca="false">IF(M1997="","",M1997*N1997)</f>
        <v>48.42</v>
      </c>
      <c r="Q1997" s="0" t="n">
        <f aca="false">(N1997+25)*1.3</f>
        <v>95.446</v>
      </c>
    </row>
    <row r="1998" customFormat="false" ht="13.8" hidden="false" customHeight="false" outlineLevel="0" collapsed="false">
      <c r="B1998" s="0" t="n">
        <v>100047</v>
      </c>
      <c r="C1998" s="5" t="str">
        <f aca="false">IF(E1998="","","Österreich")</f>
        <v>Österreich</v>
      </c>
      <c r="D1998" s="6" t="s">
        <v>2125</v>
      </c>
      <c r="E1998" s="17" t="s">
        <v>2126</v>
      </c>
      <c r="F1998" s="17" t="s">
        <v>2127</v>
      </c>
      <c r="G1998" s="7" t="s">
        <v>2201</v>
      </c>
      <c r="H1998" s="17" t="s">
        <v>2206</v>
      </c>
      <c r="I1998" s="7" t="n">
        <v>130</v>
      </c>
      <c r="J1998" s="7"/>
      <c r="K1998" s="7" t="s">
        <v>23</v>
      </c>
      <c r="L1998" s="7" t="n">
        <v>1.5</v>
      </c>
      <c r="M1998" s="7" t="n">
        <v>6</v>
      </c>
      <c r="N1998" s="7" t="n">
        <v>53.19</v>
      </c>
      <c r="O1998" s="13" t="n">
        <f aca="false">IF(M1998="","",M1998*N1998)</f>
        <v>319.14</v>
      </c>
      <c r="Q1998" s="0" t="n">
        <f aca="false">(N1998+25)*1.3</f>
        <v>101.647</v>
      </c>
    </row>
    <row r="1999" customFormat="false" ht="13.8" hidden="false" customHeight="false" outlineLevel="0" collapsed="false">
      <c r="B1999" s="0" t="n">
        <v>100048</v>
      </c>
      <c r="C1999" s="5" t="str">
        <f aca="false">IF(E1999="","","Österreich")</f>
        <v>Österreich</v>
      </c>
      <c r="D1999" s="6" t="s">
        <v>2125</v>
      </c>
      <c r="E1999" s="17" t="s">
        <v>2126</v>
      </c>
      <c r="F1999" s="17" t="s">
        <v>2127</v>
      </c>
      <c r="G1999" s="7" t="s">
        <v>2201</v>
      </c>
      <c r="H1999" s="17" t="s">
        <v>2207</v>
      </c>
      <c r="I1999" s="7" t="n">
        <v>85</v>
      </c>
      <c r="J1999" s="7"/>
      <c r="K1999" s="7"/>
      <c r="L1999" s="7" t="n">
        <v>0.75</v>
      </c>
      <c r="M1999" s="7" t="n">
        <v>6</v>
      </c>
      <c r="N1999" s="7" t="n">
        <v>38</v>
      </c>
      <c r="O1999" s="13" t="n">
        <f aca="false">IF(M1999="","",M1999*N1999)</f>
        <v>228</v>
      </c>
      <c r="Q1999" s="0" t="n">
        <f aca="false">(N1999+25)*1.3</f>
        <v>81.9</v>
      </c>
    </row>
    <row r="2000" customFormat="false" ht="13.8" hidden="false" customHeight="false" outlineLevel="0" collapsed="false">
      <c r="B2000" s="0" t="n">
        <v>100049</v>
      </c>
      <c r="C2000" s="5" t="str">
        <f aca="false">IF(E2000="","","Österreich")</f>
        <v>Österreich</v>
      </c>
      <c r="D2000" s="6" t="s">
        <v>2125</v>
      </c>
      <c r="E2000" s="17" t="s">
        <v>2126</v>
      </c>
      <c r="F2000" s="17" t="s">
        <v>2127</v>
      </c>
      <c r="G2000" s="7" t="s">
        <v>2201</v>
      </c>
      <c r="H2000" s="17" t="s">
        <v>2208</v>
      </c>
      <c r="I2000" s="7" t="n">
        <v>65</v>
      </c>
      <c r="J2000" s="7"/>
      <c r="K2000" s="7"/>
      <c r="L2000" s="7" t="n">
        <v>0.75</v>
      </c>
      <c r="M2000" s="7" t="n">
        <v>13</v>
      </c>
      <c r="N2000" s="7" t="n">
        <v>25.9</v>
      </c>
      <c r="O2000" s="13" t="n">
        <f aca="false">IF(M2000="","",M2000*N2000)</f>
        <v>336.7</v>
      </c>
      <c r="Q2000" s="0" t="n">
        <f aca="false">(N2000+25)*1.3</f>
        <v>66.17</v>
      </c>
    </row>
    <row r="2001" customFormat="false" ht="13.8" hidden="false" customHeight="false" outlineLevel="0" collapsed="false">
      <c r="B2001" s="0" t="n">
        <v>100050</v>
      </c>
      <c r="C2001" s="5" t="str">
        <f aca="false">IF(E2001="","","Österreich")</f>
        <v>Österreich</v>
      </c>
      <c r="D2001" s="6" t="s">
        <v>2125</v>
      </c>
      <c r="E2001" s="17" t="s">
        <v>2126</v>
      </c>
      <c r="F2001" s="17" t="s">
        <v>2127</v>
      </c>
      <c r="G2001" s="7" t="s">
        <v>2201</v>
      </c>
      <c r="H2001" s="17" t="s">
        <v>2209</v>
      </c>
      <c r="I2001" s="7" t="n">
        <v>65</v>
      </c>
      <c r="J2001" s="7"/>
      <c r="K2001" s="7"/>
      <c r="L2001" s="7" t="n">
        <v>0.75</v>
      </c>
      <c r="M2001" s="7" t="n">
        <v>29</v>
      </c>
      <c r="N2001" s="7" t="n">
        <v>29.92</v>
      </c>
      <c r="O2001" s="13" t="n">
        <f aca="false">IF(M2001="","",M2001*N2001)</f>
        <v>867.68</v>
      </c>
      <c r="Q2001" s="0" t="n">
        <f aca="false">(N2001+25)*1.3</f>
        <v>71.396</v>
      </c>
    </row>
    <row r="2002" customFormat="false" ht="13.8" hidden="false" customHeight="false" outlineLevel="0" collapsed="false">
      <c r="B2002" s="0" t="n">
        <v>100051</v>
      </c>
      <c r="C2002" s="5" t="str">
        <f aca="false">IF(E2002="","","Österreich")</f>
        <v>Österreich</v>
      </c>
      <c r="D2002" s="6" t="s">
        <v>2125</v>
      </c>
      <c r="E2002" s="17" t="s">
        <v>2126</v>
      </c>
      <c r="F2002" s="17" t="s">
        <v>2127</v>
      </c>
      <c r="G2002" s="7" t="s">
        <v>2201</v>
      </c>
      <c r="H2002" s="17" t="s">
        <v>2210</v>
      </c>
      <c r="I2002" s="7" t="n">
        <v>65</v>
      </c>
      <c r="J2002" s="7"/>
      <c r="K2002" s="7"/>
      <c r="L2002" s="7" t="n">
        <v>0.75</v>
      </c>
      <c r="M2002" s="7" t="n">
        <v>25</v>
      </c>
      <c r="N2002" s="7" t="n">
        <v>29.92</v>
      </c>
      <c r="O2002" s="13" t="n">
        <f aca="false">IF(M2002="","",M2002*N2002)</f>
        <v>748</v>
      </c>
      <c r="Q2002" s="0" t="n">
        <f aca="false">(N2002+25)*1.3</f>
        <v>71.396</v>
      </c>
    </row>
    <row r="2003" customFormat="false" ht="13.8" hidden="false" customHeight="false" outlineLevel="0" collapsed="false">
      <c r="B2003" s="0" t="n">
        <v>100052</v>
      </c>
      <c r="C2003" s="5" t="str">
        <f aca="false">IF(E2003="","","Österreich")</f>
        <v>Österreich</v>
      </c>
      <c r="D2003" s="6" t="s">
        <v>2125</v>
      </c>
      <c r="E2003" s="17" t="s">
        <v>2126</v>
      </c>
      <c r="F2003" s="17" t="s">
        <v>2127</v>
      </c>
      <c r="G2003" s="7" t="s">
        <v>2201</v>
      </c>
      <c r="H2003" s="17" t="s">
        <v>2208</v>
      </c>
      <c r="I2003" s="7" t="n">
        <v>130</v>
      </c>
      <c r="J2003" s="7"/>
      <c r="K2003" s="7" t="s">
        <v>23</v>
      </c>
      <c r="L2003" s="7" t="n">
        <v>1.5</v>
      </c>
      <c r="M2003" s="7" t="n">
        <v>3</v>
      </c>
      <c r="N2003" s="7" t="n">
        <v>52.3</v>
      </c>
      <c r="O2003" s="13" t="n">
        <f aca="false">IF(M2003="","",M2003*N2003)</f>
        <v>156.9</v>
      </c>
      <c r="Q2003" s="0" t="n">
        <f aca="false">(N2003+25)*1.3</f>
        <v>100.49</v>
      </c>
    </row>
    <row r="2004" customFormat="false" ht="13.8" hidden="false" customHeight="false" outlineLevel="0" collapsed="false">
      <c r="B2004" s="0" t="n">
        <v>100053</v>
      </c>
      <c r="C2004" s="5" t="str">
        <f aca="false">IF(E2004="","","Österreich")</f>
        <v>Österreich</v>
      </c>
      <c r="D2004" s="6" t="s">
        <v>2125</v>
      </c>
      <c r="E2004" s="17" t="s">
        <v>2126</v>
      </c>
      <c r="F2004" s="17" t="s">
        <v>2127</v>
      </c>
      <c r="G2004" s="7" t="s">
        <v>2211</v>
      </c>
      <c r="H2004" s="17" t="s">
        <v>2212</v>
      </c>
      <c r="I2004" s="7" t="n">
        <v>85</v>
      </c>
      <c r="J2004" s="7"/>
      <c r="K2004" s="7"/>
      <c r="L2004" s="7" t="n">
        <v>0.75</v>
      </c>
      <c r="M2004" s="7" t="n">
        <v>18</v>
      </c>
      <c r="N2004" s="7" t="n">
        <v>38.43</v>
      </c>
      <c r="O2004" s="13" t="n">
        <f aca="false">IF(M2004="","",M2004*N2004)</f>
        <v>691.74</v>
      </c>
      <c r="Q2004" s="0" t="n">
        <f aca="false">(N2004+25)*1.3</f>
        <v>82.459</v>
      </c>
    </row>
    <row r="2005" customFormat="false" ht="13.8" hidden="false" customHeight="false" outlineLevel="0" collapsed="false">
      <c r="B2005" s="0" t="n">
        <v>100054</v>
      </c>
      <c r="C2005" s="5" t="str">
        <f aca="false">IF(E2005="","","Österreich")</f>
        <v>Österreich</v>
      </c>
      <c r="D2005" s="6" t="s">
        <v>2125</v>
      </c>
      <c r="E2005" s="17" t="s">
        <v>2126</v>
      </c>
      <c r="F2005" s="17" t="s">
        <v>2127</v>
      </c>
      <c r="G2005" s="7" t="s">
        <v>2213</v>
      </c>
      <c r="H2005" s="17" t="s">
        <v>2214</v>
      </c>
      <c r="I2005" s="7" t="n">
        <v>75</v>
      </c>
      <c r="J2005" s="7"/>
      <c r="K2005" s="7"/>
      <c r="L2005" s="7" t="n">
        <v>0.75</v>
      </c>
      <c r="M2005" s="7" t="n">
        <v>24</v>
      </c>
      <c r="N2005" s="7" t="n">
        <v>30.6</v>
      </c>
      <c r="O2005" s="13" t="n">
        <f aca="false">IF(M2005="","",M2005*N2005)</f>
        <v>734.4</v>
      </c>
      <c r="Q2005" s="0" t="n">
        <f aca="false">(N2005+25)*1.3</f>
        <v>72.28</v>
      </c>
    </row>
    <row r="2006" customFormat="false" ht="13.8" hidden="false" customHeight="false" outlineLevel="0" collapsed="false">
      <c r="B2006" s="0" t="n">
        <v>100055</v>
      </c>
      <c r="C2006" s="5" t="str">
        <f aca="false">IF(E2006="","","Österreich")</f>
        <v>Österreich</v>
      </c>
      <c r="D2006" s="6" t="s">
        <v>2125</v>
      </c>
      <c r="E2006" s="17" t="s">
        <v>2126</v>
      </c>
      <c r="F2006" s="17" t="s">
        <v>2127</v>
      </c>
      <c r="G2006" s="7" t="s">
        <v>2213</v>
      </c>
      <c r="H2006" s="17" t="s">
        <v>2215</v>
      </c>
      <c r="I2006" s="7" t="n">
        <v>65</v>
      </c>
      <c r="J2006" s="7"/>
      <c r="K2006" s="7"/>
      <c r="L2006" s="7" t="n">
        <v>0.75</v>
      </c>
      <c r="M2006" s="7" t="n">
        <v>24</v>
      </c>
      <c r="N2006" s="7" t="n">
        <v>23.16</v>
      </c>
      <c r="O2006" s="13" t="n">
        <f aca="false">IF(M2006="","",M2006*N2006)</f>
        <v>555.84</v>
      </c>
      <c r="Q2006" s="0" t="n">
        <f aca="false">(N2006+25)*1.3</f>
        <v>62.608</v>
      </c>
    </row>
    <row r="2007" customFormat="false" ht="13.8" hidden="false" customHeight="false" outlineLevel="0" collapsed="false">
      <c r="B2007" s="0" t="n">
        <v>100056</v>
      </c>
      <c r="C2007" s="5" t="str">
        <f aca="false">IF(E2007="","","Österreich")</f>
        <v>Österreich</v>
      </c>
      <c r="D2007" s="6" t="s">
        <v>2125</v>
      </c>
      <c r="E2007" s="17" t="s">
        <v>2126</v>
      </c>
      <c r="F2007" s="17" t="s">
        <v>2127</v>
      </c>
      <c r="G2007" s="7" t="s">
        <v>2216</v>
      </c>
      <c r="H2007" s="17" t="s">
        <v>2217</v>
      </c>
      <c r="I2007" s="7" t="n">
        <v>60</v>
      </c>
      <c r="J2007" s="7"/>
      <c r="K2007" s="7"/>
      <c r="L2007" s="7" t="n">
        <v>0.75</v>
      </c>
      <c r="M2007" s="7" t="n">
        <v>12</v>
      </c>
      <c r="N2007" s="7" t="n">
        <v>20.93</v>
      </c>
      <c r="O2007" s="13" t="n">
        <f aca="false">IF(M2007="","",M2007*N2007)</f>
        <v>251.16</v>
      </c>
      <c r="Q2007" s="0" t="n">
        <f aca="false">(N2007+25)*1.3</f>
        <v>59.709</v>
      </c>
    </row>
    <row r="2008" customFormat="false" ht="13.8" hidden="false" customHeight="false" outlineLevel="0" collapsed="false">
      <c r="B2008" s="0" t="n">
        <v>100057</v>
      </c>
      <c r="C2008" s="5" t="str">
        <f aca="false">IF(E2008="","","Österreich")</f>
        <v>Österreich</v>
      </c>
      <c r="D2008" s="6" t="s">
        <v>2125</v>
      </c>
      <c r="E2008" s="17" t="s">
        <v>2126</v>
      </c>
      <c r="F2008" s="17" t="s">
        <v>2127</v>
      </c>
      <c r="G2008" s="7" t="s">
        <v>2218</v>
      </c>
      <c r="H2008" s="17" t="s">
        <v>2219</v>
      </c>
      <c r="I2008" s="7" t="n">
        <v>60</v>
      </c>
      <c r="J2008" s="7"/>
      <c r="K2008" s="7"/>
      <c r="L2008" s="7" t="n">
        <v>0.75</v>
      </c>
      <c r="M2008" s="7" t="n">
        <v>24</v>
      </c>
      <c r="N2008" s="7" t="n">
        <v>20.86</v>
      </c>
      <c r="O2008" s="13" t="n">
        <f aca="false">IF(M2008="","",M2008*N2008)</f>
        <v>500.64</v>
      </c>
      <c r="Q2008" s="0" t="n">
        <f aca="false">(N2008+25)*1.3</f>
        <v>59.618</v>
      </c>
    </row>
    <row r="2009" customFormat="false" ht="13.8" hidden="false" customHeight="false" outlineLevel="0" collapsed="false">
      <c r="B2009" s="0" t="n">
        <v>100058</v>
      </c>
      <c r="C2009" s="5" t="str">
        <f aca="false">IF(E2009="","","Österreich")</f>
        <v>Österreich</v>
      </c>
      <c r="D2009" s="6" t="s">
        <v>2125</v>
      </c>
      <c r="E2009" s="17" t="s">
        <v>2126</v>
      </c>
      <c r="F2009" s="17" t="s">
        <v>2127</v>
      </c>
      <c r="G2009" s="7" t="s">
        <v>2218</v>
      </c>
      <c r="H2009" s="17" t="s">
        <v>2220</v>
      </c>
      <c r="I2009" s="7" t="n">
        <v>140</v>
      </c>
      <c r="J2009" s="7" t="s">
        <v>30</v>
      </c>
      <c r="K2009" s="7"/>
      <c r="L2009" s="7" t="n">
        <v>0.75</v>
      </c>
      <c r="M2009" s="7" t="n">
        <v>1</v>
      </c>
      <c r="N2009" s="7" t="n">
        <v>64.9</v>
      </c>
      <c r="O2009" s="13" t="n">
        <f aca="false">IF(M2009="","",M2009*N2009)</f>
        <v>64.9</v>
      </c>
      <c r="Q2009" s="0" t="n">
        <f aca="false">(N2009+25)*1.3</f>
        <v>116.87</v>
      </c>
    </row>
    <row r="2010" customFormat="false" ht="13.8" hidden="false" customHeight="false" outlineLevel="0" collapsed="false">
      <c r="B2010" s="0" t="n">
        <v>100059</v>
      </c>
      <c r="C2010" s="5" t="str">
        <f aca="false">IF(E2010="","","Österreich")</f>
        <v>Österreich</v>
      </c>
      <c r="D2010" s="6" t="s">
        <v>2125</v>
      </c>
      <c r="E2010" s="17" t="s">
        <v>2126</v>
      </c>
      <c r="F2010" s="17" t="s">
        <v>2127</v>
      </c>
      <c r="G2010" s="7" t="s">
        <v>2218</v>
      </c>
      <c r="H2010" s="17" t="s">
        <v>2221</v>
      </c>
      <c r="I2010" s="7" t="n">
        <v>140</v>
      </c>
      <c r="J2010" s="7" t="s">
        <v>30</v>
      </c>
      <c r="K2010" s="7"/>
      <c r="L2010" s="7" t="n">
        <v>0.75</v>
      </c>
      <c r="M2010" s="7" t="n">
        <v>4</v>
      </c>
      <c r="N2010" s="7" t="n">
        <v>64.9</v>
      </c>
      <c r="O2010" s="13" t="n">
        <f aca="false">IF(M2010="","",M2010*N2010)</f>
        <v>259.6</v>
      </c>
      <c r="Q2010" s="0" t="n">
        <f aca="false">(N2010+25)*1.3</f>
        <v>116.87</v>
      </c>
    </row>
    <row r="2011" customFormat="false" ht="13.8" hidden="false" customHeight="false" outlineLevel="0" collapsed="false">
      <c r="B2011" s="0" t="n">
        <v>100060</v>
      </c>
      <c r="C2011" s="5" t="str">
        <f aca="false">IF(E2011="","","Österreich")</f>
        <v>Österreich</v>
      </c>
      <c r="D2011" s="6" t="s">
        <v>2125</v>
      </c>
      <c r="E2011" s="17" t="s">
        <v>2126</v>
      </c>
      <c r="F2011" s="17" t="s">
        <v>2127</v>
      </c>
      <c r="G2011" s="7" t="s">
        <v>2218</v>
      </c>
      <c r="H2011" s="17" t="s">
        <v>2222</v>
      </c>
      <c r="I2011" s="7" t="n">
        <v>140</v>
      </c>
      <c r="J2011" s="7"/>
      <c r="K2011" s="7"/>
      <c r="L2011" s="7" t="n">
        <v>0.75</v>
      </c>
      <c r="M2011" s="7" t="n">
        <v>13</v>
      </c>
      <c r="N2011" s="7" t="n">
        <v>68.9</v>
      </c>
      <c r="O2011" s="13" t="n">
        <f aca="false">IF(M2011="","",M2011*N2011)</f>
        <v>895.7</v>
      </c>
      <c r="Q2011" s="0" t="n">
        <f aca="false">(N2011+25)*1.3</f>
        <v>122.07</v>
      </c>
    </row>
    <row r="2012" customFormat="false" ht="13.8" hidden="false" customHeight="false" outlineLevel="0" collapsed="false">
      <c r="B2012" s="0" t="n">
        <v>100061</v>
      </c>
      <c r="C2012" s="5" t="str">
        <f aca="false">IF(E2012="","","Österreich")</f>
        <v>Österreich</v>
      </c>
      <c r="D2012" s="6" t="s">
        <v>2125</v>
      </c>
      <c r="E2012" s="17" t="s">
        <v>2126</v>
      </c>
      <c r="F2012" s="17" t="s">
        <v>2127</v>
      </c>
      <c r="G2012" s="7" t="s">
        <v>2218</v>
      </c>
      <c r="H2012" s="17" t="s">
        <v>2223</v>
      </c>
      <c r="I2012" s="7" t="n">
        <v>140</v>
      </c>
      <c r="J2012" s="7"/>
      <c r="K2012" s="7"/>
      <c r="L2012" s="7" t="n">
        <v>0.75</v>
      </c>
      <c r="M2012" s="7" t="n">
        <v>12</v>
      </c>
      <c r="N2012" s="7" t="n">
        <v>77.2</v>
      </c>
      <c r="O2012" s="13" t="n">
        <f aca="false">IF(M2012="","",M2012*N2012)</f>
        <v>926.4</v>
      </c>
      <c r="Q2012" s="0" t="n">
        <f aca="false">(N2012+25)*1.3</f>
        <v>132.86</v>
      </c>
    </row>
    <row r="2013" customFormat="false" ht="13.8" hidden="false" customHeight="false" outlineLevel="0" collapsed="false">
      <c r="B2013" s="0" t="n">
        <v>100062</v>
      </c>
      <c r="C2013" s="5" t="str">
        <f aca="false">IF(E2013="","","Österreich")</f>
        <v>Österreich</v>
      </c>
      <c r="D2013" s="6" t="s">
        <v>2125</v>
      </c>
      <c r="E2013" s="17" t="s">
        <v>2126</v>
      </c>
      <c r="F2013" s="17" t="s">
        <v>2127</v>
      </c>
      <c r="G2013" s="7" t="s">
        <v>2218</v>
      </c>
      <c r="H2013" s="17" t="s">
        <v>2222</v>
      </c>
      <c r="I2013" s="7" t="n">
        <v>280</v>
      </c>
      <c r="J2013" s="7"/>
      <c r="K2013" s="7" t="s">
        <v>23</v>
      </c>
      <c r="L2013" s="7" t="n">
        <v>1.5</v>
      </c>
      <c r="M2013" s="7" t="n">
        <v>2</v>
      </c>
      <c r="N2013" s="7" t="n">
        <v>139.9</v>
      </c>
      <c r="O2013" s="13" t="n">
        <f aca="false">IF(M2013="","",M2013*N2013)</f>
        <v>279.8</v>
      </c>
      <c r="Q2013" s="0" t="n">
        <f aca="false">(N2013+25)*1.3</f>
        <v>214.37</v>
      </c>
    </row>
    <row r="2014" customFormat="false" ht="13.8" hidden="false" customHeight="false" outlineLevel="0" collapsed="false">
      <c r="B2014" s="0" t="n">
        <v>100063</v>
      </c>
      <c r="C2014" s="5" t="str">
        <f aca="false">IF(E2014="","","Österreich")</f>
        <v>Österreich</v>
      </c>
      <c r="D2014" s="6" t="s">
        <v>2125</v>
      </c>
      <c r="E2014" s="17" t="s">
        <v>2126</v>
      </c>
      <c r="F2014" s="17" t="s">
        <v>2127</v>
      </c>
      <c r="G2014" s="7" t="s">
        <v>2218</v>
      </c>
      <c r="H2014" s="17" t="s">
        <v>2223</v>
      </c>
      <c r="I2014" s="7" t="n">
        <v>280</v>
      </c>
      <c r="J2014" s="7"/>
      <c r="K2014" s="7" t="s">
        <v>23</v>
      </c>
      <c r="L2014" s="7" t="n">
        <v>1.5</v>
      </c>
      <c r="M2014" s="7" t="n">
        <v>6</v>
      </c>
      <c r="N2014" s="7" t="n">
        <v>140</v>
      </c>
      <c r="O2014" s="13" t="n">
        <f aca="false">IF(M2014="","",M2014*N2014)</f>
        <v>840</v>
      </c>
      <c r="Q2014" s="0" t="n">
        <f aca="false">(N2014+25)*1.3</f>
        <v>214.5</v>
      </c>
    </row>
    <row r="2015" customFormat="false" ht="13.8" hidden="false" customHeight="false" outlineLevel="0" collapsed="false">
      <c r="B2015" s="0" t="n">
        <v>100064</v>
      </c>
      <c r="C2015" s="5" t="str">
        <f aca="false">IF(E2015="","","Österreich")</f>
        <v>Österreich</v>
      </c>
      <c r="D2015" s="6" t="s">
        <v>2125</v>
      </c>
      <c r="E2015" s="17" t="s">
        <v>2126</v>
      </c>
      <c r="F2015" s="17" t="s">
        <v>2127</v>
      </c>
      <c r="G2015" s="7" t="s">
        <v>2224</v>
      </c>
      <c r="H2015" s="17" t="s">
        <v>2225</v>
      </c>
      <c r="I2015" s="7" t="n">
        <v>70</v>
      </c>
      <c r="J2015" s="7"/>
      <c r="K2015" s="7"/>
      <c r="L2015" s="7" t="n">
        <v>0.75</v>
      </c>
      <c r="M2015" s="7" t="n">
        <v>12</v>
      </c>
      <c r="N2015" s="7" t="n">
        <v>27.42</v>
      </c>
      <c r="O2015" s="13" t="n">
        <f aca="false">IF(M2015="","",M2015*N2015)</f>
        <v>329.04</v>
      </c>
      <c r="Q2015" s="0" t="n">
        <f aca="false">(N2015+25)*1.3</f>
        <v>68.146</v>
      </c>
    </row>
    <row r="2016" customFormat="false" ht="13.8" hidden="false" customHeight="false" outlineLevel="0" collapsed="false">
      <c r="B2016" s="0" t="n">
        <v>100065</v>
      </c>
      <c r="C2016" s="5" t="str">
        <f aca="false">IF(E2016="","","Österreich")</f>
        <v>Österreich</v>
      </c>
      <c r="D2016" s="6" t="s">
        <v>2125</v>
      </c>
      <c r="E2016" s="17" t="s">
        <v>2126</v>
      </c>
      <c r="F2016" s="17" t="s">
        <v>2127</v>
      </c>
      <c r="G2016" s="7" t="s">
        <v>2224</v>
      </c>
      <c r="H2016" s="17" t="s">
        <v>2226</v>
      </c>
      <c r="I2016" s="7" t="n">
        <v>65</v>
      </c>
      <c r="J2016" s="7"/>
      <c r="K2016" s="7"/>
      <c r="L2016" s="7" t="n">
        <v>0.75</v>
      </c>
      <c r="M2016" s="7" t="n">
        <v>12</v>
      </c>
      <c r="N2016" s="7" t="n">
        <v>23.95</v>
      </c>
      <c r="O2016" s="13" t="n">
        <f aca="false">IF(M2016="","",M2016*N2016)</f>
        <v>287.4</v>
      </c>
      <c r="Q2016" s="0" t="n">
        <f aca="false">(N2016+25)*1.3</f>
        <v>63.635</v>
      </c>
    </row>
    <row r="2017" customFormat="false" ht="13.8" hidden="false" customHeight="false" outlineLevel="0" collapsed="false">
      <c r="B2017" s="0" t="n">
        <v>100066</v>
      </c>
      <c r="C2017" s="5" t="str">
        <f aca="false">IF(E2017="","","Österreich")</f>
        <v>Österreich</v>
      </c>
      <c r="D2017" s="6" t="s">
        <v>2125</v>
      </c>
      <c r="E2017" s="17" t="s">
        <v>2126</v>
      </c>
      <c r="F2017" s="17" t="s">
        <v>2127</v>
      </c>
      <c r="G2017" s="7" t="s">
        <v>2224</v>
      </c>
      <c r="H2017" s="17" t="s">
        <v>2227</v>
      </c>
      <c r="I2017" s="7" t="n">
        <v>55</v>
      </c>
      <c r="J2017" s="7"/>
      <c r="K2017" s="7"/>
      <c r="L2017" s="7" t="n">
        <v>0.75</v>
      </c>
      <c r="M2017" s="7" t="n">
        <v>24</v>
      </c>
      <c r="N2017" s="7" t="n">
        <v>17</v>
      </c>
      <c r="O2017" s="13" t="n">
        <f aca="false">IF(M2017="","",M2017*N2017)</f>
        <v>408</v>
      </c>
      <c r="Q2017" s="0" t="n">
        <f aca="false">(N2017+25)*1.3</f>
        <v>54.6</v>
      </c>
    </row>
    <row r="2018" customFormat="false" ht="13.8" hidden="false" customHeight="false" outlineLevel="0" collapsed="false">
      <c r="B2018" s="0" t="n">
        <v>100067</v>
      </c>
      <c r="C2018" s="5" t="str">
        <f aca="false">IF(E2018="","","Österreich")</f>
        <v>Österreich</v>
      </c>
      <c r="D2018" s="6" t="s">
        <v>2125</v>
      </c>
      <c r="E2018" s="17" t="s">
        <v>2126</v>
      </c>
      <c r="F2018" s="17" t="s">
        <v>2127</v>
      </c>
      <c r="G2018" s="7" t="s">
        <v>2224</v>
      </c>
      <c r="H2018" s="17" t="s">
        <v>2228</v>
      </c>
      <c r="I2018" s="7" t="n">
        <v>55</v>
      </c>
      <c r="J2018" s="7" t="s">
        <v>50</v>
      </c>
      <c r="K2018" s="7"/>
      <c r="L2018" s="7" t="n">
        <v>0.75</v>
      </c>
      <c r="M2018" s="7" t="n">
        <v>7</v>
      </c>
      <c r="N2018" s="7" t="n">
        <v>16.9</v>
      </c>
      <c r="O2018" s="13" t="n">
        <f aca="false">IF(M2018="","",M2018*N2018)</f>
        <v>118.3</v>
      </c>
      <c r="Q2018" s="0" t="n">
        <f aca="false">(N2018+25)*1.3</f>
        <v>54.47</v>
      </c>
    </row>
    <row r="2019" customFormat="false" ht="13.8" hidden="false" customHeight="false" outlineLevel="0" collapsed="false">
      <c r="B2019" s="0" t="n">
        <v>100068</v>
      </c>
      <c r="C2019" s="5" t="str">
        <f aca="false">IF(E2019="","","Österreich")</f>
        <v>Österreich</v>
      </c>
      <c r="D2019" s="6" t="s">
        <v>2125</v>
      </c>
      <c r="E2019" s="17" t="s">
        <v>2126</v>
      </c>
      <c r="F2019" s="17" t="s">
        <v>2127</v>
      </c>
      <c r="G2019" s="7" t="s">
        <v>2224</v>
      </c>
      <c r="H2019" s="17" t="s">
        <v>2229</v>
      </c>
      <c r="I2019" s="7" t="n">
        <v>65</v>
      </c>
      <c r="J2019" s="7"/>
      <c r="K2019" s="7"/>
      <c r="L2019" s="7" t="n">
        <v>0.75</v>
      </c>
      <c r="M2019" s="7" t="n">
        <v>12</v>
      </c>
      <c r="N2019" s="7" t="n">
        <v>25.53</v>
      </c>
      <c r="O2019" s="13" t="n">
        <f aca="false">IF(M2019="","",M2019*N2019)</f>
        <v>306.36</v>
      </c>
      <c r="Q2019" s="0" t="n">
        <f aca="false">(N2019+25)*1.3</f>
        <v>65.689</v>
      </c>
    </row>
    <row r="2020" customFormat="false" ht="13.8" hidden="false" customHeight="false" outlineLevel="0" collapsed="false">
      <c r="B2020" s="0" t="n">
        <v>100069</v>
      </c>
      <c r="C2020" s="5" t="str">
        <f aca="false">IF(E2020="","","Österreich")</f>
        <v>Österreich</v>
      </c>
      <c r="D2020" s="6" t="s">
        <v>2125</v>
      </c>
      <c r="E2020" s="17" t="s">
        <v>2126</v>
      </c>
      <c r="F2020" s="17" t="s">
        <v>2127</v>
      </c>
      <c r="G2020" s="7" t="s">
        <v>2224</v>
      </c>
      <c r="H2020" s="17" t="s">
        <v>2230</v>
      </c>
      <c r="I2020" s="7" t="n">
        <v>65</v>
      </c>
      <c r="J2020" s="7"/>
      <c r="K2020" s="7"/>
      <c r="L2020" s="7" t="n">
        <v>0.75</v>
      </c>
      <c r="M2020" s="7" t="n">
        <v>12</v>
      </c>
      <c r="N2020" s="7" t="n">
        <v>25.5</v>
      </c>
      <c r="O2020" s="13" t="n">
        <f aca="false">IF(M2020="","",M2020*N2020)</f>
        <v>306</v>
      </c>
      <c r="Q2020" s="0" t="n">
        <f aca="false">(N2020+25)*1.3</f>
        <v>65.65</v>
      </c>
    </row>
    <row r="2021" customFormat="false" ht="13.8" hidden="false" customHeight="false" outlineLevel="0" collapsed="false">
      <c r="B2021" s="0" t="n">
        <v>100070</v>
      </c>
      <c r="C2021" s="5" t="str">
        <f aca="false">IF(E2021="","","Österreich")</f>
        <v>Österreich</v>
      </c>
      <c r="D2021" s="6" t="s">
        <v>2125</v>
      </c>
      <c r="E2021" s="17" t="s">
        <v>2126</v>
      </c>
      <c r="F2021" s="17" t="s">
        <v>2127</v>
      </c>
      <c r="G2021" s="7" t="s">
        <v>2224</v>
      </c>
      <c r="H2021" s="17" t="s">
        <v>2231</v>
      </c>
      <c r="I2021" s="7" t="n">
        <v>60</v>
      </c>
      <c r="J2021" s="7"/>
      <c r="K2021" s="7"/>
      <c r="L2021" s="7" t="n">
        <v>0.75</v>
      </c>
      <c r="M2021" s="7" t="n">
        <v>24</v>
      </c>
      <c r="N2021" s="7" t="n">
        <v>20</v>
      </c>
      <c r="O2021" s="13" t="n">
        <f aca="false">IF(M2021="","",M2021*N2021)</f>
        <v>480</v>
      </c>
      <c r="Q2021" s="0" t="n">
        <f aca="false">(N2021+25)*1.3</f>
        <v>58.5</v>
      </c>
    </row>
    <row r="2022" customFormat="false" ht="13.8" hidden="false" customHeight="false" outlineLevel="0" collapsed="false">
      <c r="B2022" s="0" t="n">
        <v>100071</v>
      </c>
      <c r="C2022" s="5" t="str">
        <f aca="false">IF(E2022="","","Österreich")</f>
        <v>Österreich</v>
      </c>
      <c r="D2022" s="6" t="s">
        <v>2125</v>
      </c>
      <c r="E2022" s="17" t="s">
        <v>2126</v>
      </c>
      <c r="F2022" s="17" t="s">
        <v>2127</v>
      </c>
      <c r="G2022" s="7" t="s">
        <v>2224</v>
      </c>
      <c r="H2022" s="17" t="s">
        <v>2232</v>
      </c>
      <c r="I2022" s="7" t="n">
        <v>50</v>
      </c>
      <c r="J2022" s="7"/>
      <c r="K2022" s="7"/>
      <c r="L2022" s="7" t="n">
        <v>0.75</v>
      </c>
      <c r="M2022" s="7" t="n">
        <v>24</v>
      </c>
      <c r="N2022" s="7" t="n">
        <v>14.81</v>
      </c>
      <c r="O2022" s="13" t="n">
        <f aca="false">IF(M2022="","",M2022*N2022)</f>
        <v>355.44</v>
      </c>
      <c r="Q2022" s="0" t="n">
        <f aca="false">(N2022+25)*1.3</f>
        <v>51.753</v>
      </c>
    </row>
    <row r="2023" customFormat="false" ht="13.8" hidden="false" customHeight="false" outlineLevel="0" collapsed="false">
      <c r="B2023" s="0" t="n">
        <v>100072</v>
      </c>
      <c r="C2023" s="5" t="str">
        <f aca="false">IF(E2023="","","Österreich")</f>
        <v>Österreich</v>
      </c>
      <c r="D2023" s="6" t="s">
        <v>2125</v>
      </c>
      <c r="E2023" s="17" t="s">
        <v>2126</v>
      </c>
      <c r="F2023" s="17" t="s">
        <v>2127</v>
      </c>
      <c r="G2023" s="7" t="s">
        <v>2224</v>
      </c>
      <c r="H2023" s="17" t="s">
        <v>2233</v>
      </c>
      <c r="I2023" s="7" t="n">
        <v>120</v>
      </c>
      <c r="J2023" s="7"/>
      <c r="K2023" s="7" t="s">
        <v>23</v>
      </c>
      <c r="L2023" s="7" t="n">
        <v>1.5</v>
      </c>
      <c r="M2023" s="7" t="n">
        <v>12</v>
      </c>
      <c r="N2023" s="7" t="n">
        <v>50</v>
      </c>
      <c r="O2023" s="13" t="n">
        <f aca="false">IF(M2023="","",M2023*N2023)</f>
        <v>600</v>
      </c>
      <c r="Q2023" s="0" t="n">
        <f aca="false">(N2023+25)*1.3</f>
        <v>97.5</v>
      </c>
    </row>
    <row r="2024" customFormat="false" ht="13.8" hidden="false" customHeight="false" outlineLevel="0" collapsed="false">
      <c r="B2024" s="0" t="n">
        <v>100073</v>
      </c>
      <c r="C2024" s="5" t="str">
        <f aca="false">IF(E2024="","","Österreich")</f>
        <v>Österreich</v>
      </c>
      <c r="D2024" s="6" t="s">
        <v>2125</v>
      </c>
      <c r="E2024" s="17" t="s">
        <v>2126</v>
      </c>
      <c r="F2024" s="17" t="s">
        <v>2127</v>
      </c>
      <c r="G2024" s="7" t="s">
        <v>2224</v>
      </c>
      <c r="H2024" s="17" t="s">
        <v>2234</v>
      </c>
      <c r="I2024" s="7" t="n">
        <v>100</v>
      </c>
      <c r="J2024" s="7"/>
      <c r="K2024" s="7" t="s">
        <v>23</v>
      </c>
      <c r="L2024" s="7" t="n">
        <v>1.5</v>
      </c>
      <c r="M2024" s="7" t="n">
        <v>12</v>
      </c>
      <c r="N2024" s="7" t="n">
        <v>30</v>
      </c>
      <c r="O2024" s="13" t="n">
        <f aca="false">IF(M2024="","",M2024*N2024)</f>
        <v>360</v>
      </c>
      <c r="Q2024" s="0" t="n">
        <f aca="false">(N2024+25)*1.3</f>
        <v>71.5</v>
      </c>
    </row>
    <row r="2025" customFormat="false" ht="13.8" hidden="false" customHeight="false" outlineLevel="0" collapsed="false">
      <c r="B2025" s="0" t="n">
        <v>100074</v>
      </c>
      <c r="C2025" s="5" t="str">
        <f aca="false">IF(E2025="","","Österreich")</f>
        <v>Österreich</v>
      </c>
      <c r="D2025" s="6" t="s">
        <v>2125</v>
      </c>
      <c r="E2025" s="17" t="s">
        <v>2126</v>
      </c>
      <c r="F2025" s="17" t="s">
        <v>2127</v>
      </c>
      <c r="G2025" s="7" t="s">
        <v>2224</v>
      </c>
      <c r="H2025" s="17" t="s">
        <v>2235</v>
      </c>
      <c r="I2025" s="7" t="n">
        <v>95</v>
      </c>
      <c r="J2025" s="7" t="s">
        <v>50</v>
      </c>
      <c r="K2025" s="7"/>
      <c r="L2025" s="7" t="n">
        <v>0.75</v>
      </c>
      <c r="M2025" s="7" t="n">
        <v>9</v>
      </c>
      <c r="N2025" s="7" t="n">
        <v>49.9</v>
      </c>
      <c r="O2025" s="13" t="n">
        <f aca="false">IF(M2025="","",M2025*N2025)</f>
        <v>449.1</v>
      </c>
      <c r="Q2025" s="0" t="n">
        <f aca="false">(N2025+25)*1.3</f>
        <v>97.37</v>
      </c>
    </row>
    <row r="2026" customFormat="false" ht="13.8" hidden="false" customHeight="false" outlineLevel="0" collapsed="false">
      <c r="B2026" s="0" t="n">
        <v>100075</v>
      </c>
      <c r="C2026" s="5" t="str">
        <f aca="false">IF(E2026="","","Österreich")</f>
        <v>Österreich</v>
      </c>
      <c r="D2026" s="6" t="s">
        <v>2125</v>
      </c>
      <c r="E2026" s="17" t="s">
        <v>2126</v>
      </c>
      <c r="F2026" s="17" t="s">
        <v>2127</v>
      </c>
      <c r="G2026" s="7" t="s">
        <v>2236</v>
      </c>
      <c r="H2026" s="17" t="s">
        <v>2237</v>
      </c>
      <c r="I2026" s="7" t="n">
        <v>55</v>
      </c>
      <c r="J2026" s="7"/>
      <c r="K2026" s="7"/>
      <c r="L2026" s="7" t="n">
        <v>0.75</v>
      </c>
      <c r="M2026" s="7" t="n">
        <v>3</v>
      </c>
      <c r="N2026" s="7" t="n">
        <v>17.4</v>
      </c>
      <c r="O2026" s="13" t="n">
        <f aca="false">IF(M2026="","",M2026*N2026)</f>
        <v>52.2</v>
      </c>
      <c r="Q2026" s="0" t="n">
        <f aca="false">(N2026+25)*1.3</f>
        <v>55.12</v>
      </c>
    </row>
    <row r="2027" customFormat="false" ht="13.8" hidden="false" customHeight="false" outlineLevel="0" collapsed="false">
      <c r="B2027" s="0" t="n">
        <v>100076</v>
      </c>
      <c r="C2027" s="5" t="str">
        <f aca="false">IF(E2027="","","Österreich")</f>
        <v>Österreich</v>
      </c>
      <c r="D2027" s="6" t="s">
        <v>2125</v>
      </c>
      <c r="E2027" s="17" t="s">
        <v>2126</v>
      </c>
      <c r="F2027" s="17" t="s">
        <v>2127</v>
      </c>
      <c r="G2027" s="7" t="s">
        <v>2236</v>
      </c>
      <c r="H2027" s="17" t="s">
        <v>2238</v>
      </c>
      <c r="I2027" s="7" t="n">
        <v>60</v>
      </c>
      <c r="J2027" s="7"/>
      <c r="K2027" s="7"/>
      <c r="L2027" s="7" t="n">
        <v>0.75</v>
      </c>
      <c r="M2027" s="7" t="n">
        <v>5</v>
      </c>
      <c r="N2027" s="7" t="n">
        <v>19.5</v>
      </c>
      <c r="O2027" s="13" t="n">
        <f aca="false">IF(M2027="","",M2027*N2027)</f>
        <v>97.5</v>
      </c>
      <c r="Q2027" s="0" t="n">
        <f aca="false">(N2027+25)*1.3</f>
        <v>57.85</v>
      </c>
    </row>
    <row r="2028" customFormat="false" ht="13.8" hidden="false" customHeight="false" outlineLevel="0" collapsed="false">
      <c r="B2028" s="0" t="n">
        <v>100077</v>
      </c>
      <c r="C2028" s="5" t="str">
        <f aca="false">IF(E2028="","","Österreich")</f>
        <v>Österreich</v>
      </c>
      <c r="D2028" s="6" t="s">
        <v>2125</v>
      </c>
      <c r="E2028" s="17" t="s">
        <v>2126</v>
      </c>
      <c r="F2028" s="17" t="s">
        <v>2127</v>
      </c>
      <c r="G2028" s="7" t="s">
        <v>2236</v>
      </c>
      <c r="H2028" s="17" t="s">
        <v>2239</v>
      </c>
      <c r="I2028" s="7" t="n">
        <v>60</v>
      </c>
      <c r="J2028" s="7"/>
      <c r="K2028" s="7"/>
      <c r="L2028" s="7" t="n">
        <v>0.75</v>
      </c>
      <c r="M2028" s="7" t="n">
        <v>9</v>
      </c>
      <c r="N2028" s="7" t="n">
        <v>19.5</v>
      </c>
      <c r="O2028" s="13" t="n">
        <f aca="false">IF(M2028="","",M2028*N2028)</f>
        <v>175.5</v>
      </c>
      <c r="Q2028" s="0" t="n">
        <f aca="false">(N2028+25)*1.3</f>
        <v>57.85</v>
      </c>
    </row>
    <row r="2029" customFormat="false" ht="13.8" hidden="false" customHeight="false" outlineLevel="0" collapsed="false">
      <c r="B2029" s="0" t="n">
        <v>100078</v>
      </c>
      <c r="C2029" s="5" t="str">
        <f aca="false">IF(E2029="","","Österreich")</f>
        <v>Österreich</v>
      </c>
      <c r="D2029" s="6" t="s">
        <v>2125</v>
      </c>
      <c r="E2029" s="17" t="s">
        <v>2126</v>
      </c>
      <c r="F2029" s="17" t="s">
        <v>2127</v>
      </c>
      <c r="G2029" s="7" t="s">
        <v>2236</v>
      </c>
      <c r="H2029" s="17" t="s">
        <v>2240</v>
      </c>
      <c r="I2029" s="7" t="n">
        <v>85</v>
      </c>
      <c r="J2029" s="7"/>
      <c r="K2029" s="7"/>
      <c r="L2029" s="7" t="n">
        <v>0.75</v>
      </c>
      <c r="M2029" s="7" t="n">
        <v>7</v>
      </c>
      <c r="N2029" s="7" t="n">
        <v>39.9</v>
      </c>
      <c r="O2029" s="13" t="n">
        <f aca="false">IF(M2029="","",M2029*N2029)</f>
        <v>279.3</v>
      </c>
      <c r="Q2029" s="0" t="n">
        <f aca="false">(N2029+25)*1.3</f>
        <v>84.37</v>
      </c>
    </row>
    <row r="2030" customFormat="false" ht="13.8" hidden="false" customHeight="false" outlineLevel="0" collapsed="false">
      <c r="B2030" s="0" t="n">
        <v>100079</v>
      </c>
      <c r="C2030" s="5" t="str">
        <f aca="false">IF(E2030="","","Österreich")</f>
        <v>Österreich</v>
      </c>
      <c r="D2030" s="6" t="s">
        <v>2125</v>
      </c>
      <c r="E2030" s="17" t="s">
        <v>2126</v>
      </c>
      <c r="F2030" s="17" t="s">
        <v>2127</v>
      </c>
      <c r="G2030" s="7" t="s">
        <v>2241</v>
      </c>
      <c r="H2030" s="17" t="s">
        <v>2242</v>
      </c>
      <c r="I2030" s="7" t="n">
        <v>70</v>
      </c>
      <c r="J2030" s="7"/>
      <c r="K2030" s="7"/>
      <c r="L2030" s="7" t="n">
        <v>0.75</v>
      </c>
      <c r="M2030" s="7" t="n">
        <v>4</v>
      </c>
      <c r="N2030" s="7" t="n">
        <v>29.2</v>
      </c>
      <c r="O2030" s="13" t="n">
        <f aca="false">IF(M2030="","",M2030*N2030)</f>
        <v>116.8</v>
      </c>
      <c r="Q2030" s="0" t="n">
        <f aca="false">(N2030+25)*1.3</f>
        <v>70.46</v>
      </c>
    </row>
    <row r="2031" customFormat="false" ht="13.8" hidden="false" customHeight="false" outlineLevel="0" collapsed="false">
      <c r="B2031" s="0" t="n">
        <v>100080</v>
      </c>
      <c r="C2031" s="5" t="str">
        <f aca="false">IF(E2031="","","Österreich")</f>
        <v>Österreich</v>
      </c>
      <c r="D2031" s="6" t="s">
        <v>2125</v>
      </c>
      <c r="E2031" s="17" t="s">
        <v>2126</v>
      </c>
      <c r="F2031" s="17" t="s">
        <v>2127</v>
      </c>
      <c r="G2031" s="7" t="s">
        <v>2241</v>
      </c>
      <c r="H2031" s="17" t="s">
        <v>2243</v>
      </c>
      <c r="I2031" s="7" t="n">
        <v>70</v>
      </c>
      <c r="J2031" s="7"/>
      <c r="K2031" s="7"/>
      <c r="L2031" s="7" t="n">
        <v>0.75</v>
      </c>
      <c r="M2031" s="7" t="n">
        <v>1</v>
      </c>
      <c r="N2031" s="7" t="n">
        <v>16.6</v>
      </c>
      <c r="O2031" s="13" t="n">
        <f aca="false">IF(M2031="","",M2031*N2031)</f>
        <v>16.6</v>
      </c>
      <c r="Q2031" s="0" t="n">
        <f aca="false">(N2031+25)*1.3</f>
        <v>54.08</v>
      </c>
    </row>
    <row r="2032" customFormat="false" ht="13.8" hidden="false" customHeight="false" outlineLevel="0" collapsed="false">
      <c r="B2032" s="0" t="n">
        <v>100081</v>
      </c>
      <c r="C2032" s="5" t="str">
        <f aca="false">IF(E2032="","","Österreich")</f>
        <v>Österreich</v>
      </c>
      <c r="D2032" s="6" t="s">
        <v>2125</v>
      </c>
      <c r="E2032" s="17" t="s">
        <v>2126</v>
      </c>
      <c r="F2032" s="17" t="s">
        <v>2127</v>
      </c>
      <c r="G2032" s="7" t="s">
        <v>2241</v>
      </c>
      <c r="H2032" s="17" t="s">
        <v>2244</v>
      </c>
      <c r="I2032" s="7" t="n">
        <v>50</v>
      </c>
      <c r="J2032" s="7"/>
      <c r="K2032" s="7"/>
      <c r="L2032" s="7" t="n">
        <v>0.75</v>
      </c>
      <c r="M2032" s="7" t="n">
        <v>9</v>
      </c>
      <c r="N2032" s="7" t="n">
        <v>16.6</v>
      </c>
      <c r="O2032" s="13" t="n">
        <f aca="false">IF(M2032="","",M2032*N2032)</f>
        <v>149.4</v>
      </c>
      <c r="Q2032" s="0" t="n">
        <f aca="false">(N2032+25)*1.3</f>
        <v>54.08</v>
      </c>
    </row>
    <row r="2033" customFormat="false" ht="13.8" hidden="false" customHeight="false" outlineLevel="0" collapsed="false">
      <c r="B2033" s="0" t="n">
        <v>100082</v>
      </c>
      <c r="C2033" s="5" t="str">
        <f aca="false">IF(E2033="","","Österreich")</f>
        <v>Österreich</v>
      </c>
      <c r="D2033" s="6" t="s">
        <v>2125</v>
      </c>
      <c r="E2033" s="17" t="s">
        <v>2126</v>
      </c>
      <c r="F2033" s="17" t="s">
        <v>2127</v>
      </c>
      <c r="G2033" s="7" t="s">
        <v>2241</v>
      </c>
      <c r="H2033" s="17" t="s">
        <v>2245</v>
      </c>
      <c r="I2033" s="7" t="n">
        <v>50</v>
      </c>
      <c r="J2033" s="7"/>
      <c r="K2033" s="7"/>
      <c r="L2033" s="7" t="n">
        <v>0.75</v>
      </c>
      <c r="M2033" s="7" t="n">
        <v>24</v>
      </c>
      <c r="N2033" s="7" t="n">
        <v>14.52</v>
      </c>
      <c r="O2033" s="13" t="n">
        <f aca="false">IF(M2033="","",M2033*N2033)</f>
        <v>348.48</v>
      </c>
      <c r="Q2033" s="0" t="n">
        <f aca="false">(N2033+25)*1.3</f>
        <v>51.376</v>
      </c>
    </row>
    <row r="2034" customFormat="false" ht="13.8" hidden="false" customHeight="false" outlineLevel="0" collapsed="false">
      <c r="B2034" s="0" t="n">
        <v>100111</v>
      </c>
      <c r="C2034" s="5" t="str">
        <f aca="false">IF(E2034="","","Österreich")</f>
        <v>Österreich</v>
      </c>
      <c r="D2034" s="6" t="s">
        <v>2125</v>
      </c>
      <c r="E2034" s="17" t="s">
        <v>2126</v>
      </c>
      <c r="F2034" s="17" t="s">
        <v>2127</v>
      </c>
      <c r="G2034" s="7" t="s">
        <v>2241</v>
      </c>
      <c r="H2034" s="17" t="s">
        <v>2246</v>
      </c>
      <c r="I2034" s="7" t="n">
        <v>55</v>
      </c>
      <c r="J2034" s="7"/>
      <c r="K2034" s="7"/>
      <c r="L2034" s="7" t="n">
        <v>0.75</v>
      </c>
      <c r="M2034" s="7" t="n">
        <v>24</v>
      </c>
      <c r="N2034" s="7" t="n">
        <v>15.14</v>
      </c>
      <c r="O2034" s="13" t="n">
        <f aca="false">IF(M2034="","",M2034*N2034)</f>
        <v>363.36</v>
      </c>
      <c r="Q2034" s="0" t="n">
        <f aca="false">(N2034+25)*1.3</f>
        <v>52.182</v>
      </c>
    </row>
    <row r="2035" customFormat="false" ht="13.8" hidden="false" customHeight="false" outlineLevel="0" collapsed="false">
      <c r="B2035" s="0" t="n">
        <v>100083</v>
      </c>
      <c r="C2035" s="5" t="str">
        <f aca="false">IF(E2035="","","Österreich")</f>
        <v>Österreich</v>
      </c>
      <c r="D2035" s="6" t="s">
        <v>2125</v>
      </c>
      <c r="E2035" s="17" t="s">
        <v>2126</v>
      </c>
      <c r="F2035" s="17" t="s">
        <v>2127</v>
      </c>
      <c r="G2035" s="7" t="s">
        <v>2247</v>
      </c>
      <c r="H2035" s="17" t="s">
        <v>2248</v>
      </c>
      <c r="I2035" s="7" t="n">
        <v>45</v>
      </c>
      <c r="J2035" s="7"/>
      <c r="K2035" s="7"/>
      <c r="L2035" s="7" t="n">
        <v>0.75</v>
      </c>
      <c r="M2035" s="7" t="n">
        <v>1</v>
      </c>
      <c r="N2035" s="7" t="n">
        <v>12</v>
      </c>
      <c r="O2035" s="13" t="n">
        <f aca="false">IF(M2035="","",M2035*N2035)</f>
        <v>12</v>
      </c>
      <c r="Q2035" s="0" t="n">
        <f aca="false">(N2035+25)*1.3</f>
        <v>48.1</v>
      </c>
    </row>
    <row r="2036" customFormat="false" ht="13.8" hidden="false" customHeight="false" outlineLevel="0" collapsed="false">
      <c r="B2036" s="0" t="n">
        <v>100084</v>
      </c>
      <c r="C2036" s="5" t="str">
        <f aca="false">IF(E2036="","","Österreich")</f>
        <v>Österreich</v>
      </c>
      <c r="D2036" s="6" t="s">
        <v>2125</v>
      </c>
      <c r="E2036" s="17" t="s">
        <v>2126</v>
      </c>
      <c r="F2036" s="17" t="s">
        <v>2127</v>
      </c>
      <c r="G2036" s="7" t="s">
        <v>2247</v>
      </c>
      <c r="H2036" s="17" t="s">
        <v>2249</v>
      </c>
      <c r="I2036" s="7" t="n">
        <v>70</v>
      </c>
      <c r="J2036" s="7"/>
      <c r="K2036" s="7"/>
      <c r="L2036" s="7" t="n">
        <v>0.75</v>
      </c>
      <c r="M2036" s="7" t="n">
        <v>3</v>
      </c>
      <c r="N2036" s="7" t="n">
        <v>27.5</v>
      </c>
      <c r="O2036" s="13" t="n">
        <f aca="false">IF(M2036="","",M2036*N2036)</f>
        <v>82.5</v>
      </c>
      <c r="Q2036" s="0" t="n">
        <f aca="false">(N2036+25)*1.3</f>
        <v>68.25</v>
      </c>
    </row>
    <row r="2037" s="14" customFormat="true" ht="13.8" hidden="false" customHeight="false" outlineLevel="0" collapsed="false">
      <c r="B2037" s="0" t="n">
        <v>100085</v>
      </c>
      <c r="C2037" s="5" t="str">
        <f aca="false">IF(E2037="","","Österreich")</f>
        <v>Österreich</v>
      </c>
      <c r="D2037" s="6" t="s">
        <v>2125</v>
      </c>
      <c r="E2037" s="17" t="s">
        <v>2126</v>
      </c>
      <c r="F2037" s="17" t="s">
        <v>2127</v>
      </c>
      <c r="G2037" s="7" t="s">
        <v>2250</v>
      </c>
      <c r="H2037" s="7" t="s">
        <v>2251</v>
      </c>
      <c r="I2037" s="7" t="n">
        <v>70</v>
      </c>
      <c r="J2037" s="7"/>
      <c r="K2037" s="7"/>
      <c r="L2037" s="7" t="n">
        <v>0.75</v>
      </c>
      <c r="M2037" s="7" t="n">
        <v>11</v>
      </c>
      <c r="N2037" s="7" t="n">
        <v>29.9</v>
      </c>
      <c r="O2037" s="13" t="n">
        <f aca="false">IF(M2037="","",M2037*N2037)</f>
        <v>328.9</v>
      </c>
      <c r="Q2037" s="14" t="n">
        <f aca="false">(N2037+25)*1.3</f>
        <v>71.37</v>
      </c>
    </row>
    <row r="2038" s="14" customFormat="true" ht="13.8" hidden="false" customHeight="false" outlineLevel="0" collapsed="false">
      <c r="B2038" s="0" t="n">
        <v>100086</v>
      </c>
      <c r="C2038" s="5" t="str">
        <f aca="false">IF(E2038="","","Österreich")</f>
        <v>Österreich</v>
      </c>
      <c r="D2038" s="6" t="s">
        <v>2125</v>
      </c>
      <c r="E2038" s="17" t="s">
        <v>2126</v>
      </c>
      <c r="F2038" s="17" t="s">
        <v>2127</v>
      </c>
      <c r="G2038" s="7" t="s">
        <v>2250</v>
      </c>
      <c r="H2038" s="7" t="s">
        <v>2252</v>
      </c>
      <c r="I2038" s="7" t="n">
        <v>70</v>
      </c>
      <c r="J2038" s="7"/>
      <c r="K2038" s="7"/>
      <c r="L2038" s="7" t="n">
        <v>0.75</v>
      </c>
      <c r="M2038" s="7" t="n">
        <v>14</v>
      </c>
      <c r="N2038" s="7" t="n">
        <v>29.9</v>
      </c>
      <c r="O2038" s="13" t="n">
        <f aca="false">IF(M2038="","",M2038*N2038)</f>
        <v>418.6</v>
      </c>
      <c r="Q2038" s="14" t="n">
        <f aca="false">(N2038+25)*1.3</f>
        <v>71.37</v>
      </c>
    </row>
    <row r="2039" s="14" customFormat="true" ht="13.8" hidden="false" customHeight="false" outlineLevel="0" collapsed="false">
      <c r="B2039" s="0" t="n">
        <v>100087</v>
      </c>
      <c r="C2039" s="5" t="str">
        <f aca="false">IF(E2039="","","Österreich")</f>
        <v>Österreich</v>
      </c>
      <c r="D2039" s="6" t="s">
        <v>2125</v>
      </c>
      <c r="E2039" s="17" t="s">
        <v>2126</v>
      </c>
      <c r="F2039" s="17" t="s">
        <v>2127</v>
      </c>
      <c r="G2039" s="7" t="s">
        <v>2253</v>
      </c>
      <c r="H2039" s="17" t="s">
        <v>2254</v>
      </c>
      <c r="I2039" s="7" t="n">
        <v>55</v>
      </c>
      <c r="J2039" s="7"/>
      <c r="K2039" s="7"/>
      <c r="L2039" s="7" t="n">
        <v>0.75</v>
      </c>
      <c r="M2039" s="7" t="n">
        <v>2</v>
      </c>
      <c r="N2039" s="7" t="n">
        <v>15.5</v>
      </c>
      <c r="O2039" s="13" t="n">
        <f aca="false">IF(M2039="","",M2039*N2039)</f>
        <v>31</v>
      </c>
      <c r="Q2039" s="14" t="n">
        <f aca="false">(N2039+25)*1.3</f>
        <v>52.65</v>
      </c>
    </row>
    <row r="2040" customFormat="false" ht="13.8" hidden="false" customHeight="false" outlineLevel="0" collapsed="false">
      <c r="B2040" s="0" t="n">
        <v>100088</v>
      </c>
      <c r="C2040" s="5" t="str">
        <f aca="false">IF(E2040="","","Österreich")</f>
        <v>Österreich</v>
      </c>
      <c r="D2040" s="6" t="s">
        <v>2125</v>
      </c>
      <c r="E2040" s="17" t="s">
        <v>2126</v>
      </c>
      <c r="F2040" s="17" t="s">
        <v>2127</v>
      </c>
      <c r="G2040" s="7" t="s">
        <v>2253</v>
      </c>
      <c r="H2040" s="17" t="s">
        <v>2255</v>
      </c>
      <c r="I2040" s="7" t="n">
        <v>55</v>
      </c>
      <c r="J2040" s="7"/>
      <c r="K2040" s="7"/>
      <c r="L2040" s="7" t="n">
        <v>0.75</v>
      </c>
      <c r="M2040" s="7" t="n">
        <v>1</v>
      </c>
      <c r="N2040" s="7" t="n">
        <v>19.9</v>
      </c>
      <c r="O2040" s="13" t="n">
        <f aca="false">IF(M2040="","",M2040*N2040)</f>
        <v>19.9</v>
      </c>
      <c r="Q2040" s="0" t="n">
        <f aca="false">(N2040+25)*1.3</f>
        <v>58.37</v>
      </c>
    </row>
    <row r="2041" customFormat="false" ht="13.8" hidden="false" customHeight="false" outlineLevel="0" collapsed="false">
      <c r="B2041" s="0" t="n">
        <v>100089</v>
      </c>
      <c r="C2041" s="5" t="str">
        <f aca="false">IF(E2041="","","Österreich")</f>
        <v>Österreich</v>
      </c>
      <c r="D2041" s="6" t="s">
        <v>2125</v>
      </c>
      <c r="E2041" s="17" t="s">
        <v>2126</v>
      </c>
      <c r="F2041" s="17" t="s">
        <v>2127</v>
      </c>
      <c r="G2041" s="7" t="s">
        <v>2256</v>
      </c>
      <c r="H2041" s="17" t="s">
        <v>2257</v>
      </c>
      <c r="I2041" s="7" t="n">
        <v>55</v>
      </c>
      <c r="J2041" s="7"/>
      <c r="K2041" s="7"/>
      <c r="L2041" s="7" t="n">
        <v>0.75</v>
      </c>
      <c r="M2041" s="7" t="n">
        <v>1</v>
      </c>
      <c r="N2041" s="7" t="n">
        <v>15.5</v>
      </c>
      <c r="O2041" s="13" t="n">
        <f aca="false">IF(M2041="","",M2041*N2041)</f>
        <v>15.5</v>
      </c>
      <c r="Q2041" s="0" t="n">
        <f aca="false">(N2041+25)*1.3</f>
        <v>52.65</v>
      </c>
    </row>
    <row r="2042" customFormat="false" ht="13.8" hidden="false" customHeight="false" outlineLevel="0" collapsed="false">
      <c r="B2042" s="0" t="n">
        <v>100090</v>
      </c>
      <c r="C2042" s="5" t="str">
        <f aca="false">IF(E2042="","","Österreich")</f>
        <v>Österreich</v>
      </c>
      <c r="D2042" s="6" t="s">
        <v>2125</v>
      </c>
      <c r="E2042" s="17" t="s">
        <v>2126</v>
      </c>
      <c r="F2042" s="17" t="s">
        <v>2127</v>
      </c>
      <c r="G2042" s="7" t="s">
        <v>2256</v>
      </c>
      <c r="H2042" s="17" t="s">
        <v>2258</v>
      </c>
      <c r="I2042" s="7" t="n">
        <v>55</v>
      </c>
      <c r="J2042" s="7"/>
      <c r="K2042" s="7"/>
      <c r="L2042" s="7" t="n">
        <v>0.75</v>
      </c>
      <c r="M2042" s="7" t="n">
        <v>1</v>
      </c>
      <c r="N2042" s="7" t="n">
        <v>15.5</v>
      </c>
      <c r="O2042" s="13" t="n">
        <f aca="false">IF(M2042="","",M2042*N2042)</f>
        <v>15.5</v>
      </c>
      <c r="Q2042" s="0" t="n">
        <f aca="false">(N2042+25)*1.3</f>
        <v>52.65</v>
      </c>
    </row>
    <row r="2043" customFormat="false" ht="13.8" hidden="false" customHeight="false" outlineLevel="0" collapsed="false">
      <c r="B2043" s="0" t="n">
        <v>100091</v>
      </c>
      <c r="C2043" s="5" t="str">
        <f aca="false">IF(E2043="","","Österreich")</f>
        <v>Österreich</v>
      </c>
      <c r="D2043" s="6" t="s">
        <v>586</v>
      </c>
      <c r="E2043" s="17" t="s">
        <v>2126</v>
      </c>
      <c r="F2043" s="17" t="s">
        <v>2127</v>
      </c>
      <c r="G2043" s="7" t="s">
        <v>587</v>
      </c>
      <c r="H2043" s="17" t="s">
        <v>2259</v>
      </c>
      <c r="I2043" s="7" t="n">
        <v>55</v>
      </c>
      <c r="J2043" s="7" t="s">
        <v>50</v>
      </c>
      <c r="K2043" s="7"/>
      <c r="L2043" s="7" t="n">
        <v>0.75</v>
      </c>
      <c r="M2043" s="7" t="n">
        <v>17</v>
      </c>
      <c r="N2043" s="7" t="n">
        <v>17.82</v>
      </c>
      <c r="O2043" s="13" t="n">
        <f aca="false">IF(M2043="","",M2043*N2043)</f>
        <v>302.94</v>
      </c>
      <c r="Q2043" s="0" t="n">
        <f aca="false">(N2043+25)*1.3</f>
        <v>55.666</v>
      </c>
    </row>
    <row r="2044" customFormat="false" ht="13.8" hidden="false" customHeight="false" outlineLevel="0" collapsed="false">
      <c r="B2044" s="0" t="n">
        <v>100092</v>
      </c>
      <c r="C2044" s="5" t="str">
        <f aca="false">IF(E2044="","","Österreich")</f>
        <v>Österreich</v>
      </c>
      <c r="D2044" s="6" t="s">
        <v>586</v>
      </c>
      <c r="E2044" s="17" t="s">
        <v>2126</v>
      </c>
      <c r="F2044" s="17" t="s">
        <v>2127</v>
      </c>
      <c r="G2044" s="7" t="s">
        <v>587</v>
      </c>
      <c r="H2044" s="17" t="s">
        <v>2260</v>
      </c>
      <c r="I2044" s="7" t="n">
        <v>55</v>
      </c>
      <c r="J2044" s="7" t="s">
        <v>50</v>
      </c>
      <c r="K2044" s="7"/>
      <c r="L2044" s="7" t="n">
        <v>0.75</v>
      </c>
      <c r="M2044" s="7" t="n">
        <v>25</v>
      </c>
      <c r="N2044" s="7" t="n">
        <v>18</v>
      </c>
      <c r="O2044" s="13" t="n">
        <f aca="false">IF(M2044="","",M2044*N2044)</f>
        <v>450</v>
      </c>
      <c r="Q2044" s="0" t="n">
        <f aca="false">(N2044+25)*1.3</f>
        <v>55.9</v>
      </c>
    </row>
    <row r="2045" customFormat="false" ht="13.8" hidden="false" customHeight="false" outlineLevel="0" collapsed="false">
      <c r="B2045" s="0" t="n">
        <v>100093</v>
      </c>
      <c r="C2045" s="5" t="str">
        <f aca="false">IF(E2045="","","Österreich")</f>
        <v>Österreich</v>
      </c>
      <c r="D2045" s="6" t="s">
        <v>586</v>
      </c>
      <c r="E2045" s="17" t="s">
        <v>2126</v>
      </c>
      <c r="F2045" s="17" t="s">
        <v>2127</v>
      </c>
      <c r="G2045" s="7" t="s">
        <v>587</v>
      </c>
      <c r="H2045" s="17" t="s">
        <v>2261</v>
      </c>
      <c r="I2045" s="7" t="n">
        <v>120</v>
      </c>
      <c r="J2045" s="7" t="s">
        <v>50</v>
      </c>
      <c r="K2045" s="7" t="s">
        <v>23</v>
      </c>
      <c r="L2045" s="7" t="n">
        <v>1.5</v>
      </c>
      <c r="M2045" s="7" t="n">
        <v>12</v>
      </c>
      <c r="N2045" s="7" t="n">
        <v>29.9</v>
      </c>
      <c r="O2045" s="13" t="n">
        <f aca="false">IF(M2045="","",M2045*N2045)</f>
        <v>358.8</v>
      </c>
      <c r="Q2045" s="0" t="n">
        <f aca="false">(N2045+25)*1.3</f>
        <v>71.37</v>
      </c>
    </row>
    <row r="2046" customFormat="false" ht="13.8" hidden="false" customHeight="false" outlineLevel="0" collapsed="false">
      <c r="B2046" s="0" t="n">
        <v>100094</v>
      </c>
      <c r="C2046" s="5" t="str">
        <f aca="false">IF(E2046="","","Österreich")</f>
        <v>Österreich</v>
      </c>
      <c r="D2046" s="6" t="s">
        <v>586</v>
      </c>
      <c r="E2046" s="17" t="s">
        <v>2126</v>
      </c>
      <c r="F2046" s="17" t="s">
        <v>2127</v>
      </c>
      <c r="G2046" s="7" t="s">
        <v>2262</v>
      </c>
      <c r="H2046" s="17" t="s">
        <v>2263</v>
      </c>
      <c r="I2046" s="7" t="n">
        <v>50</v>
      </c>
      <c r="J2046" s="7" t="s">
        <v>50</v>
      </c>
      <c r="K2046" s="7"/>
      <c r="L2046" s="7" t="n">
        <v>0.75</v>
      </c>
      <c r="M2046" s="7" t="n">
        <v>66</v>
      </c>
      <c r="N2046" s="7" t="n">
        <v>12.8</v>
      </c>
      <c r="O2046" s="13" t="n">
        <f aca="false">IF(M2046="","",M2046*N2046)</f>
        <v>844.8</v>
      </c>
      <c r="Q2046" s="0" t="n">
        <f aca="false">(N2046+25)*1.3</f>
        <v>49.14</v>
      </c>
    </row>
    <row r="2047" customFormat="false" ht="13.8" hidden="false" customHeight="false" outlineLevel="0" collapsed="false">
      <c r="B2047" s="0" t="n">
        <v>100095</v>
      </c>
      <c r="C2047" s="5" t="str">
        <f aca="false">IF(E2047="","","Österreich")</f>
        <v>Österreich</v>
      </c>
      <c r="D2047" s="6" t="s">
        <v>586</v>
      </c>
      <c r="E2047" s="17" t="s">
        <v>2126</v>
      </c>
      <c r="F2047" s="17" t="s">
        <v>2127</v>
      </c>
      <c r="G2047" s="7" t="s">
        <v>2262</v>
      </c>
      <c r="H2047" s="17" t="s">
        <v>2264</v>
      </c>
      <c r="I2047" s="7" t="n">
        <v>100</v>
      </c>
      <c r="J2047" s="7" t="s">
        <v>50</v>
      </c>
      <c r="K2047" s="7" t="s">
        <v>23</v>
      </c>
      <c r="L2047" s="7" t="n">
        <v>1.5</v>
      </c>
      <c r="M2047" s="7" t="n">
        <v>2</v>
      </c>
      <c r="N2047" s="7" t="n">
        <v>28.25</v>
      </c>
      <c r="O2047" s="13" t="n">
        <f aca="false">IF(M2047="","",M2047*N2047)</f>
        <v>56.5</v>
      </c>
      <c r="Q2047" s="0" t="n">
        <f aca="false">(N2047+25)*1.3</f>
        <v>69.225</v>
      </c>
    </row>
    <row r="2048" customFormat="false" ht="13.8" hidden="false" customHeight="false" outlineLevel="0" collapsed="false">
      <c r="B2048" s="0" t="n">
        <v>100096</v>
      </c>
      <c r="C2048" s="5" t="str">
        <f aca="false">IF(E2048="","","Österreich")</f>
        <v>Österreich</v>
      </c>
      <c r="D2048" s="6" t="s">
        <v>586</v>
      </c>
      <c r="E2048" s="17" t="s">
        <v>2126</v>
      </c>
      <c r="F2048" s="17" t="s">
        <v>2127</v>
      </c>
      <c r="G2048" s="7" t="s">
        <v>2262</v>
      </c>
      <c r="H2048" s="17" t="s">
        <v>2263</v>
      </c>
      <c r="I2048" s="7" t="n">
        <v>100</v>
      </c>
      <c r="J2048" s="7" t="s">
        <v>50</v>
      </c>
      <c r="K2048" s="7" t="s">
        <v>23</v>
      </c>
      <c r="L2048" s="7" t="n">
        <v>1.5</v>
      </c>
      <c r="M2048" s="7" t="n">
        <v>24</v>
      </c>
      <c r="N2048" s="7" t="n">
        <v>30.98</v>
      </c>
      <c r="O2048" s="13" t="n">
        <f aca="false">IF(M2048="","",M2048*N2048)</f>
        <v>743.52</v>
      </c>
      <c r="Q2048" s="0" t="n">
        <f aca="false">(N2048+25)*1.3</f>
        <v>72.774</v>
      </c>
    </row>
    <row r="2049" customFormat="false" ht="13.8" hidden="false" customHeight="false" outlineLevel="0" collapsed="false">
      <c r="B2049" s="0" t="n">
        <v>100097</v>
      </c>
      <c r="C2049" s="5" t="str">
        <f aca="false">IF(E2049="","","Österreich")</f>
        <v>Österreich</v>
      </c>
      <c r="D2049" s="6" t="s">
        <v>586</v>
      </c>
      <c r="E2049" s="17" t="s">
        <v>2126</v>
      </c>
      <c r="F2049" s="17" t="s">
        <v>2127</v>
      </c>
      <c r="G2049" s="7" t="s">
        <v>2262</v>
      </c>
      <c r="H2049" s="17" t="s">
        <v>2265</v>
      </c>
      <c r="I2049" s="7" t="n">
        <v>60</v>
      </c>
      <c r="J2049" s="7" t="s">
        <v>50</v>
      </c>
      <c r="K2049" s="7"/>
      <c r="L2049" s="7" t="n">
        <v>0.75</v>
      </c>
      <c r="M2049" s="7" t="n">
        <v>2</v>
      </c>
      <c r="N2049" s="7" t="n">
        <v>22</v>
      </c>
      <c r="O2049" s="13" t="n">
        <f aca="false">IF(M2049="","",M2049*N2049)</f>
        <v>44</v>
      </c>
      <c r="Q2049" s="0" t="n">
        <f aca="false">(N2049+25)*1.3</f>
        <v>61.1</v>
      </c>
    </row>
    <row r="2050" customFormat="false" ht="13.8" hidden="false" customHeight="false" outlineLevel="0" collapsed="false">
      <c r="B2050" s="0" t="n">
        <v>100098</v>
      </c>
      <c r="C2050" s="5" t="str">
        <f aca="false">IF(E2050="","","Österreich")</f>
        <v>Österreich</v>
      </c>
      <c r="D2050" s="6" t="s">
        <v>586</v>
      </c>
      <c r="E2050" s="17" t="s">
        <v>2126</v>
      </c>
      <c r="F2050" s="17" t="s">
        <v>2127</v>
      </c>
      <c r="G2050" s="7" t="s">
        <v>2262</v>
      </c>
      <c r="H2050" s="17" t="s">
        <v>2266</v>
      </c>
      <c r="I2050" s="7" t="n">
        <v>60</v>
      </c>
      <c r="J2050" s="7" t="s">
        <v>50</v>
      </c>
      <c r="K2050" s="7"/>
      <c r="L2050" s="7" t="n">
        <v>0.75</v>
      </c>
      <c r="M2050" s="7" t="n">
        <v>12</v>
      </c>
      <c r="N2050" s="7" t="n">
        <v>23.1</v>
      </c>
      <c r="O2050" s="13" t="n">
        <f aca="false">IF(M2050="","",M2050*N2050)</f>
        <v>277.2</v>
      </c>
      <c r="Q2050" s="0" t="n">
        <f aca="false">(N2050+25)*1.3</f>
        <v>62.53</v>
      </c>
    </row>
    <row r="2051" customFormat="false" ht="13.8" hidden="false" customHeight="false" outlineLevel="0" collapsed="false">
      <c r="B2051" s="0" t="n">
        <v>100099</v>
      </c>
      <c r="C2051" s="5" t="str">
        <f aca="false">IF(E2051="","","Österreich")</f>
        <v>Österreich</v>
      </c>
      <c r="D2051" s="6" t="s">
        <v>586</v>
      </c>
      <c r="E2051" s="17" t="s">
        <v>2126</v>
      </c>
      <c r="F2051" s="17" t="s">
        <v>2127</v>
      </c>
      <c r="G2051" s="7" t="s">
        <v>2262</v>
      </c>
      <c r="H2051" s="17" t="s">
        <v>2265</v>
      </c>
      <c r="I2051" s="7" t="n">
        <v>120</v>
      </c>
      <c r="J2051" s="7" t="s">
        <v>50</v>
      </c>
      <c r="K2051" s="7" t="s">
        <v>23</v>
      </c>
      <c r="L2051" s="7" t="n">
        <v>1.5</v>
      </c>
      <c r="M2051" s="7" t="n">
        <v>10</v>
      </c>
      <c r="N2051" s="7" t="n">
        <v>44</v>
      </c>
      <c r="O2051" s="13" t="n">
        <f aca="false">IF(M2051="","",M2051*N2051)</f>
        <v>440</v>
      </c>
      <c r="Q2051" s="0" t="n">
        <f aca="false">(N2051+25)*1.3</f>
        <v>89.7</v>
      </c>
    </row>
    <row r="2052" customFormat="false" ht="13.8" hidden="false" customHeight="false" outlineLevel="0" collapsed="false">
      <c r="B2052" s="0" t="n">
        <v>100100</v>
      </c>
      <c r="C2052" s="5" t="str">
        <f aca="false">IF(E2052="","","Österreich")</f>
        <v>Österreich</v>
      </c>
      <c r="D2052" s="6" t="s">
        <v>586</v>
      </c>
      <c r="E2052" s="17" t="s">
        <v>2126</v>
      </c>
      <c r="F2052" s="17" t="s">
        <v>2127</v>
      </c>
      <c r="G2052" s="7" t="s">
        <v>2262</v>
      </c>
      <c r="H2052" s="17" t="s">
        <v>2267</v>
      </c>
      <c r="I2052" s="7" t="n">
        <v>70</v>
      </c>
      <c r="J2052" s="7" t="s">
        <v>50</v>
      </c>
      <c r="K2052" s="7" t="s">
        <v>424</v>
      </c>
      <c r="L2052" s="7" t="n">
        <v>0.75</v>
      </c>
      <c r="M2052" s="7" t="n">
        <v>5</v>
      </c>
      <c r="N2052" s="7" t="n">
        <v>30.8</v>
      </c>
      <c r="O2052" s="13" t="n">
        <f aca="false">IF(M2052="","",M2052*N2052)</f>
        <v>154</v>
      </c>
      <c r="Q2052" s="0" t="n">
        <f aca="false">(N2052+25)*1.3</f>
        <v>72.54</v>
      </c>
    </row>
    <row r="2053" customFormat="false" ht="13.8" hidden="false" customHeight="false" outlineLevel="0" collapsed="false">
      <c r="B2053" s="0" t="n">
        <v>100101</v>
      </c>
      <c r="C2053" s="5" t="str">
        <f aca="false">IF(E2053="","","Österreich")</f>
        <v>Österreich</v>
      </c>
      <c r="D2053" s="6" t="s">
        <v>586</v>
      </c>
      <c r="E2053" s="17" t="s">
        <v>2126</v>
      </c>
      <c r="F2053" s="17" t="s">
        <v>2127</v>
      </c>
      <c r="G2053" s="7" t="s">
        <v>277</v>
      </c>
      <c r="H2053" s="17" t="s">
        <v>2268</v>
      </c>
      <c r="I2053" s="7" t="n">
        <v>50</v>
      </c>
      <c r="J2053" s="7"/>
      <c r="K2053" s="7"/>
      <c r="L2053" s="7" t="n">
        <v>0.75</v>
      </c>
      <c r="M2053" s="7" t="n">
        <v>9</v>
      </c>
      <c r="N2053" s="7" t="n">
        <v>9.5</v>
      </c>
      <c r="O2053" s="13" t="n">
        <f aca="false">IF(M2053="","",M2053*N2053)</f>
        <v>85.5</v>
      </c>
      <c r="Q2053" s="0" t="n">
        <f aca="false">(N2053+25)*1.3</f>
        <v>44.85</v>
      </c>
    </row>
    <row r="2054" customFormat="false" ht="13.8" hidden="false" customHeight="false" outlineLevel="0" collapsed="false">
      <c r="B2054" s="0" t="n">
        <v>100102</v>
      </c>
      <c r="C2054" s="5" t="str">
        <f aca="false">IF(E2054="","","Österreich")</f>
        <v>Österreich</v>
      </c>
      <c r="D2054" s="6" t="s">
        <v>586</v>
      </c>
      <c r="E2054" s="17" t="s">
        <v>2126</v>
      </c>
      <c r="F2054" s="17" t="s">
        <v>2127</v>
      </c>
      <c r="G2054" s="7" t="s">
        <v>277</v>
      </c>
      <c r="H2054" s="7" t="s">
        <v>2269</v>
      </c>
      <c r="I2054" s="7" t="n">
        <v>100</v>
      </c>
      <c r="J2054" s="7"/>
      <c r="K2054" s="7" t="s">
        <v>23</v>
      </c>
      <c r="L2054" s="7" t="n">
        <v>1.5</v>
      </c>
      <c r="M2054" s="7" t="n">
        <v>7</v>
      </c>
      <c r="N2054" s="7" t="n">
        <v>39.9</v>
      </c>
      <c r="O2054" s="13" t="n">
        <f aca="false">IF(M2054="","",M2054*N2054)</f>
        <v>279.3</v>
      </c>
      <c r="Q2054" s="0" t="n">
        <f aca="false">(N2054+25)*1.3</f>
        <v>84.37</v>
      </c>
    </row>
    <row r="2055" customFormat="false" ht="13.8" hidden="false" customHeight="false" outlineLevel="0" collapsed="false">
      <c r="B2055" s="0" t="n">
        <v>100103</v>
      </c>
      <c r="C2055" s="5" t="str">
        <f aca="false">IF(E2055="","","Österreich")</f>
        <v>Österreich</v>
      </c>
      <c r="D2055" s="6" t="s">
        <v>586</v>
      </c>
      <c r="E2055" s="17" t="s">
        <v>2126</v>
      </c>
      <c r="F2055" s="17" t="s">
        <v>2127</v>
      </c>
      <c r="G2055" s="7" t="s">
        <v>2270</v>
      </c>
      <c r="H2055" s="7" t="s">
        <v>2271</v>
      </c>
      <c r="I2055" s="7" t="n">
        <v>45</v>
      </c>
      <c r="J2055" s="7"/>
      <c r="K2055" s="7"/>
      <c r="L2055" s="7" t="n">
        <v>0.75</v>
      </c>
      <c r="M2055" s="7" t="n">
        <v>22</v>
      </c>
      <c r="N2055" s="7" t="n">
        <v>8.28</v>
      </c>
      <c r="O2055" s="13" t="n">
        <f aca="false">IF(M2055="","",M2055*N2055)</f>
        <v>182.16</v>
      </c>
      <c r="Q2055" s="0" t="n">
        <f aca="false">(N2055+25)*1.3</f>
        <v>43.264</v>
      </c>
    </row>
    <row r="2056" customFormat="false" ht="13.8" hidden="false" customHeight="false" outlineLevel="0" collapsed="false">
      <c r="B2056" s="0" t="n">
        <v>100104</v>
      </c>
      <c r="C2056" s="5" t="str">
        <f aca="false">IF(E2056="","","Österreich")</f>
        <v>Österreich</v>
      </c>
      <c r="D2056" s="6" t="s">
        <v>521</v>
      </c>
      <c r="E2056" s="17" t="s">
        <v>2126</v>
      </c>
      <c r="F2056" s="17" t="s">
        <v>2127</v>
      </c>
      <c r="G2056" s="7" t="s">
        <v>522</v>
      </c>
      <c r="H2056" s="17" t="s">
        <v>2272</v>
      </c>
      <c r="I2056" s="7" t="n">
        <v>45</v>
      </c>
      <c r="J2056" s="7" t="s">
        <v>50</v>
      </c>
      <c r="K2056" s="7"/>
      <c r="L2056" s="7" t="n">
        <v>0.75</v>
      </c>
      <c r="M2056" s="7" t="n">
        <v>5</v>
      </c>
      <c r="N2056" s="7" t="n">
        <v>7</v>
      </c>
      <c r="O2056" s="13" t="n">
        <f aca="false">IF(M2056="","",M2056*N2056)</f>
        <v>35</v>
      </c>
      <c r="Q2056" s="0" t="n">
        <f aca="false">(N2056+25)*1.3</f>
        <v>41.6</v>
      </c>
    </row>
    <row r="2057" customFormat="false" ht="13.8" hidden="false" customHeight="false" outlineLevel="0" collapsed="false">
      <c r="B2057" s="0" t="n">
        <v>100105</v>
      </c>
      <c r="C2057" s="5" t="str">
        <f aca="false">IF(E2057="","","Österreich")</f>
        <v>Österreich</v>
      </c>
      <c r="D2057" s="6" t="s">
        <v>521</v>
      </c>
      <c r="E2057" s="17" t="s">
        <v>2126</v>
      </c>
      <c r="F2057" s="17" t="s">
        <v>2127</v>
      </c>
      <c r="G2057" s="7" t="s">
        <v>522</v>
      </c>
      <c r="H2057" s="17" t="s">
        <v>2273</v>
      </c>
      <c r="I2057" s="7" t="n">
        <v>45</v>
      </c>
      <c r="J2057" s="7" t="s">
        <v>50</v>
      </c>
      <c r="K2057" s="7"/>
      <c r="L2057" s="7" t="n">
        <v>0.75</v>
      </c>
      <c r="M2057" s="7" t="n">
        <v>5</v>
      </c>
      <c r="N2057" s="7" t="n">
        <v>7</v>
      </c>
      <c r="O2057" s="13" t="n">
        <f aca="false">IF(M2057="","",M2057*N2057)</f>
        <v>35</v>
      </c>
      <c r="Q2057" s="0" t="n">
        <f aca="false">(N2057+25)*1.3</f>
        <v>41.6</v>
      </c>
    </row>
    <row r="2058" customFormat="false" ht="13.8" hidden="false" customHeight="false" outlineLevel="0" collapsed="false">
      <c r="B2058" s="0" t="n">
        <v>100106</v>
      </c>
      <c r="C2058" s="5" t="str">
        <f aca="false">IF(E2058="","","Österreich")</f>
        <v>Österreich</v>
      </c>
      <c r="D2058" s="6" t="s">
        <v>521</v>
      </c>
      <c r="E2058" s="17" t="s">
        <v>2126</v>
      </c>
      <c r="F2058" s="17" t="s">
        <v>2127</v>
      </c>
      <c r="G2058" s="7" t="s">
        <v>522</v>
      </c>
      <c r="H2058" s="17" t="s">
        <v>2274</v>
      </c>
      <c r="I2058" s="7" t="n">
        <v>45</v>
      </c>
      <c r="J2058" s="7" t="s">
        <v>50</v>
      </c>
      <c r="K2058" s="7"/>
      <c r="L2058" s="7" t="n">
        <v>0.75</v>
      </c>
      <c r="M2058" s="7" t="n">
        <v>48</v>
      </c>
      <c r="N2058" s="7" t="n">
        <v>7.57</v>
      </c>
      <c r="O2058" s="13" t="n">
        <f aca="false">IF(M2058="","",M2058*N2058)</f>
        <v>363.36</v>
      </c>
      <c r="Q2058" s="0" t="n">
        <f aca="false">(N2058+25)*1.3</f>
        <v>42.341</v>
      </c>
    </row>
    <row r="2059" customFormat="false" ht="13.8" hidden="false" customHeight="false" outlineLevel="0" collapsed="false">
      <c r="B2059" s="0" t="n">
        <v>100107</v>
      </c>
      <c r="C2059" s="5" t="str">
        <f aca="false">IF(E2059="","","Österreich")</f>
        <v>Österreich</v>
      </c>
      <c r="D2059" s="6" t="s">
        <v>521</v>
      </c>
      <c r="E2059" s="17" t="s">
        <v>2126</v>
      </c>
      <c r="F2059" s="17" t="s">
        <v>2127</v>
      </c>
      <c r="G2059" s="7" t="s">
        <v>522</v>
      </c>
      <c r="H2059" s="17" t="s">
        <v>2275</v>
      </c>
      <c r="I2059" s="7" t="n">
        <v>45</v>
      </c>
      <c r="J2059" s="7" t="s">
        <v>50</v>
      </c>
      <c r="K2059" s="7"/>
      <c r="L2059" s="7" t="n">
        <v>0.75</v>
      </c>
      <c r="M2059" s="7" t="n">
        <v>48</v>
      </c>
      <c r="N2059" s="7" t="n">
        <v>7.57</v>
      </c>
      <c r="O2059" s="13" t="n">
        <f aca="false">IF(M2059="","",M2059*N2059)</f>
        <v>363.36</v>
      </c>
      <c r="Q2059" s="0" t="n">
        <f aca="false">(N2059+25)*1.3</f>
        <v>42.341</v>
      </c>
    </row>
    <row r="2060" customFormat="false" ht="13.8" hidden="false" customHeight="false" outlineLevel="0" collapsed="false">
      <c r="B2060" s="0" t="n">
        <v>100108</v>
      </c>
      <c r="C2060" s="5" t="str">
        <f aca="false">IF(E2060="","","Österreich")</f>
        <v>Österreich</v>
      </c>
      <c r="D2060" s="6" t="s">
        <v>521</v>
      </c>
      <c r="E2060" s="17" t="s">
        <v>2126</v>
      </c>
      <c r="F2060" s="17" t="s">
        <v>2127</v>
      </c>
      <c r="G2060" s="7" t="s">
        <v>522</v>
      </c>
      <c r="H2060" s="17" t="s">
        <v>2276</v>
      </c>
      <c r="I2060" s="7" t="n">
        <v>50</v>
      </c>
      <c r="J2060" s="7" t="s">
        <v>50</v>
      </c>
      <c r="K2060" s="7"/>
      <c r="L2060" s="7" t="n">
        <v>0.75</v>
      </c>
      <c r="M2060" s="7" t="n">
        <v>12</v>
      </c>
      <c r="N2060" s="7" t="n">
        <v>14</v>
      </c>
      <c r="O2060" s="13" t="n">
        <f aca="false">IF(M2060="","",M2060*N2060)</f>
        <v>168</v>
      </c>
      <c r="Q2060" s="0" t="n">
        <f aca="false">(N2060+25)*1.3</f>
        <v>50.7</v>
      </c>
    </row>
    <row r="2061" customFormat="false" ht="13.8" hidden="false" customHeight="false" outlineLevel="0" collapsed="false">
      <c r="B2061" s="0" t="n">
        <v>100109</v>
      </c>
      <c r="C2061" s="5" t="str">
        <f aca="false">IF(E2061="","","Österreich")</f>
        <v>Österreich</v>
      </c>
      <c r="D2061" s="6" t="s">
        <v>521</v>
      </c>
      <c r="E2061" s="17" t="s">
        <v>2126</v>
      </c>
      <c r="F2061" s="17" t="s">
        <v>2127</v>
      </c>
      <c r="G2061" s="7" t="s">
        <v>522</v>
      </c>
      <c r="H2061" s="17" t="s">
        <v>2277</v>
      </c>
      <c r="I2061" s="7" t="n">
        <v>60</v>
      </c>
      <c r="J2061" s="7" t="s">
        <v>50</v>
      </c>
      <c r="K2061" s="7" t="s">
        <v>424</v>
      </c>
      <c r="L2061" s="7" t="n">
        <v>0.75</v>
      </c>
      <c r="M2061" s="7" t="n">
        <v>17</v>
      </c>
      <c r="N2061" s="7" t="n">
        <v>21.5</v>
      </c>
      <c r="O2061" s="13" t="n">
        <f aca="false">IF(M2061="","",M2061*N2061)</f>
        <v>365.5</v>
      </c>
      <c r="Q2061" s="0" t="n">
        <f aca="false">(N2061+25)*1.3</f>
        <v>60.45</v>
      </c>
    </row>
    <row r="2062" customFormat="false" ht="13.8" hidden="false" customHeight="false" outlineLevel="0" collapsed="false">
      <c r="C2062" s="5" t="str">
        <f aca="false">IF(E2062="","","Österreich")</f>
        <v/>
      </c>
      <c r="D2062" s="6"/>
      <c r="E2062" s="17"/>
      <c r="F2062" s="17"/>
      <c r="G2062" s="17"/>
      <c r="H2062" s="17"/>
      <c r="I2062" s="7"/>
      <c r="J2062" s="7"/>
      <c r="K2062" s="7"/>
      <c r="L2062" s="7" t="n">
        <v>0.75</v>
      </c>
      <c r="M2062" s="7"/>
      <c r="N2062" s="7"/>
      <c r="O2062" s="13" t="str">
        <f aca="false">IF(M2062="","",M2062*N2062)</f>
        <v/>
      </c>
      <c r="Q2062" s="0" t="n">
        <f aca="false">(N2062+25)*1.3</f>
        <v>32.5</v>
      </c>
    </row>
    <row r="2063" customFormat="false" ht="13.8" hidden="false" customHeight="false" outlineLevel="0" collapsed="false">
      <c r="B2063" s="0" t="n">
        <v>101000</v>
      </c>
      <c r="C2063" s="5" t="str">
        <f aca="false">IF(E2063="","","Österreich")</f>
        <v>Österreich</v>
      </c>
      <c r="D2063" s="6" t="s">
        <v>2278</v>
      </c>
      <c r="E2063" s="17" t="s">
        <v>2279</v>
      </c>
      <c r="F2063" s="39" t="s">
        <v>2280</v>
      </c>
      <c r="G2063" s="17" t="s">
        <v>587</v>
      </c>
      <c r="H2063" s="17" t="s">
        <v>2281</v>
      </c>
      <c r="I2063" s="7" t="n">
        <v>55</v>
      </c>
      <c r="J2063" s="7"/>
      <c r="K2063" s="7"/>
      <c r="L2063" s="7" t="n">
        <v>0.75</v>
      </c>
      <c r="M2063" s="7" t="n">
        <v>18</v>
      </c>
      <c r="N2063" s="7" t="n">
        <v>15.5</v>
      </c>
      <c r="O2063" s="13" t="n">
        <f aca="false">IF(M2063="","",M2063*N2063)</f>
        <v>279</v>
      </c>
      <c r="Q2063" s="0" t="n">
        <f aca="false">(N2063+25)*1.3</f>
        <v>52.65</v>
      </c>
    </row>
    <row r="2064" customFormat="false" ht="13.8" hidden="false" customHeight="false" outlineLevel="0" collapsed="false">
      <c r="C2064" s="5" t="str">
        <f aca="false">IF(E2064="","","Österreich")</f>
        <v/>
      </c>
      <c r="D2064" s="6"/>
      <c r="E2064" s="17"/>
      <c r="F2064" s="17"/>
      <c r="G2064" s="17"/>
      <c r="H2064" s="17"/>
      <c r="I2064" s="7"/>
      <c r="J2064" s="7"/>
      <c r="K2064" s="7"/>
      <c r="L2064" s="7" t="n">
        <v>0.75</v>
      </c>
      <c r="M2064" s="7"/>
      <c r="N2064" s="7"/>
      <c r="O2064" s="13" t="str">
        <f aca="false">IF(M2064="","",M2064*N2064)</f>
        <v/>
      </c>
      <c r="Q2064" s="0" t="n">
        <f aca="false">(N2064+25)*1.3</f>
        <v>32.5</v>
      </c>
    </row>
    <row r="2065" customFormat="false" ht="13.8" hidden="false" customHeight="false" outlineLevel="0" collapsed="false">
      <c r="B2065" s="0" t="n">
        <v>101100</v>
      </c>
      <c r="C2065" s="5" t="str">
        <f aca="false">IF(E2065="","","Österreich")</f>
        <v>Österreich</v>
      </c>
      <c r="D2065" s="6" t="s">
        <v>2125</v>
      </c>
      <c r="E2065" s="7" t="s">
        <v>2149</v>
      </c>
      <c r="F2065" s="6" t="s">
        <v>2150</v>
      </c>
      <c r="G2065" s="7" t="s">
        <v>2128</v>
      </c>
      <c r="H2065" s="17" t="s">
        <v>2282</v>
      </c>
      <c r="I2065" s="7" t="n">
        <v>75</v>
      </c>
      <c r="J2065" s="7"/>
      <c r="K2065" s="7"/>
      <c r="L2065" s="7" t="n">
        <v>0.75</v>
      </c>
      <c r="M2065" s="7" t="n">
        <v>1</v>
      </c>
      <c r="N2065" s="7" t="n">
        <v>39</v>
      </c>
      <c r="O2065" s="13" t="n">
        <f aca="false">IF(M2065="","",M2065*N2065)</f>
        <v>39</v>
      </c>
      <c r="Q2065" s="0" t="n">
        <f aca="false">(N2065+25)*1.3</f>
        <v>83.2</v>
      </c>
    </row>
    <row r="2066" customFormat="false" ht="13.8" hidden="false" customHeight="false" outlineLevel="0" collapsed="false">
      <c r="B2066" s="0" t="n">
        <v>101101</v>
      </c>
      <c r="C2066" s="5" t="str">
        <f aca="false">IF(E2066="","","Österreich")</f>
        <v>Österreich</v>
      </c>
      <c r="D2066" s="6" t="s">
        <v>2125</v>
      </c>
      <c r="E2066" s="7" t="s">
        <v>2149</v>
      </c>
      <c r="F2066" s="6" t="s">
        <v>2150</v>
      </c>
      <c r="G2066" s="7" t="s">
        <v>2128</v>
      </c>
      <c r="H2066" s="17" t="s">
        <v>2283</v>
      </c>
      <c r="I2066" s="7" t="n">
        <v>75</v>
      </c>
      <c r="J2066" s="7"/>
      <c r="K2066" s="7"/>
      <c r="L2066" s="7" t="n">
        <v>0.75</v>
      </c>
      <c r="M2066" s="7" t="n">
        <v>2</v>
      </c>
      <c r="N2066" s="7" t="n">
        <v>39</v>
      </c>
      <c r="O2066" s="13" t="n">
        <f aca="false">IF(M2066="","",M2066*N2066)</f>
        <v>78</v>
      </c>
      <c r="Q2066" s="0" t="n">
        <f aca="false">(N2066+25)*1.3</f>
        <v>83.2</v>
      </c>
    </row>
    <row r="2067" customFormat="false" ht="13.8" hidden="false" customHeight="false" outlineLevel="0" collapsed="false">
      <c r="B2067" s="0" t="n">
        <v>101102</v>
      </c>
      <c r="C2067" s="5" t="str">
        <f aca="false">IF(E2067="","","Österreich")</f>
        <v>Österreich</v>
      </c>
      <c r="D2067" s="6" t="s">
        <v>2125</v>
      </c>
      <c r="E2067" s="7" t="s">
        <v>2149</v>
      </c>
      <c r="F2067" s="6" t="s">
        <v>2150</v>
      </c>
      <c r="G2067" s="7" t="s">
        <v>2128</v>
      </c>
      <c r="H2067" s="17" t="s">
        <v>2284</v>
      </c>
      <c r="I2067" s="7" t="n">
        <v>90</v>
      </c>
      <c r="J2067" s="7"/>
      <c r="K2067" s="7"/>
      <c r="L2067" s="7" t="n">
        <v>0.75</v>
      </c>
      <c r="M2067" s="7" t="n">
        <v>3</v>
      </c>
      <c r="N2067" s="7" t="n">
        <v>39</v>
      </c>
      <c r="O2067" s="13" t="n">
        <f aca="false">IF(M2067="","",M2067*N2067)</f>
        <v>117</v>
      </c>
      <c r="Q2067" s="0" t="n">
        <f aca="false">(N2067+25)*1.3</f>
        <v>83.2</v>
      </c>
    </row>
    <row r="2068" customFormat="false" ht="13.8" hidden="false" customHeight="false" outlineLevel="0" collapsed="false">
      <c r="B2068" s="0" t="n">
        <v>101103</v>
      </c>
      <c r="C2068" s="5" t="str">
        <f aca="false">IF(E2068="","","Österreich")</f>
        <v>Österreich</v>
      </c>
      <c r="D2068" s="6" t="s">
        <v>2125</v>
      </c>
      <c r="E2068" s="7" t="s">
        <v>2149</v>
      </c>
      <c r="F2068" s="6" t="s">
        <v>2150</v>
      </c>
      <c r="G2068" s="7" t="s">
        <v>2128</v>
      </c>
      <c r="H2068" s="17" t="s">
        <v>2285</v>
      </c>
      <c r="I2068" s="7" t="n">
        <v>90</v>
      </c>
      <c r="J2068" s="7"/>
      <c r="K2068" s="7"/>
      <c r="L2068" s="7" t="n">
        <v>0.75</v>
      </c>
      <c r="M2068" s="7" t="n">
        <v>16</v>
      </c>
      <c r="N2068" s="7" t="n">
        <v>43</v>
      </c>
      <c r="O2068" s="13" t="n">
        <f aca="false">IF(M2068="","",M2068*N2068)</f>
        <v>688</v>
      </c>
      <c r="Q2068" s="0" t="n">
        <f aca="false">(N2068+25)*1.3</f>
        <v>88.4</v>
      </c>
    </row>
    <row r="2069" customFormat="false" ht="13.8" hidden="false" customHeight="false" outlineLevel="0" collapsed="false">
      <c r="B2069" s="0" t="n">
        <v>101104</v>
      </c>
      <c r="C2069" s="5" t="str">
        <f aca="false">IF(E2069="","","Österreich")</f>
        <v>Österreich</v>
      </c>
      <c r="D2069" s="6" t="s">
        <v>2125</v>
      </c>
      <c r="E2069" s="7" t="s">
        <v>2149</v>
      </c>
      <c r="F2069" s="6" t="s">
        <v>2150</v>
      </c>
      <c r="G2069" s="7" t="s">
        <v>2128</v>
      </c>
      <c r="H2069" s="17" t="s">
        <v>2286</v>
      </c>
      <c r="I2069" s="7" t="n">
        <v>90</v>
      </c>
      <c r="J2069" s="7"/>
      <c r="K2069" s="7"/>
      <c r="L2069" s="7" t="n">
        <v>0.75</v>
      </c>
      <c r="M2069" s="7" t="n">
        <v>20</v>
      </c>
      <c r="N2069" s="7" t="n">
        <v>44</v>
      </c>
      <c r="O2069" s="13" t="n">
        <f aca="false">IF(M2069="","",M2069*N2069)</f>
        <v>880</v>
      </c>
      <c r="Q2069" s="0" t="n">
        <f aca="false">(N2069+25)*1.3</f>
        <v>89.7</v>
      </c>
    </row>
    <row r="2070" customFormat="false" ht="13.8" hidden="false" customHeight="false" outlineLevel="0" collapsed="false">
      <c r="B2070" s="0" t="n">
        <v>101105</v>
      </c>
      <c r="C2070" s="5" t="str">
        <f aca="false">IF(E2070="","","Österreich")</f>
        <v>Österreich</v>
      </c>
      <c r="D2070" s="6" t="s">
        <v>2125</v>
      </c>
      <c r="E2070" s="7" t="s">
        <v>2149</v>
      </c>
      <c r="F2070" s="6" t="s">
        <v>2150</v>
      </c>
      <c r="G2070" s="7" t="s">
        <v>2128</v>
      </c>
      <c r="H2070" s="17" t="s">
        <v>2287</v>
      </c>
      <c r="I2070" s="7" t="n">
        <v>95</v>
      </c>
      <c r="J2070" s="7"/>
      <c r="K2070" s="7"/>
      <c r="L2070" s="7" t="n">
        <v>0.75</v>
      </c>
      <c r="M2070" s="7" t="n">
        <v>10</v>
      </c>
      <c r="N2070" s="7" t="n">
        <v>49.9</v>
      </c>
      <c r="O2070" s="13" t="n">
        <f aca="false">IF(M2070="","",M2070*N2070)</f>
        <v>499</v>
      </c>
      <c r="Q2070" s="0" t="n">
        <f aca="false">(N2070+25)*1.3</f>
        <v>97.37</v>
      </c>
    </row>
    <row r="2071" customFormat="false" ht="13.8" hidden="false" customHeight="false" outlineLevel="0" collapsed="false">
      <c r="B2071" s="0" t="n">
        <v>101106</v>
      </c>
      <c r="C2071" s="5" t="str">
        <f aca="false">IF(E2071="","","Österreich")</f>
        <v>Österreich</v>
      </c>
      <c r="D2071" s="6" t="s">
        <v>2125</v>
      </c>
      <c r="E2071" s="7" t="s">
        <v>2149</v>
      </c>
      <c r="F2071" s="6" t="s">
        <v>2150</v>
      </c>
      <c r="G2071" s="7" t="s">
        <v>2128</v>
      </c>
      <c r="H2071" s="17" t="s">
        <v>2288</v>
      </c>
      <c r="I2071" s="7" t="n">
        <v>95</v>
      </c>
      <c r="J2071" s="7"/>
      <c r="K2071" s="7"/>
      <c r="L2071" s="7" t="n">
        <v>0.75</v>
      </c>
      <c r="M2071" s="7" t="n">
        <v>9</v>
      </c>
      <c r="N2071" s="7" t="n">
        <v>49.9</v>
      </c>
      <c r="O2071" s="13" t="n">
        <f aca="false">IF(M2071="","",M2071*N2071)</f>
        <v>449.1</v>
      </c>
      <c r="Q2071" s="0" t="n">
        <f aca="false">(N2071+25)*1.3</f>
        <v>97.37</v>
      </c>
    </row>
    <row r="2072" customFormat="false" ht="13.8" hidden="false" customHeight="false" outlineLevel="0" collapsed="false">
      <c r="B2072" s="0" t="n">
        <v>101107</v>
      </c>
      <c r="C2072" s="5" t="str">
        <f aca="false">IF(E2072="","","Österreich")</f>
        <v>Österreich</v>
      </c>
      <c r="D2072" s="6" t="s">
        <v>2125</v>
      </c>
      <c r="E2072" s="7" t="s">
        <v>2149</v>
      </c>
      <c r="F2072" s="6" t="s">
        <v>2150</v>
      </c>
      <c r="G2072" s="7" t="s">
        <v>2128</v>
      </c>
      <c r="H2072" s="17" t="s">
        <v>2289</v>
      </c>
      <c r="I2072" s="7" t="n">
        <v>95</v>
      </c>
      <c r="J2072" s="7"/>
      <c r="K2072" s="7"/>
      <c r="L2072" s="7" t="n">
        <v>0.75</v>
      </c>
      <c r="M2072" s="7" t="n">
        <v>12</v>
      </c>
      <c r="N2072" s="7" t="n">
        <v>49.9</v>
      </c>
      <c r="O2072" s="13" t="n">
        <f aca="false">IF(M2072="","",M2072*N2072)</f>
        <v>598.8</v>
      </c>
      <c r="Q2072" s="0" t="n">
        <f aca="false">(N2072+25)*1.3</f>
        <v>97.37</v>
      </c>
    </row>
    <row r="2073" customFormat="false" ht="13.8" hidden="false" customHeight="false" outlineLevel="0" collapsed="false">
      <c r="B2073" s="0" t="n">
        <v>101108</v>
      </c>
      <c r="C2073" s="5" t="str">
        <f aca="false">IF(E2073="","","Österreich")</f>
        <v>Österreich</v>
      </c>
      <c r="D2073" s="6" t="s">
        <v>2125</v>
      </c>
      <c r="E2073" s="7" t="s">
        <v>2149</v>
      </c>
      <c r="F2073" s="6" t="s">
        <v>2150</v>
      </c>
      <c r="G2073" s="7" t="s">
        <v>2128</v>
      </c>
      <c r="H2073" s="17" t="s">
        <v>2290</v>
      </c>
      <c r="I2073" s="7" t="n">
        <v>170</v>
      </c>
      <c r="J2073" s="7"/>
      <c r="K2073" s="7" t="s">
        <v>23</v>
      </c>
      <c r="L2073" s="7" t="n">
        <v>1.5</v>
      </c>
      <c r="M2073" s="7" t="n">
        <v>6</v>
      </c>
      <c r="N2073" s="7" t="n">
        <v>79.9</v>
      </c>
      <c r="O2073" s="13" t="n">
        <f aca="false">IF(M2073="","",M2073*N2073)</f>
        <v>479.4</v>
      </c>
      <c r="Q2073" s="0" t="n">
        <f aca="false">(N2073+25)*1.3</f>
        <v>136.37</v>
      </c>
    </row>
    <row r="2074" customFormat="false" ht="13.8" hidden="false" customHeight="false" outlineLevel="0" collapsed="false">
      <c r="B2074" s="0" t="n">
        <v>101109</v>
      </c>
      <c r="C2074" s="5" t="str">
        <f aca="false">IF(E2074="","","Österreich")</f>
        <v>Österreich</v>
      </c>
      <c r="D2074" s="6" t="s">
        <v>2125</v>
      </c>
      <c r="E2074" s="7" t="s">
        <v>2149</v>
      </c>
      <c r="F2074" s="6" t="s">
        <v>2150</v>
      </c>
      <c r="G2074" s="7" t="s">
        <v>2128</v>
      </c>
      <c r="H2074" s="17" t="s">
        <v>2198</v>
      </c>
      <c r="I2074" s="7" t="n">
        <v>170</v>
      </c>
      <c r="J2074" s="7"/>
      <c r="K2074" s="7" t="s">
        <v>23</v>
      </c>
      <c r="L2074" s="7" t="n">
        <v>1.5</v>
      </c>
      <c r="M2074" s="7" t="n">
        <v>3</v>
      </c>
      <c r="N2074" s="7" t="n">
        <v>79.9</v>
      </c>
      <c r="O2074" s="13" t="n">
        <f aca="false">IF(M2074="","",M2074*N2074)</f>
        <v>239.7</v>
      </c>
      <c r="Q2074" s="0" t="n">
        <f aca="false">(N2074+25)*1.3</f>
        <v>136.37</v>
      </c>
    </row>
    <row r="2075" customFormat="false" ht="13.8" hidden="false" customHeight="false" outlineLevel="0" collapsed="false">
      <c r="B2075" s="0" t="n">
        <v>101110</v>
      </c>
      <c r="C2075" s="5" t="str">
        <f aca="false">IF(E2075="","","Österreich")</f>
        <v>Österreich</v>
      </c>
      <c r="D2075" s="6" t="s">
        <v>2125</v>
      </c>
      <c r="E2075" s="7" t="s">
        <v>2149</v>
      </c>
      <c r="F2075" s="6" t="s">
        <v>2150</v>
      </c>
      <c r="G2075" s="7" t="s">
        <v>2128</v>
      </c>
      <c r="H2075" s="7" t="s">
        <v>2291</v>
      </c>
      <c r="I2075" s="7" t="n">
        <v>60</v>
      </c>
      <c r="J2075" s="7"/>
      <c r="K2075" s="7"/>
      <c r="L2075" s="7" t="n">
        <v>0.75</v>
      </c>
      <c r="M2075" s="7" t="n">
        <v>18</v>
      </c>
      <c r="N2075" s="7" t="n">
        <v>21.86</v>
      </c>
      <c r="O2075" s="13" t="n">
        <f aca="false">IF(M2075="","",M2075*N2075)</f>
        <v>393.48</v>
      </c>
      <c r="Q2075" s="0" t="n">
        <f aca="false">(N2075+25)*1.3</f>
        <v>60.918</v>
      </c>
    </row>
    <row r="2076" customFormat="false" ht="13.8" hidden="false" customHeight="false" outlineLevel="0" collapsed="false">
      <c r="B2076" s="0" t="n">
        <v>101111</v>
      </c>
      <c r="C2076" s="5" t="str">
        <f aca="false">IF(E2076="","","Österreich")</f>
        <v>Österreich</v>
      </c>
      <c r="D2076" s="6" t="s">
        <v>2125</v>
      </c>
      <c r="E2076" s="7" t="s">
        <v>2149</v>
      </c>
      <c r="F2076" s="6" t="s">
        <v>2150</v>
      </c>
      <c r="G2076" s="7" t="s">
        <v>2128</v>
      </c>
      <c r="H2076" s="7" t="s">
        <v>2292</v>
      </c>
      <c r="I2076" s="7"/>
      <c r="J2076" s="7"/>
      <c r="K2076" s="7"/>
      <c r="L2076" s="7" t="n">
        <v>0.75</v>
      </c>
      <c r="M2076" s="7" t="n">
        <v>1</v>
      </c>
      <c r="N2076" s="7" t="n">
        <v>24.25</v>
      </c>
      <c r="O2076" s="13" t="n">
        <f aca="false">IF(M2076="","",M2076*N2076)</f>
        <v>24.25</v>
      </c>
      <c r="Q2076" s="0" t="n">
        <f aca="false">(N2076+25)*1.3</f>
        <v>64.025</v>
      </c>
    </row>
    <row r="2077" customFormat="false" ht="13.8" hidden="false" customHeight="false" outlineLevel="0" collapsed="false">
      <c r="B2077" s="0" t="n">
        <v>101112</v>
      </c>
      <c r="C2077" s="5" t="str">
        <f aca="false">IF(E2077="","","Österreich")</f>
        <v>Österreich</v>
      </c>
      <c r="D2077" s="6" t="s">
        <v>2125</v>
      </c>
      <c r="E2077" s="7" t="s">
        <v>2149</v>
      </c>
      <c r="F2077" s="6" t="s">
        <v>2150</v>
      </c>
      <c r="G2077" s="7" t="s">
        <v>2224</v>
      </c>
      <c r="H2077" s="17" t="s">
        <v>2293</v>
      </c>
      <c r="I2077" s="7" t="n">
        <v>60</v>
      </c>
      <c r="J2077" s="7"/>
      <c r="K2077" s="7"/>
      <c r="L2077" s="7" t="n">
        <v>0.75</v>
      </c>
      <c r="M2077" s="7" t="n">
        <v>24</v>
      </c>
      <c r="N2077" s="7" t="n">
        <v>22</v>
      </c>
      <c r="O2077" s="13" t="n">
        <f aca="false">IF(M2077="","",M2077*N2077)</f>
        <v>528</v>
      </c>
      <c r="Q2077" s="0" t="n">
        <f aca="false">(N2077+25)*1.3</f>
        <v>61.1</v>
      </c>
    </row>
    <row r="2078" customFormat="false" ht="13.8" hidden="false" customHeight="false" outlineLevel="0" collapsed="false">
      <c r="B2078" s="0" t="n">
        <v>101113</v>
      </c>
      <c r="C2078" s="5" t="str">
        <f aca="false">IF(E2078="","","Österreich")</f>
        <v>Österreich</v>
      </c>
      <c r="D2078" s="6" t="s">
        <v>2125</v>
      </c>
      <c r="E2078" s="7" t="s">
        <v>2149</v>
      </c>
      <c r="F2078" s="6" t="s">
        <v>2150</v>
      </c>
      <c r="G2078" s="7" t="s">
        <v>2224</v>
      </c>
      <c r="H2078" s="17" t="s">
        <v>2294</v>
      </c>
      <c r="I2078" s="7" t="n">
        <v>55</v>
      </c>
      <c r="J2078" s="7" t="s">
        <v>50</v>
      </c>
      <c r="K2078" s="7"/>
      <c r="L2078" s="7" t="n">
        <v>0.75</v>
      </c>
      <c r="M2078" s="7" t="n">
        <v>15</v>
      </c>
      <c r="N2078" s="7" t="n">
        <v>18</v>
      </c>
      <c r="O2078" s="13" t="n">
        <f aca="false">IF(M2078="","",M2078*N2078)</f>
        <v>270</v>
      </c>
      <c r="Q2078" s="0" t="n">
        <f aca="false">(N2078+25)*1.3</f>
        <v>55.9</v>
      </c>
    </row>
    <row r="2079" customFormat="false" ht="13.8" hidden="false" customHeight="false" outlineLevel="0" collapsed="false">
      <c r="B2079" s="0" t="n">
        <v>101114</v>
      </c>
      <c r="C2079" s="5" t="str">
        <f aca="false">IF(E2079="","","Österreich")</f>
        <v>Österreich</v>
      </c>
      <c r="D2079" s="6" t="s">
        <v>2125</v>
      </c>
      <c r="E2079" s="7" t="s">
        <v>2149</v>
      </c>
      <c r="F2079" s="6" t="s">
        <v>2150</v>
      </c>
      <c r="G2079" s="7" t="s">
        <v>2224</v>
      </c>
      <c r="H2079" s="17" t="s">
        <v>2295</v>
      </c>
      <c r="I2079" s="7" t="n">
        <v>55</v>
      </c>
      <c r="J2079" s="7" t="s">
        <v>50</v>
      </c>
      <c r="K2079" s="7"/>
      <c r="L2079" s="7" t="n">
        <v>0.75</v>
      </c>
      <c r="M2079" s="7" t="n">
        <v>2</v>
      </c>
      <c r="N2079" s="7" t="n">
        <v>34.89</v>
      </c>
      <c r="O2079" s="13" t="n">
        <f aca="false">IF(M2079="","",M2079*N2079)</f>
        <v>69.78</v>
      </c>
      <c r="Q2079" s="0" t="n">
        <f aca="false">(N2079+25)*1.3</f>
        <v>77.857</v>
      </c>
    </row>
    <row r="2080" customFormat="false" ht="13.8" hidden="false" customHeight="false" outlineLevel="0" collapsed="false">
      <c r="B2080" s="0" t="n">
        <v>101115</v>
      </c>
      <c r="C2080" s="5" t="str">
        <f aca="false">IF(E2080="","","Österreich")</f>
        <v>Österreich</v>
      </c>
      <c r="D2080" s="6" t="s">
        <v>2125</v>
      </c>
      <c r="E2080" s="7" t="s">
        <v>2149</v>
      </c>
      <c r="F2080" s="6" t="s">
        <v>2150</v>
      </c>
      <c r="G2080" s="7" t="s">
        <v>2224</v>
      </c>
      <c r="H2080" s="17" t="s">
        <v>2296</v>
      </c>
      <c r="I2080" s="7" t="n">
        <v>60</v>
      </c>
      <c r="J2080" s="7" t="s">
        <v>50</v>
      </c>
      <c r="K2080" s="7"/>
      <c r="L2080" s="7" t="n">
        <v>0.75</v>
      </c>
      <c r="M2080" s="7" t="n">
        <v>17</v>
      </c>
      <c r="N2080" s="7" t="n">
        <v>21.3</v>
      </c>
      <c r="O2080" s="13" t="n">
        <f aca="false">IF(M2080="","",M2080*N2080)</f>
        <v>362.1</v>
      </c>
      <c r="Q2080" s="0" t="n">
        <f aca="false">(N2080+25)*1.3</f>
        <v>60.19</v>
      </c>
    </row>
    <row r="2081" customFormat="false" ht="13.8" hidden="false" customHeight="false" outlineLevel="0" collapsed="false">
      <c r="B2081" s="0" t="n">
        <v>101116</v>
      </c>
      <c r="C2081" s="5" t="str">
        <f aca="false">IF(E2081="","","Österreich")</f>
        <v>Österreich</v>
      </c>
      <c r="D2081" s="6" t="s">
        <v>2125</v>
      </c>
      <c r="E2081" s="7" t="s">
        <v>2149</v>
      </c>
      <c r="F2081" s="6" t="s">
        <v>2150</v>
      </c>
      <c r="G2081" s="7" t="s">
        <v>2224</v>
      </c>
      <c r="H2081" s="17" t="s">
        <v>2297</v>
      </c>
      <c r="I2081" s="7" t="n">
        <v>60</v>
      </c>
      <c r="J2081" s="7" t="s">
        <v>50</v>
      </c>
      <c r="K2081" s="7"/>
      <c r="L2081" s="7" t="n">
        <v>0.75</v>
      </c>
      <c r="M2081" s="7" t="n">
        <v>1</v>
      </c>
      <c r="N2081" s="7" t="n">
        <v>21.3</v>
      </c>
      <c r="O2081" s="13" t="n">
        <f aca="false">IF(M2081="","",M2081*N2081)</f>
        <v>21.3</v>
      </c>
      <c r="Q2081" s="0" t="n">
        <f aca="false">(N2081+25)*1.3</f>
        <v>60.19</v>
      </c>
    </row>
    <row r="2082" customFormat="false" ht="13.8" hidden="false" customHeight="false" outlineLevel="0" collapsed="false">
      <c r="B2082" s="0" t="n">
        <v>101117</v>
      </c>
      <c r="C2082" s="5" t="str">
        <f aca="false">IF(E2082="","","Österreich")</f>
        <v>Österreich</v>
      </c>
      <c r="D2082" s="6" t="s">
        <v>2125</v>
      </c>
      <c r="E2082" s="7" t="s">
        <v>2149</v>
      </c>
      <c r="F2082" s="6" t="s">
        <v>2150</v>
      </c>
      <c r="G2082" s="7" t="s">
        <v>2224</v>
      </c>
      <c r="H2082" s="17" t="s">
        <v>2298</v>
      </c>
      <c r="I2082" s="7" t="n">
        <v>65</v>
      </c>
      <c r="J2082" s="7" t="s">
        <v>50</v>
      </c>
      <c r="K2082" s="7"/>
      <c r="L2082" s="7" t="n">
        <v>0.75</v>
      </c>
      <c r="M2082" s="7" t="n">
        <v>1</v>
      </c>
      <c r="N2082" s="7" t="n">
        <v>24.5</v>
      </c>
      <c r="O2082" s="13" t="n">
        <f aca="false">IF(M2082="","",M2082*N2082)</f>
        <v>24.5</v>
      </c>
      <c r="Q2082" s="0" t="n">
        <f aca="false">(N2082+25)*1.3</f>
        <v>64.35</v>
      </c>
    </row>
    <row r="2083" customFormat="false" ht="13.8" hidden="false" customHeight="false" outlineLevel="0" collapsed="false">
      <c r="B2083" s="0" t="n">
        <v>101118</v>
      </c>
      <c r="C2083" s="5" t="str">
        <f aca="false">IF(E2083="","","Österreich")</f>
        <v>Österreich</v>
      </c>
      <c r="D2083" s="6" t="s">
        <v>2125</v>
      </c>
      <c r="E2083" s="7" t="s">
        <v>2149</v>
      </c>
      <c r="F2083" s="6" t="s">
        <v>2150</v>
      </c>
      <c r="G2083" s="7" t="s">
        <v>2224</v>
      </c>
      <c r="H2083" s="17" t="s">
        <v>2299</v>
      </c>
      <c r="I2083" s="7" t="n">
        <v>160</v>
      </c>
      <c r="J2083" s="7" t="s">
        <v>50</v>
      </c>
      <c r="K2083" s="7" t="s">
        <v>30</v>
      </c>
      <c r="L2083" s="7" t="n">
        <v>0.75</v>
      </c>
      <c r="M2083" s="7" t="n">
        <v>3</v>
      </c>
      <c r="N2083" s="7" t="n">
        <v>99</v>
      </c>
      <c r="O2083" s="13" t="n">
        <f aca="false">IF(M2083="","",M2083*N2083)</f>
        <v>297</v>
      </c>
      <c r="Q2083" s="0" t="n">
        <f aca="false">(N2083+25)*1.3</f>
        <v>161.2</v>
      </c>
    </row>
    <row r="2084" customFormat="false" ht="13.8" hidden="false" customHeight="false" outlineLevel="0" collapsed="false">
      <c r="B2084" s="0" t="n">
        <v>101119</v>
      </c>
      <c r="C2084" s="5" t="str">
        <f aca="false">IF(E2084="","","Österreich")</f>
        <v>Österreich</v>
      </c>
      <c r="D2084" s="6" t="s">
        <v>2125</v>
      </c>
      <c r="E2084" s="7" t="s">
        <v>2149</v>
      </c>
      <c r="F2084" s="6" t="s">
        <v>2150</v>
      </c>
      <c r="G2084" s="7" t="s">
        <v>2224</v>
      </c>
      <c r="H2084" s="17" t="s">
        <v>2300</v>
      </c>
      <c r="I2084" s="7" t="n">
        <v>680</v>
      </c>
      <c r="J2084" s="7" t="s">
        <v>50</v>
      </c>
      <c r="K2084" s="7" t="s">
        <v>25</v>
      </c>
      <c r="L2084" s="7" t="n">
        <v>3</v>
      </c>
      <c r="M2084" s="7" t="n">
        <v>2</v>
      </c>
      <c r="N2084" s="7" t="n">
        <v>390</v>
      </c>
      <c r="O2084" s="13" t="n">
        <f aca="false">IF(M2084="","",M2084*N2084)</f>
        <v>780</v>
      </c>
      <c r="Q2084" s="0" t="n">
        <f aca="false">(N2084+25)*1.3</f>
        <v>539.5</v>
      </c>
    </row>
    <row r="2085" customFormat="false" ht="13.8" hidden="false" customHeight="false" outlineLevel="0" collapsed="false">
      <c r="B2085" s="0" t="n">
        <v>101120</v>
      </c>
      <c r="C2085" s="5" t="str">
        <f aca="false">IF(E2085="","","Österreich")</f>
        <v>Österreich</v>
      </c>
      <c r="D2085" s="6" t="s">
        <v>2125</v>
      </c>
      <c r="E2085" s="7" t="s">
        <v>2149</v>
      </c>
      <c r="F2085" s="6" t="s">
        <v>2150</v>
      </c>
      <c r="G2085" s="7" t="s">
        <v>2218</v>
      </c>
      <c r="H2085" s="17" t="s">
        <v>2301</v>
      </c>
      <c r="I2085" s="7" t="n">
        <v>100</v>
      </c>
      <c r="J2085" s="7"/>
      <c r="K2085" s="7"/>
      <c r="L2085" s="7" t="n">
        <v>0.75</v>
      </c>
      <c r="M2085" s="7" t="n">
        <v>7</v>
      </c>
      <c r="N2085" s="7" t="n">
        <v>49.9</v>
      </c>
      <c r="O2085" s="13" t="n">
        <f aca="false">IF(M2085="","",M2085*N2085)</f>
        <v>349.3</v>
      </c>
      <c r="Q2085" s="0" t="n">
        <f aca="false">(N2085+25)*1.3</f>
        <v>97.37</v>
      </c>
    </row>
    <row r="2086" customFormat="false" ht="13.8" hidden="false" customHeight="false" outlineLevel="0" collapsed="false">
      <c r="B2086" s="0" t="n">
        <v>101121</v>
      </c>
      <c r="C2086" s="5" t="str">
        <f aca="false">IF(E2086="","","Österreich")</f>
        <v>Österreich</v>
      </c>
      <c r="D2086" s="6" t="s">
        <v>2125</v>
      </c>
      <c r="E2086" s="7" t="s">
        <v>2149</v>
      </c>
      <c r="F2086" s="6" t="s">
        <v>2150</v>
      </c>
      <c r="G2086" s="7" t="s">
        <v>2218</v>
      </c>
      <c r="H2086" s="17" t="s">
        <v>2302</v>
      </c>
      <c r="I2086" s="7" t="n">
        <v>100</v>
      </c>
      <c r="J2086" s="7"/>
      <c r="K2086" s="7"/>
      <c r="L2086" s="7" t="n">
        <v>0.75</v>
      </c>
      <c r="M2086" s="7" t="n">
        <v>16</v>
      </c>
      <c r="N2086" s="7" t="n">
        <v>49.9</v>
      </c>
      <c r="O2086" s="13" t="n">
        <f aca="false">IF(M2086="","",M2086*N2086)</f>
        <v>798.4</v>
      </c>
      <c r="Q2086" s="0" t="n">
        <f aca="false">(N2086+25)*1.3</f>
        <v>97.37</v>
      </c>
    </row>
    <row r="2087" customFormat="false" ht="13.8" hidden="false" customHeight="false" outlineLevel="0" collapsed="false">
      <c r="B2087" s="0" t="n">
        <v>101122</v>
      </c>
      <c r="C2087" s="5" t="str">
        <f aca="false">IF(E2087="","","Österreich")</f>
        <v>Österreich</v>
      </c>
      <c r="D2087" s="6" t="s">
        <v>2125</v>
      </c>
      <c r="E2087" s="7" t="s">
        <v>2149</v>
      </c>
      <c r="F2087" s="6" t="s">
        <v>2150</v>
      </c>
      <c r="G2087" s="7" t="s">
        <v>2218</v>
      </c>
      <c r="H2087" s="17" t="s">
        <v>2303</v>
      </c>
      <c r="I2087" s="7" t="n">
        <v>100</v>
      </c>
      <c r="J2087" s="7"/>
      <c r="K2087" s="7"/>
      <c r="L2087" s="7" t="n">
        <v>0.75</v>
      </c>
      <c r="M2087" s="7" t="n">
        <v>11</v>
      </c>
      <c r="N2087" s="7" t="n">
        <v>55</v>
      </c>
      <c r="O2087" s="13" t="n">
        <f aca="false">IF(M2087="","",M2087*N2087)</f>
        <v>605</v>
      </c>
      <c r="Q2087" s="0" t="n">
        <f aca="false">(N2087+25)*1.3</f>
        <v>104</v>
      </c>
    </row>
    <row r="2088" customFormat="false" ht="13.8" hidden="false" customHeight="false" outlineLevel="0" collapsed="false">
      <c r="B2088" s="0" t="n">
        <v>101123</v>
      </c>
      <c r="C2088" s="5" t="str">
        <f aca="false">IF(E2088="","","Österreich")</f>
        <v>Österreich</v>
      </c>
      <c r="D2088" s="6" t="s">
        <v>2125</v>
      </c>
      <c r="E2088" s="7" t="s">
        <v>2149</v>
      </c>
      <c r="F2088" s="6" t="s">
        <v>2150</v>
      </c>
      <c r="G2088" s="7" t="s">
        <v>2218</v>
      </c>
      <c r="H2088" s="17" t="s">
        <v>2304</v>
      </c>
      <c r="I2088" s="7" t="n">
        <v>100</v>
      </c>
      <c r="J2088" s="7"/>
      <c r="K2088" s="7"/>
      <c r="L2088" s="7" t="n">
        <v>0.75</v>
      </c>
      <c r="M2088" s="7" t="n">
        <v>8</v>
      </c>
      <c r="N2088" s="7" t="n">
        <v>55</v>
      </c>
      <c r="O2088" s="13" t="n">
        <f aca="false">IF(M2088="","",M2088*N2088)</f>
        <v>440</v>
      </c>
      <c r="Q2088" s="0" t="n">
        <f aca="false">(N2088+25)*1.3</f>
        <v>104</v>
      </c>
    </row>
    <row r="2089" customFormat="false" ht="13.8" hidden="false" customHeight="false" outlineLevel="0" collapsed="false">
      <c r="B2089" s="0" t="n">
        <v>101124</v>
      </c>
      <c r="C2089" s="5" t="str">
        <f aca="false">IF(E2089="","","Österreich")</f>
        <v>Österreich</v>
      </c>
      <c r="D2089" s="6" t="s">
        <v>2125</v>
      </c>
      <c r="E2089" s="7" t="s">
        <v>2149</v>
      </c>
      <c r="F2089" s="6" t="s">
        <v>2150</v>
      </c>
      <c r="G2089" s="7" t="s">
        <v>2305</v>
      </c>
      <c r="H2089" s="17" t="s">
        <v>2306</v>
      </c>
      <c r="I2089" s="7" t="n">
        <v>55</v>
      </c>
      <c r="J2089" s="7"/>
      <c r="K2089" s="7"/>
      <c r="L2089" s="7" t="n">
        <v>0.75</v>
      </c>
      <c r="M2089" s="7" t="n">
        <v>12</v>
      </c>
      <c r="N2089" s="7" t="n">
        <v>17.5</v>
      </c>
      <c r="O2089" s="13" t="n">
        <f aca="false">IF(M2089="","",M2089*N2089)</f>
        <v>210</v>
      </c>
      <c r="Q2089" s="0" t="n">
        <f aca="false">(N2089+25)*1.3</f>
        <v>55.25</v>
      </c>
    </row>
    <row r="2090" customFormat="false" ht="14.9" hidden="false" customHeight="false" outlineLevel="0" collapsed="false">
      <c r="B2090" s="0" t="n">
        <v>101125</v>
      </c>
      <c r="C2090" s="5" t="str">
        <f aca="false">IF(E2090="","","Österreich")</f>
        <v>Österreich</v>
      </c>
      <c r="D2090" s="6" t="s">
        <v>2125</v>
      </c>
      <c r="E2090" s="7" t="s">
        <v>2149</v>
      </c>
      <c r="F2090" s="6" t="s">
        <v>2150</v>
      </c>
      <c r="G2090" s="7" t="s">
        <v>2305</v>
      </c>
      <c r="H2090" s="7" t="s">
        <v>2307</v>
      </c>
      <c r="I2090" s="7" t="n">
        <v>60</v>
      </c>
      <c r="J2090" s="7"/>
      <c r="K2090" s="7"/>
      <c r="L2090" s="7" t="n">
        <v>0.75</v>
      </c>
      <c r="M2090" s="7" t="n">
        <v>21</v>
      </c>
      <c r="N2090" s="7" t="n">
        <v>19.9</v>
      </c>
      <c r="O2090" s="13" t="n">
        <f aca="false">IF(M2090="","",M2090*N2090)</f>
        <v>417.9</v>
      </c>
      <c r="Q2090" s="0" t="n">
        <f aca="false">(N2090+25)*1.3</f>
        <v>58.37</v>
      </c>
    </row>
    <row r="2091" customFormat="false" ht="13.8" hidden="false" customHeight="false" outlineLevel="0" collapsed="false">
      <c r="B2091" s="0" t="n">
        <v>101126</v>
      </c>
      <c r="C2091" s="5" t="str">
        <f aca="false">IF(E2091="","","Österreich")</f>
        <v>Österreich</v>
      </c>
      <c r="D2091" s="6" t="s">
        <v>2125</v>
      </c>
      <c r="E2091" s="7" t="s">
        <v>2149</v>
      </c>
      <c r="F2091" s="6" t="s">
        <v>2150</v>
      </c>
      <c r="G2091" s="7" t="s">
        <v>2236</v>
      </c>
      <c r="H2091" s="17" t="s">
        <v>2308</v>
      </c>
      <c r="I2091" s="7" t="n">
        <v>105</v>
      </c>
      <c r="J2091" s="7"/>
      <c r="K2091" s="7"/>
      <c r="L2091" s="7" t="n">
        <v>0.75</v>
      </c>
      <c r="M2091" s="7" t="n">
        <v>8</v>
      </c>
      <c r="N2091" s="7" t="n">
        <v>55</v>
      </c>
      <c r="O2091" s="13" t="n">
        <f aca="false">IF(M2091="","",M2091*N2091)</f>
        <v>440</v>
      </c>
      <c r="Q2091" s="0" t="n">
        <f aca="false">(N2091+25)*1.3</f>
        <v>104</v>
      </c>
    </row>
    <row r="2092" customFormat="false" ht="13.8" hidden="false" customHeight="false" outlineLevel="0" collapsed="false">
      <c r="B2092" s="0" t="n">
        <v>101127</v>
      </c>
      <c r="C2092" s="5" t="str">
        <f aca="false">IF(E2092="","","Österreich")</f>
        <v>Österreich</v>
      </c>
      <c r="D2092" s="6" t="s">
        <v>2125</v>
      </c>
      <c r="E2092" s="7" t="s">
        <v>2149</v>
      </c>
      <c r="F2092" s="6" t="s">
        <v>2150</v>
      </c>
      <c r="G2092" s="7" t="s">
        <v>2236</v>
      </c>
      <c r="H2092" s="17" t="s">
        <v>2309</v>
      </c>
      <c r="I2092" s="7" t="n">
        <v>105</v>
      </c>
      <c r="J2092" s="7"/>
      <c r="K2092" s="7"/>
      <c r="L2092" s="7" t="n">
        <v>0.75</v>
      </c>
      <c r="M2092" s="7" t="n">
        <v>14</v>
      </c>
      <c r="N2092" s="7" t="n">
        <v>55</v>
      </c>
      <c r="O2092" s="13" t="n">
        <f aca="false">IF(M2092="","",M2092*N2092)</f>
        <v>770</v>
      </c>
      <c r="Q2092" s="0" t="n">
        <f aca="false">(N2092+25)*1.3</f>
        <v>104</v>
      </c>
    </row>
    <row r="2093" customFormat="false" ht="13.8" hidden="false" customHeight="false" outlineLevel="0" collapsed="false">
      <c r="B2093" s="0" t="n">
        <v>101128</v>
      </c>
      <c r="C2093" s="5" t="str">
        <f aca="false">IF(E2093="","","Österreich")</f>
        <v>Österreich</v>
      </c>
      <c r="D2093" s="6" t="s">
        <v>2125</v>
      </c>
      <c r="E2093" s="7" t="s">
        <v>2149</v>
      </c>
      <c r="F2093" s="6" t="s">
        <v>2150</v>
      </c>
      <c r="G2093" s="7" t="s">
        <v>2241</v>
      </c>
      <c r="H2093" s="17" t="s">
        <v>2310</v>
      </c>
      <c r="I2093" s="7" t="n">
        <v>60</v>
      </c>
      <c r="J2093" s="7"/>
      <c r="K2093" s="7"/>
      <c r="L2093" s="7" t="n">
        <v>0.75</v>
      </c>
      <c r="M2093" s="7" t="n">
        <v>15</v>
      </c>
      <c r="N2093" s="7" t="n">
        <v>15.14</v>
      </c>
      <c r="O2093" s="13" t="n">
        <f aca="false">IF(M2093="","",M2093*N2093)</f>
        <v>227.1</v>
      </c>
      <c r="Q2093" s="0" t="n">
        <f aca="false">(N2093+25)*1.3</f>
        <v>52.182</v>
      </c>
    </row>
    <row r="2094" customFormat="false" ht="13.8" hidden="false" customHeight="false" outlineLevel="0" collapsed="false">
      <c r="B2094" s="0" t="n">
        <v>101129</v>
      </c>
      <c r="C2094" s="5" t="str">
        <f aca="false">IF(E2094="","","Österreich")</f>
        <v>Österreich</v>
      </c>
      <c r="D2094" s="6" t="s">
        <v>2125</v>
      </c>
      <c r="E2094" s="7" t="s">
        <v>2149</v>
      </c>
      <c r="F2094" s="6" t="s">
        <v>2150</v>
      </c>
      <c r="G2094" s="7" t="s">
        <v>2256</v>
      </c>
      <c r="H2094" s="17" t="s">
        <v>2311</v>
      </c>
      <c r="I2094" s="7" t="n">
        <v>55</v>
      </c>
      <c r="J2094" s="7"/>
      <c r="K2094" s="7"/>
      <c r="L2094" s="7" t="n">
        <v>0.75</v>
      </c>
      <c r="M2094" s="7" t="n">
        <v>1</v>
      </c>
      <c r="N2094" s="7" t="n">
        <v>17.5</v>
      </c>
      <c r="O2094" s="13" t="n">
        <f aca="false">IF(M2094="","",M2094*N2094)</f>
        <v>17.5</v>
      </c>
      <c r="Q2094" s="0" t="n">
        <f aca="false">(N2094+25)*1.3</f>
        <v>55.25</v>
      </c>
    </row>
    <row r="2095" customFormat="false" ht="13.8" hidden="false" customHeight="false" outlineLevel="0" collapsed="false">
      <c r="B2095" s="0" t="n">
        <v>101130</v>
      </c>
      <c r="C2095" s="5" t="str">
        <f aca="false">IF(E2095="","","Österreich")</f>
        <v>Österreich</v>
      </c>
      <c r="D2095" s="6" t="s">
        <v>2125</v>
      </c>
      <c r="E2095" s="7" t="s">
        <v>2149</v>
      </c>
      <c r="F2095" s="6" t="s">
        <v>2150</v>
      </c>
      <c r="G2095" s="7" t="s">
        <v>2247</v>
      </c>
      <c r="H2095" s="17" t="s">
        <v>2312</v>
      </c>
      <c r="I2095" s="7" t="n">
        <v>50</v>
      </c>
      <c r="J2095" s="7"/>
      <c r="K2095" s="7"/>
      <c r="L2095" s="7" t="n">
        <v>0.75</v>
      </c>
      <c r="M2095" s="7" t="n">
        <v>2</v>
      </c>
      <c r="N2095" s="7" t="n">
        <v>13.9</v>
      </c>
      <c r="O2095" s="13" t="n">
        <f aca="false">IF(M2095="","",M2095*N2095)</f>
        <v>27.8</v>
      </c>
      <c r="Q2095" s="0" t="n">
        <f aca="false">(N2095+25)*1.3</f>
        <v>50.57</v>
      </c>
    </row>
    <row r="2096" customFormat="false" ht="13.8" hidden="false" customHeight="false" outlineLevel="0" collapsed="false">
      <c r="B2096" s="0" t="n">
        <v>101131</v>
      </c>
      <c r="C2096" s="5" t="str">
        <f aca="false">IF(E2096="","","Österreich")</f>
        <v>Österreich</v>
      </c>
      <c r="D2096" s="6" t="s">
        <v>2125</v>
      </c>
      <c r="E2096" s="7" t="s">
        <v>2149</v>
      </c>
      <c r="F2096" s="6" t="s">
        <v>2150</v>
      </c>
      <c r="G2096" s="7" t="s">
        <v>2201</v>
      </c>
      <c r="H2096" s="17" t="s">
        <v>2313</v>
      </c>
      <c r="I2096" s="7" t="n">
        <v>75</v>
      </c>
      <c r="J2096" s="7"/>
      <c r="K2096" s="7"/>
      <c r="L2096" s="7" t="n">
        <v>0.75</v>
      </c>
      <c r="M2096" s="7" t="n">
        <v>5</v>
      </c>
      <c r="N2096" s="7" t="n">
        <v>29.88</v>
      </c>
      <c r="O2096" s="13" t="n">
        <f aca="false">IF(M2096="","",M2096*N2096)</f>
        <v>149.4</v>
      </c>
      <c r="Q2096" s="0" t="n">
        <f aca="false">(N2096+25)*1.3</f>
        <v>71.344</v>
      </c>
    </row>
    <row r="2097" customFormat="false" ht="13.8" hidden="false" customHeight="false" outlineLevel="0" collapsed="false">
      <c r="B2097" s="0" t="n">
        <v>101132</v>
      </c>
      <c r="C2097" s="5" t="str">
        <f aca="false">IF(E2097="","","Österreich")</f>
        <v>Österreich</v>
      </c>
      <c r="D2097" s="6" t="s">
        <v>567</v>
      </c>
      <c r="E2097" s="7" t="s">
        <v>2149</v>
      </c>
      <c r="F2097" s="6" t="s">
        <v>2150</v>
      </c>
      <c r="G2097" s="7" t="s">
        <v>2314</v>
      </c>
      <c r="H2097" s="17" t="s">
        <v>2315</v>
      </c>
      <c r="I2097" s="7" t="n">
        <v>70</v>
      </c>
      <c r="J2097" s="7"/>
      <c r="K2097" s="7"/>
      <c r="L2097" s="7" t="n">
        <v>0.75</v>
      </c>
      <c r="M2097" s="7" t="n">
        <v>13</v>
      </c>
      <c r="N2097" s="7" t="n">
        <v>28.17</v>
      </c>
      <c r="O2097" s="13" t="n">
        <f aca="false">IF(M2097="","",M2097*N2097)</f>
        <v>366.21</v>
      </c>
      <c r="Q2097" s="0" t="n">
        <f aca="false">(N2097+25)*1.3</f>
        <v>69.121</v>
      </c>
    </row>
    <row r="2098" customFormat="false" ht="13.8" hidden="false" customHeight="false" outlineLevel="0" collapsed="false">
      <c r="B2098" s="0" t="n">
        <v>101133</v>
      </c>
      <c r="C2098" s="5" t="str">
        <f aca="false">IF(E2098="","","Österreich")</f>
        <v>Österreich</v>
      </c>
      <c r="D2098" s="6" t="s">
        <v>567</v>
      </c>
      <c r="E2098" s="7" t="s">
        <v>2149</v>
      </c>
      <c r="F2098" s="6" t="s">
        <v>2150</v>
      </c>
      <c r="G2098" s="7" t="s">
        <v>2160</v>
      </c>
      <c r="H2098" s="17" t="s">
        <v>2316</v>
      </c>
      <c r="I2098" s="7" t="n">
        <v>95</v>
      </c>
      <c r="J2098" s="7" t="s">
        <v>50</v>
      </c>
      <c r="K2098" s="7" t="s">
        <v>23</v>
      </c>
      <c r="L2098" s="7" t="n">
        <v>1.5</v>
      </c>
      <c r="M2098" s="7" t="n">
        <v>2</v>
      </c>
      <c r="N2098" s="7" t="n">
        <v>45</v>
      </c>
      <c r="O2098" s="13" t="n">
        <f aca="false">IF(M2098="","",M2098*N2098)</f>
        <v>90</v>
      </c>
      <c r="Q2098" s="0" t="n">
        <f aca="false">(N2098+25)*1.3</f>
        <v>91</v>
      </c>
    </row>
    <row r="2099" customFormat="false" ht="13.8" hidden="false" customHeight="false" outlineLevel="0" collapsed="false">
      <c r="B2099" s="0" t="n">
        <v>101134</v>
      </c>
      <c r="C2099" s="5" t="str">
        <f aca="false">IF(E2099="","","Österreich")</f>
        <v>Österreich</v>
      </c>
      <c r="D2099" s="6" t="s">
        <v>509</v>
      </c>
      <c r="E2099" s="7" t="s">
        <v>2149</v>
      </c>
      <c r="F2099" s="6" t="s">
        <v>2150</v>
      </c>
      <c r="G2099" s="7" t="s">
        <v>510</v>
      </c>
      <c r="H2099" s="17" t="s">
        <v>2317</v>
      </c>
      <c r="I2099" s="7" t="n">
        <v>70</v>
      </c>
      <c r="J2099" s="7" t="s">
        <v>30</v>
      </c>
      <c r="K2099" s="7"/>
      <c r="L2099" s="7" t="n">
        <v>0.75</v>
      </c>
      <c r="M2099" s="7" t="n">
        <v>6</v>
      </c>
      <c r="N2099" s="7" t="n">
        <v>21</v>
      </c>
      <c r="O2099" s="13" t="n">
        <f aca="false">IF(M2099="","",M2099*N2099)</f>
        <v>126</v>
      </c>
      <c r="Q2099" s="0" t="n">
        <f aca="false">(N2099+25)*1.3</f>
        <v>59.8</v>
      </c>
    </row>
    <row r="2100" customFormat="false" ht="13.8" hidden="false" customHeight="false" outlineLevel="0" collapsed="false">
      <c r="B2100" s="0" t="n">
        <v>101135</v>
      </c>
      <c r="C2100" s="5" t="str">
        <f aca="false">IF(E2100="","","Österreich")</f>
        <v>Österreich</v>
      </c>
      <c r="D2100" s="6" t="s">
        <v>509</v>
      </c>
      <c r="E2100" s="7" t="s">
        <v>2149</v>
      </c>
      <c r="F2100" s="6" t="s">
        <v>2150</v>
      </c>
      <c r="G2100" s="7" t="s">
        <v>510</v>
      </c>
      <c r="H2100" s="17" t="s">
        <v>2318</v>
      </c>
      <c r="I2100" s="7" t="n">
        <v>65</v>
      </c>
      <c r="J2100" s="7" t="s">
        <v>50</v>
      </c>
      <c r="K2100" s="7"/>
      <c r="L2100" s="7" t="n">
        <v>0.75</v>
      </c>
      <c r="M2100" s="7" t="n">
        <v>14</v>
      </c>
      <c r="N2100" s="7" t="n">
        <v>16.4</v>
      </c>
      <c r="O2100" s="13" t="n">
        <f aca="false">IF(M2100="","",M2100*N2100)</f>
        <v>229.6</v>
      </c>
      <c r="Q2100" s="0" t="n">
        <f aca="false">(N2100+25)*1.3</f>
        <v>53.82</v>
      </c>
    </row>
    <row r="2101" customFormat="false" ht="13.8" hidden="false" customHeight="false" outlineLevel="0" collapsed="false">
      <c r="B2101" s="0" t="n">
        <v>101136</v>
      </c>
      <c r="C2101" s="5" t="str">
        <f aca="false">IF(E2101="","","Österreich")</f>
        <v>Österreich</v>
      </c>
      <c r="D2101" s="6" t="s">
        <v>509</v>
      </c>
      <c r="E2101" s="7" t="s">
        <v>2149</v>
      </c>
      <c r="F2101" s="6" t="s">
        <v>2150</v>
      </c>
      <c r="G2101" s="7" t="s">
        <v>510</v>
      </c>
      <c r="H2101" s="17" t="s">
        <v>2319</v>
      </c>
      <c r="I2101" s="7" t="n">
        <v>60</v>
      </c>
      <c r="J2101" s="7" t="s">
        <v>50</v>
      </c>
      <c r="K2101" s="7"/>
      <c r="L2101" s="7" t="n">
        <v>0.75</v>
      </c>
      <c r="M2101" s="7" t="n">
        <v>5</v>
      </c>
      <c r="N2101" s="7" t="n">
        <v>19.9</v>
      </c>
      <c r="O2101" s="13" t="n">
        <f aca="false">IF(M2101="","",M2101*N2101)</f>
        <v>99.5</v>
      </c>
      <c r="Q2101" s="0" t="n">
        <f aca="false">(N2101+25)*1.3</f>
        <v>58.37</v>
      </c>
    </row>
    <row r="2102" customFormat="false" ht="13.8" hidden="false" customHeight="false" outlineLevel="0" collapsed="false">
      <c r="B2102" s="0" t="n">
        <v>101137</v>
      </c>
      <c r="C2102" s="5" t="str">
        <f aca="false">IF(E2102="","","Österreich")</f>
        <v>Österreich</v>
      </c>
      <c r="D2102" s="6" t="s">
        <v>509</v>
      </c>
      <c r="E2102" s="7" t="s">
        <v>2149</v>
      </c>
      <c r="F2102" s="6" t="s">
        <v>2150</v>
      </c>
      <c r="G2102" s="7" t="s">
        <v>510</v>
      </c>
      <c r="H2102" s="17" t="s">
        <v>2320</v>
      </c>
      <c r="I2102" s="7" t="n">
        <v>60</v>
      </c>
      <c r="J2102" s="7"/>
      <c r="K2102" s="7" t="s">
        <v>23</v>
      </c>
      <c r="L2102" s="7" t="n">
        <v>1.5</v>
      </c>
      <c r="M2102" s="7" t="n">
        <v>1</v>
      </c>
      <c r="N2102" s="7" t="n">
        <v>42</v>
      </c>
      <c r="O2102" s="13" t="n">
        <f aca="false">IF(M2102="","",M2102*N2102)</f>
        <v>42</v>
      </c>
      <c r="Q2102" s="0" t="n">
        <f aca="false">(N2102+25)*1.3</f>
        <v>87.1</v>
      </c>
    </row>
    <row r="2103" customFormat="false" ht="13.8" hidden="false" customHeight="false" outlineLevel="0" collapsed="false">
      <c r="B2103" s="0" t="n">
        <v>101138</v>
      </c>
      <c r="C2103" s="5" t="str">
        <f aca="false">IF(E2103="","","Österreich")</f>
        <v>Österreich</v>
      </c>
      <c r="D2103" s="6" t="s">
        <v>509</v>
      </c>
      <c r="E2103" s="7" t="s">
        <v>2149</v>
      </c>
      <c r="F2103" s="6" t="s">
        <v>2150</v>
      </c>
      <c r="G2103" s="7" t="s">
        <v>510</v>
      </c>
      <c r="H2103" s="17" t="s">
        <v>2321</v>
      </c>
      <c r="I2103" s="7" t="n">
        <v>105</v>
      </c>
      <c r="J2103" s="7"/>
      <c r="K2103" s="7"/>
      <c r="L2103" s="7" t="n">
        <v>0.75</v>
      </c>
      <c r="M2103" s="7" t="n">
        <v>6</v>
      </c>
      <c r="N2103" s="7" t="n">
        <v>55</v>
      </c>
      <c r="O2103" s="13" t="n">
        <f aca="false">IF(M2103="","",M2103*N2103)</f>
        <v>330</v>
      </c>
      <c r="Q2103" s="0" t="n">
        <f aca="false">(N2103+25)*1.3</f>
        <v>104</v>
      </c>
    </row>
    <row r="2104" customFormat="false" ht="13.8" hidden="false" customHeight="false" outlineLevel="0" collapsed="false">
      <c r="B2104" s="0" t="n">
        <v>101139</v>
      </c>
      <c r="C2104" s="5" t="str">
        <f aca="false">IF(E2104="","","Österreich")</f>
        <v>Österreich</v>
      </c>
      <c r="D2104" s="6" t="s">
        <v>509</v>
      </c>
      <c r="E2104" s="7" t="s">
        <v>2149</v>
      </c>
      <c r="F2104" s="6" t="s">
        <v>2150</v>
      </c>
      <c r="G2104" s="7" t="s">
        <v>510</v>
      </c>
      <c r="H2104" s="17" t="s">
        <v>2322</v>
      </c>
      <c r="I2104" s="7" t="n">
        <v>90</v>
      </c>
      <c r="J2104" s="7"/>
      <c r="K2104" s="7"/>
      <c r="L2104" s="7" t="n">
        <v>0.75</v>
      </c>
      <c r="M2104" s="7" t="n">
        <v>6</v>
      </c>
      <c r="N2104" s="7" t="n">
        <v>43</v>
      </c>
      <c r="O2104" s="13" t="n">
        <f aca="false">IF(M2104="","",M2104*N2104)</f>
        <v>258</v>
      </c>
      <c r="Q2104" s="0" t="n">
        <f aca="false">(N2104+25)*1.3</f>
        <v>88.4</v>
      </c>
    </row>
    <row r="2105" customFormat="false" ht="13.8" hidden="false" customHeight="false" outlineLevel="0" collapsed="false">
      <c r="B2105" s="0" t="n">
        <v>101140</v>
      </c>
      <c r="C2105" s="5" t="str">
        <f aca="false">IF(E2105="","","Österreich")</f>
        <v>Österreich</v>
      </c>
      <c r="D2105" s="6" t="s">
        <v>509</v>
      </c>
      <c r="E2105" s="7" t="s">
        <v>2149</v>
      </c>
      <c r="F2105" s="6" t="s">
        <v>2150</v>
      </c>
      <c r="G2105" s="7" t="s">
        <v>510</v>
      </c>
      <c r="H2105" s="17" t="s">
        <v>2323</v>
      </c>
      <c r="I2105" s="7" t="n">
        <v>70</v>
      </c>
      <c r="J2105" s="7" t="s">
        <v>50</v>
      </c>
      <c r="K2105" s="7" t="s">
        <v>424</v>
      </c>
      <c r="L2105" s="7" t="n">
        <v>0.75</v>
      </c>
      <c r="M2105" s="7" t="n">
        <v>8</v>
      </c>
      <c r="N2105" s="7" t="n">
        <v>28.9</v>
      </c>
      <c r="O2105" s="13" t="n">
        <f aca="false">IF(M2105="","",M2105*N2105)</f>
        <v>231.2</v>
      </c>
      <c r="Q2105" s="0" t="n">
        <f aca="false">(N2105+25)*1.3</f>
        <v>70.07</v>
      </c>
    </row>
    <row r="2106" customFormat="false" ht="13.8" hidden="false" customHeight="false" outlineLevel="0" collapsed="false">
      <c r="B2106" s="0" t="n">
        <v>101141</v>
      </c>
      <c r="C2106" s="5" t="str">
        <f aca="false">IF(E2106="","","Österreich")</f>
        <v>Österreich</v>
      </c>
      <c r="D2106" s="6" t="s">
        <v>509</v>
      </c>
      <c r="E2106" s="7" t="s">
        <v>2149</v>
      </c>
      <c r="F2106" s="6" t="s">
        <v>2150</v>
      </c>
      <c r="G2106" s="7" t="s">
        <v>510</v>
      </c>
      <c r="H2106" s="17" t="s">
        <v>2324</v>
      </c>
      <c r="I2106" s="7" t="n">
        <v>70</v>
      </c>
      <c r="J2106" s="7" t="s">
        <v>50</v>
      </c>
      <c r="K2106" s="7" t="s">
        <v>424</v>
      </c>
      <c r="L2106" s="7" t="n">
        <v>0.75</v>
      </c>
      <c r="M2106" s="7" t="n">
        <v>10</v>
      </c>
      <c r="N2106" s="7" t="n">
        <v>30.4</v>
      </c>
      <c r="O2106" s="13" t="n">
        <f aca="false">IF(M2106="","",M2106*N2106)</f>
        <v>304</v>
      </c>
      <c r="Q2106" s="0" t="n">
        <f aca="false">(N2106+25)*1.3</f>
        <v>72.02</v>
      </c>
    </row>
    <row r="2107" customFormat="false" ht="13.8" hidden="false" customHeight="false" outlineLevel="0" collapsed="false">
      <c r="B2107" s="0" t="n">
        <v>101142</v>
      </c>
      <c r="C2107" s="5" t="str">
        <f aca="false">IF(E2107="","","Österreich")</f>
        <v>Österreich</v>
      </c>
      <c r="D2107" s="6" t="s">
        <v>509</v>
      </c>
      <c r="E2107" s="7" t="s">
        <v>2149</v>
      </c>
      <c r="F2107" s="6" t="s">
        <v>2150</v>
      </c>
      <c r="G2107" s="7" t="s">
        <v>510</v>
      </c>
      <c r="H2107" s="17" t="s">
        <v>2325</v>
      </c>
      <c r="I2107" s="7" t="n">
        <v>75</v>
      </c>
      <c r="J2107" s="7"/>
      <c r="K2107" s="7"/>
      <c r="L2107" s="7" t="n">
        <v>0.75</v>
      </c>
      <c r="M2107" s="7" t="n">
        <v>18</v>
      </c>
      <c r="N2107" s="7" t="n">
        <v>31.9</v>
      </c>
      <c r="O2107" s="13" t="n">
        <f aca="false">IF(M2107="","",M2107*N2107)</f>
        <v>574.2</v>
      </c>
      <c r="Q2107" s="0" t="n">
        <f aca="false">(N2107+25)*1.3</f>
        <v>73.97</v>
      </c>
    </row>
    <row r="2108" customFormat="false" ht="13.8" hidden="false" customHeight="false" outlineLevel="0" collapsed="false">
      <c r="B2108" s="0" t="n">
        <v>101143</v>
      </c>
      <c r="C2108" s="5" t="str">
        <f aca="false">IF(E2108="","","Österreich")</f>
        <v>Österreich</v>
      </c>
      <c r="D2108" s="6" t="s">
        <v>509</v>
      </c>
      <c r="E2108" s="7" t="s">
        <v>2149</v>
      </c>
      <c r="F2108" s="6" t="s">
        <v>2150</v>
      </c>
      <c r="G2108" s="7" t="s">
        <v>510</v>
      </c>
      <c r="H2108" s="17" t="s">
        <v>2326</v>
      </c>
      <c r="I2108" s="7" t="n">
        <v>60</v>
      </c>
      <c r="J2108" s="7" t="s">
        <v>30</v>
      </c>
      <c r="K2108" s="7"/>
      <c r="L2108" s="7" t="n">
        <v>0.75</v>
      </c>
      <c r="M2108" s="7" t="n">
        <v>10</v>
      </c>
      <c r="N2108" s="7" t="n">
        <v>25.6</v>
      </c>
      <c r="O2108" s="13" t="n">
        <f aca="false">IF(M2108="","",M2108*N2108)</f>
        <v>256</v>
      </c>
      <c r="Q2108" s="0" t="n">
        <f aca="false">(N2108+25)*1.3</f>
        <v>65.78</v>
      </c>
    </row>
    <row r="2109" customFormat="false" ht="13.8" hidden="false" customHeight="false" outlineLevel="0" collapsed="false">
      <c r="B2109" s="0" t="n">
        <v>101144</v>
      </c>
      <c r="C2109" s="5" t="str">
        <f aca="false">IF(E2109="","","Österreich")</f>
        <v>Österreich</v>
      </c>
      <c r="D2109" s="6" t="s">
        <v>509</v>
      </c>
      <c r="E2109" s="7" t="s">
        <v>2149</v>
      </c>
      <c r="F2109" s="6" t="s">
        <v>2150</v>
      </c>
      <c r="G2109" s="7" t="s">
        <v>2327</v>
      </c>
      <c r="H2109" s="17" t="s">
        <v>2328</v>
      </c>
      <c r="I2109" s="7" t="n">
        <v>45</v>
      </c>
      <c r="J2109" s="7" t="s">
        <v>50</v>
      </c>
      <c r="K2109" s="7"/>
      <c r="L2109" s="7" t="n">
        <v>0.75</v>
      </c>
      <c r="M2109" s="7" t="n">
        <v>6</v>
      </c>
      <c r="N2109" s="7" t="n">
        <v>9.9</v>
      </c>
      <c r="O2109" s="13" t="n">
        <f aca="false">IF(M2109="","",M2109*N2109)</f>
        <v>59.4</v>
      </c>
      <c r="Q2109" s="0" t="n">
        <f aca="false">(N2109+25)*1.3</f>
        <v>45.37</v>
      </c>
    </row>
    <row r="2110" s="14" customFormat="true" ht="13.8" hidden="false" customHeight="false" outlineLevel="0" collapsed="false">
      <c r="B2110" s="0" t="n">
        <v>101145</v>
      </c>
      <c r="C2110" s="5" t="str">
        <f aca="false">IF(E2110="","","Österreich")</f>
        <v>Österreich</v>
      </c>
      <c r="D2110" s="6" t="s">
        <v>509</v>
      </c>
      <c r="E2110" s="7" t="s">
        <v>2149</v>
      </c>
      <c r="F2110" s="6" t="s">
        <v>2150</v>
      </c>
      <c r="G2110" s="7" t="s">
        <v>2185</v>
      </c>
      <c r="H2110" s="7" t="s">
        <v>2329</v>
      </c>
      <c r="I2110" s="7" t="n">
        <v>60</v>
      </c>
      <c r="J2110" s="7"/>
      <c r="K2110" s="7"/>
      <c r="L2110" s="7" t="n">
        <v>0.75</v>
      </c>
      <c r="M2110" s="7" t="n">
        <v>1</v>
      </c>
      <c r="N2110" s="7" t="n">
        <v>24.9</v>
      </c>
      <c r="O2110" s="13" t="n">
        <f aca="false">IF(M2110="","",M2110*N2110)</f>
        <v>24.9</v>
      </c>
      <c r="Q2110" s="14" t="n">
        <f aca="false">(N2110+25)*1.3</f>
        <v>64.87</v>
      </c>
    </row>
    <row r="2111" s="14" customFormat="true" ht="13.8" hidden="false" customHeight="false" outlineLevel="0" collapsed="false">
      <c r="B2111" s="0" t="n">
        <v>101146</v>
      </c>
      <c r="C2111" s="5" t="str">
        <f aca="false">IF(E2111="","","Österreich")</f>
        <v>Österreich</v>
      </c>
      <c r="D2111" s="6" t="s">
        <v>509</v>
      </c>
      <c r="E2111" s="7" t="s">
        <v>2149</v>
      </c>
      <c r="F2111" s="6" t="s">
        <v>2150</v>
      </c>
      <c r="G2111" s="7" t="s">
        <v>2330</v>
      </c>
      <c r="H2111" s="7" t="s">
        <v>2331</v>
      </c>
      <c r="I2111" s="7" t="n">
        <v>65</v>
      </c>
      <c r="J2111" s="7"/>
      <c r="K2111" s="7"/>
      <c r="L2111" s="7" t="n">
        <v>0.75</v>
      </c>
      <c r="M2111" s="7" t="n">
        <v>4</v>
      </c>
      <c r="N2111" s="7" t="n">
        <v>24</v>
      </c>
      <c r="O2111" s="13" t="n">
        <f aca="false">IF(M2111="","",M2111*N2111)</f>
        <v>96</v>
      </c>
      <c r="Q2111" s="14" t="n">
        <f aca="false">(N2111+25)*1.3</f>
        <v>63.7</v>
      </c>
    </row>
    <row r="2112" s="14" customFormat="true" ht="13.8" hidden="false" customHeight="false" outlineLevel="0" collapsed="false">
      <c r="B2112" s="0" t="n">
        <v>101147</v>
      </c>
      <c r="C2112" s="5" t="str">
        <f aca="false">IF(E2112="","","Österreich")</f>
        <v>Österreich</v>
      </c>
      <c r="D2112" s="6" t="s">
        <v>509</v>
      </c>
      <c r="E2112" s="7" t="s">
        <v>2149</v>
      </c>
      <c r="F2112" s="6" t="s">
        <v>2150</v>
      </c>
      <c r="G2112" s="7" t="s">
        <v>2330</v>
      </c>
      <c r="H2112" s="7" t="s">
        <v>2332</v>
      </c>
      <c r="I2112" s="7" t="n">
        <v>65</v>
      </c>
      <c r="J2112" s="7"/>
      <c r="K2112" s="7"/>
      <c r="L2112" s="7" t="n">
        <v>0.75</v>
      </c>
      <c r="M2112" s="7" t="n">
        <v>8</v>
      </c>
      <c r="N2112" s="7" t="n">
        <v>24</v>
      </c>
      <c r="O2112" s="13" t="n">
        <f aca="false">IF(M2112="","",M2112*N2112)</f>
        <v>192</v>
      </c>
      <c r="Q2112" s="14" t="n">
        <f aca="false">(N2112+25)*1.3</f>
        <v>63.7</v>
      </c>
    </row>
    <row r="2113" customFormat="false" ht="13.8" hidden="false" customHeight="false" outlineLevel="0" collapsed="false">
      <c r="B2113" s="0" t="n">
        <v>101148</v>
      </c>
      <c r="C2113" s="5" t="str">
        <f aca="false">IF(E2113="","","Österreich")</f>
        <v>Österreich</v>
      </c>
      <c r="D2113" s="6" t="s">
        <v>509</v>
      </c>
      <c r="E2113" s="7" t="s">
        <v>2149</v>
      </c>
      <c r="F2113" s="6" t="s">
        <v>2150</v>
      </c>
      <c r="G2113" s="7" t="s">
        <v>2333</v>
      </c>
      <c r="H2113" s="17" t="s">
        <v>2334</v>
      </c>
      <c r="I2113" s="7" t="n">
        <v>60</v>
      </c>
      <c r="J2113" s="7"/>
      <c r="K2113" s="7"/>
      <c r="L2113" s="7" t="n">
        <v>0.75</v>
      </c>
      <c r="M2113" s="7" t="n">
        <v>2</v>
      </c>
      <c r="N2113" s="7" t="n">
        <v>24.9</v>
      </c>
      <c r="O2113" s="13" t="n">
        <f aca="false">IF(M2113="","",M2113*N2113)</f>
        <v>49.8</v>
      </c>
      <c r="Q2113" s="0" t="n">
        <f aca="false">(N2113+25)*1.3</f>
        <v>64.87</v>
      </c>
    </row>
    <row r="2114" customFormat="false" ht="13.8" hidden="false" customHeight="false" outlineLevel="0" collapsed="false">
      <c r="B2114" s="0" t="n">
        <v>101149</v>
      </c>
      <c r="C2114" s="5" t="str">
        <f aca="false">IF(E2114="","","Österreich")</f>
        <v>Österreich</v>
      </c>
      <c r="D2114" s="6" t="s">
        <v>509</v>
      </c>
      <c r="E2114" s="7" t="s">
        <v>2149</v>
      </c>
      <c r="F2114" s="6" t="s">
        <v>2150</v>
      </c>
      <c r="G2114" s="7" t="s">
        <v>2333</v>
      </c>
      <c r="H2114" s="17" t="s">
        <v>2335</v>
      </c>
      <c r="I2114" s="7" t="n">
        <v>65</v>
      </c>
      <c r="J2114" s="7"/>
      <c r="K2114" s="7"/>
      <c r="L2114" s="7" t="n">
        <v>0.75</v>
      </c>
      <c r="M2114" s="7" t="n">
        <v>20</v>
      </c>
      <c r="N2114" s="7" t="n">
        <v>24</v>
      </c>
      <c r="O2114" s="13" t="n">
        <f aca="false">IF(M2114="","",M2114*N2114)</f>
        <v>480</v>
      </c>
      <c r="Q2114" s="0" t="n">
        <f aca="false">(N2114+25)*1.3</f>
        <v>63.7</v>
      </c>
    </row>
    <row r="2115" customFormat="false" ht="13.8" hidden="false" customHeight="false" outlineLevel="0" collapsed="false">
      <c r="B2115" s="0" t="n">
        <v>101150</v>
      </c>
      <c r="C2115" s="5" t="str">
        <f aca="false">IF(E2115="","","Österreich")</f>
        <v>Österreich</v>
      </c>
      <c r="D2115" s="6" t="s">
        <v>586</v>
      </c>
      <c r="E2115" s="7" t="s">
        <v>2149</v>
      </c>
      <c r="F2115" s="6" t="s">
        <v>2150</v>
      </c>
      <c r="G2115" s="7" t="s">
        <v>2262</v>
      </c>
      <c r="H2115" s="17" t="s">
        <v>2336</v>
      </c>
      <c r="I2115" s="7" t="n">
        <v>55</v>
      </c>
      <c r="J2115" s="7"/>
      <c r="K2115" s="7"/>
      <c r="L2115" s="7" t="n">
        <v>0.75</v>
      </c>
      <c r="M2115" s="7" t="n">
        <v>3</v>
      </c>
      <c r="N2115" s="7" t="n">
        <v>19.3</v>
      </c>
      <c r="O2115" s="13" t="n">
        <f aca="false">IF(M2115="","",M2115*N2115)</f>
        <v>57.9</v>
      </c>
      <c r="Q2115" s="0" t="n">
        <f aca="false">(N2115+25)*1.3</f>
        <v>57.59</v>
      </c>
    </row>
    <row r="2116" customFormat="false" ht="13.8" hidden="false" customHeight="false" outlineLevel="0" collapsed="false">
      <c r="B2116" s="0" t="n">
        <v>101151</v>
      </c>
      <c r="C2116" s="5" t="str">
        <f aca="false">IF(E2116="","","Österreich")</f>
        <v>Österreich</v>
      </c>
      <c r="D2116" s="6" t="s">
        <v>586</v>
      </c>
      <c r="E2116" s="7" t="s">
        <v>2149</v>
      </c>
      <c r="F2116" s="6" t="s">
        <v>2150</v>
      </c>
      <c r="G2116" s="7" t="s">
        <v>587</v>
      </c>
      <c r="H2116" s="17" t="s">
        <v>2337</v>
      </c>
      <c r="I2116" s="7" t="n">
        <v>50</v>
      </c>
      <c r="J2116" s="7"/>
      <c r="K2116" s="7"/>
      <c r="L2116" s="7" t="n">
        <v>0.75</v>
      </c>
      <c r="M2116" s="7" t="n">
        <v>37</v>
      </c>
      <c r="N2116" s="7" t="n">
        <v>10</v>
      </c>
      <c r="O2116" s="13" t="n">
        <f aca="false">IF(M2116="","",M2116*N2116)</f>
        <v>370</v>
      </c>
      <c r="Q2116" s="0" t="n">
        <f aca="false">(N2116+25)*1.3</f>
        <v>45.5</v>
      </c>
    </row>
    <row r="2117" customFormat="false" ht="13.8" hidden="false" customHeight="false" outlineLevel="0" collapsed="false">
      <c r="B2117" s="0" t="n">
        <v>101152</v>
      </c>
      <c r="C2117" s="5" t="str">
        <f aca="false">IF(E2117="","","Österreich")</f>
        <v>Österreich</v>
      </c>
      <c r="D2117" s="6" t="s">
        <v>586</v>
      </c>
      <c r="E2117" s="7" t="s">
        <v>2149</v>
      </c>
      <c r="F2117" s="6" t="s">
        <v>2150</v>
      </c>
      <c r="G2117" s="7" t="s">
        <v>587</v>
      </c>
      <c r="H2117" s="17" t="s">
        <v>2338</v>
      </c>
      <c r="I2117" s="7" t="n">
        <v>45</v>
      </c>
      <c r="J2117" s="7"/>
      <c r="K2117" s="7"/>
      <c r="L2117" s="7" t="n">
        <v>0.75</v>
      </c>
      <c r="M2117" s="7" t="n">
        <v>24</v>
      </c>
      <c r="N2117" s="7" t="n">
        <v>9.59</v>
      </c>
      <c r="O2117" s="13" t="n">
        <f aca="false">IF(M2117="","",M2117*N2117)</f>
        <v>230.16</v>
      </c>
      <c r="Q2117" s="0" t="n">
        <f aca="false">(N2117+25)*1.3</f>
        <v>44.967</v>
      </c>
    </row>
    <row r="2118" customFormat="false" ht="13.8" hidden="false" customHeight="false" outlineLevel="0" collapsed="false">
      <c r="B2118" s="0" t="n">
        <v>101153</v>
      </c>
      <c r="C2118" s="5" t="str">
        <f aca="false">IF(E2118="","","Österreich")</f>
        <v>Österreich</v>
      </c>
      <c r="D2118" s="6" t="s">
        <v>521</v>
      </c>
      <c r="E2118" s="7" t="s">
        <v>2149</v>
      </c>
      <c r="F2118" s="6" t="s">
        <v>2150</v>
      </c>
      <c r="G2118" s="7" t="s">
        <v>522</v>
      </c>
      <c r="H2118" s="17" t="s">
        <v>2339</v>
      </c>
      <c r="I2118" s="7" t="n">
        <v>45</v>
      </c>
      <c r="J2118" s="7" t="s">
        <v>50</v>
      </c>
      <c r="K2118" s="7"/>
      <c r="L2118" s="7" t="n">
        <v>0.75</v>
      </c>
      <c r="M2118" s="7" t="n">
        <v>1</v>
      </c>
      <c r="N2118" s="7" t="n">
        <v>8</v>
      </c>
      <c r="O2118" s="13" t="n">
        <f aca="false">IF(M2118="","",M2118*N2118)</f>
        <v>8</v>
      </c>
      <c r="Q2118" s="0" t="n">
        <f aca="false">(N2118+25)*1.3</f>
        <v>42.9</v>
      </c>
    </row>
    <row r="2119" customFormat="false" ht="13.8" hidden="false" customHeight="false" outlineLevel="0" collapsed="false">
      <c r="C2119" s="5" t="str">
        <f aca="false">IF(E2119="","","Österreich")</f>
        <v/>
      </c>
      <c r="D2119" s="6"/>
      <c r="E2119" s="17"/>
      <c r="F2119" s="17"/>
      <c r="G2119" s="17"/>
      <c r="H2119" s="17"/>
      <c r="I2119" s="7"/>
      <c r="J2119" s="7"/>
      <c r="K2119" s="7"/>
      <c r="L2119" s="7" t="n">
        <v>0.75</v>
      </c>
      <c r="M2119" s="7"/>
      <c r="N2119" s="7"/>
      <c r="O2119" s="13" t="str">
        <f aca="false">IF(M2119="","",M2119*N2119)</f>
        <v/>
      </c>
      <c r="Q2119" s="0" t="n">
        <f aca="false">(N2119+25)*1.3</f>
        <v>32.5</v>
      </c>
    </row>
    <row r="2120" customFormat="false" ht="13.8" hidden="false" customHeight="false" outlineLevel="0" collapsed="false">
      <c r="B2120" s="0" t="n">
        <v>102000</v>
      </c>
      <c r="C2120" s="5" t="str">
        <f aca="false">IF(E2120="","","Österreich")</f>
        <v>Österreich</v>
      </c>
      <c r="D2120" s="6" t="s">
        <v>2340</v>
      </c>
      <c r="E2120" s="17" t="s">
        <v>2341</v>
      </c>
      <c r="F2120" s="39" t="s">
        <v>2342</v>
      </c>
      <c r="G2120" s="17" t="s">
        <v>610</v>
      </c>
      <c r="H2120" s="17" t="s">
        <v>2343</v>
      </c>
      <c r="I2120" s="7" t="n">
        <v>55</v>
      </c>
      <c r="J2120" s="7" t="s">
        <v>30</v>
      </c>
      <c r="K2120" s="7"/>
      <c r="L2120" s="7" t="n">
        <v>0.75</v>
      </c>
      <c r="M2120" s="7" t="n">
        <v>6</v>
      </c>
      <c r="N2120" s="7" t="n">
        <v>18</v>
      </c>
      <c r="O2120" s="13" t="n">
        <f aca="false">IF(M2120="","",M2120*N2120)</f>
        <v>108</v>
      </c>
      <c r="Q2120" s="0" t="n">
        <f aca="false">(N2120+25)*1.3</f>
        <v>55.9</v>
      </c>
    </row>
    <row r="2121" customFormat="false" ht="13.8" hidden="false" customHeight="false" outlineLevel="0" collapsed="false">
      <c r="B2121" s="0" t="n">
        <v>102001</v>
      </c>
      <c r="C2121" s="5" t="str">
        <f aca="false">IF(E2121="","","Österreich")</f>
        <v>Österreich</v>
      </c>
      <c r="D2121" s="6" t="s">
        <v>2340</v>
      </c>
      <c r="E2121" s="17" t="s">
        <v>2341</v>
      </c>
      <c r="F2121" s="17" t="s">
        <v>2342</v>
      </c>
      <c r="G2121" s="17" t="s">
        <v>610</v>
      </c>
      <c r="H2121" s="17" t="s">
        <v>2344</v>
      </c>
      <c r="I2121" s="7" t="n">
        <v>55</v>
      </c>
      <c r="J2121" s="7"/>
      <c r="K2121" s="7"/>
      <c r="L2121" s="7" t="n">
        <v>0.75</v>
      </c>
      <c r="M2121" s="7" t="n">
        <v>6</v>
      </c>
      <c r="N2121" s="7" t="n">
        <v>18</v>
      </c>
      <c r="O2121" s="13" t="n">
        <f aca="false">IF(M2121="","",M2121*N2121)</f>
        <v>108</v>
      </c>
      <c r="Q2121" s="0" t="n">
        <f aca="false">(N2121+25)*1.3</f>
        <v>55.9</v>
      </c>
    </row>
    <row r="2122" customFormat="false" ht="13.8" hidden="false" customHeight="false" outlineLevel="0" collapsed="false">
      <c r="C2122" s="5" t="str">
        <f aca="false">IF(E2122="","","Österreich")</f>
        <v/>
      </c>
      <c r="D2122" s="6"/>
      <c r="E2122" s="17"/>
      <c r="F2122" s="17"/>
      <c r="G2122" s="17"/>
      <c r="H2122" s="17"/>
      <c r="I2122" s="7"/>
      <c r="J2122" s="7"/>
      <c r="K2122" s="7"/>
      <c r="L2122" s="7" t="n">
        <v>0.75</v>
      </c>
      <c r="M2122" s="7"/>
      <c r="N2122" s="7"/>
      <c r="O2122" s="13" t="str">
        <f aca="false">IF(M2122="","",M2122*N2122)</f>
        <v/>
      </c>
      <c r="Q2122" s="0" t="n">
        <f aca="false">(N2122+25)*1.3</f>
        <v>32.5</v>
      </c>
    </row>
    <row r="2123" customFormat="false" ht="13.8" hidden="false" customHeight="false" outlineLevel="0" collapsed="false">
      <c r="B2123" s="0" t="n">
        <v>102100</v>
      </c>
      <c r="C2123" s="5" t="str">
        <f aca="false">IF(E2123="","","Österreich")</f>
        <v>Österreich</v>
      </c>
      <c r="D2123" s="6" t="s">
        <v>307</v>
      </c>
      <c r="E2123" s="7" t="s">
        <v>2345</v>
      </c>
      <c r="F2123" s="6" t="s">
        <v>344</v>
      </c>
      <c r="G2123" s="7" t="s">
        <v>310</v>
      </c>
      <c r="H2123" s="17" t="s">
        <v>2346</v>
      </c>
      <c r="I2123" s="7" t="n">
        <v>50</v>
      </c>
      <c r="J2123" s="7" t="s">
        <v>424</v>
      </c>
      <c r="K2123" s="7"/>
      <c r="L2123" s="7" t="n">
        <v>0.75</v>
      </c>
      <c r="M2123" s="7" t="n">
        <v>5</v>
      </c>
      <c r="N2123" s="7" t="n">
        <v>12.9</v>
      </c>
      <c r="O2123" s="13" t="n">
        <f aca="false">IF(M2123="","",M2123*N2123)</f>
        <v>64.5</v>
      </c>
      <c r="Q2123" s="0" t="n">
        <f aca="false">(N2123+25)*1.3</f>
        <v>49.27</v>
      </c>
    </row>
    <row r="2124" customFormat="false" ht="13.8" hidden="false" customHeight="false" outlineLevel="0" collapsed="false">
      <c r="B2124" s="0" t="n">
        <v>102101</v>
      </c>
      <c r="C2124" s="5" t="str">
        <f aca="false">IF(E2124="","","Österreich")</f>
        <v>Österreich</v>
      </c>
      <c r="D2124" s="6" t="s">
        <v>2125</v>
      </c>
      <c r="E2124" s="7" t="s">
        <v>2345</v>
      </c>
      <c r="F2124" s="6" t="s">
        <v>344</v>
      </c>
      <c r="G2124" s="7" t="s">
        <v>2224</v>
      </c>
      <c r="H2124" s="17" t="s">
        <v>2347</v>
      </c>
      <c r="I2124" s="7" t="n">
        <v>55</v>
      </c>
      <c r="J2124" s="7" t="s">
        <v>50</v>
      </c>
      <c r="K2124" s="7"/>
      <c r="L2124" s="7" t="n">
        <v>0.75</v>
      </c>
      <c r="M2124" s="7" t="n">
        <v>3</v>
      </c>
      <c r="N2124" s="7" t="n">
        <v>16</v>
      </c>
      <c r="O2124" s="13" t="n">
        <f aca="false">IF(M2124="","",M2124*N2124)</f>
        <v>48</v>
      </c>
      <c r="Q2124" s="0" t="n">
        <f aca="false">(N2124+25)*1.3</f>
        <v>53.3</v>
      </c>
    </row>
    <row r="2125" customFormat="false" ht="13.8" hidden="false" customHeight="false" outlineLevel="0" collapsed="false">
      <c r="B2125" s="0" t="n">
        <v>102102</v>
      </c>
      <c r="C2125" s="5" t="str">
        <f aca="false">IF(E2125="","","Österreich")</f>
        <v>Österreich</v>
      </c>
      <c r="D2125" s="6" t="s">
        <v>2125</v>
      </c>
      <c r="E2125" s="7" t="s">
        <v>2345</v>
      </c>
      <c r="F2125" s="6" t="s">
        <v>344</v>
      </c>
      <c r="G2125" s="7" t="s">
        <v>2224</v>
      </c>
      <c r="H2125" s="17" t="s">
        <v>2348</v>
      </c>
      <c r="I2125" s="7" t="n">
        <v>65</v>
      </c>
      <c r="J2125" s="7" t="s">
        <v>50</v>
      </c>
      <c r="K2125" s="7"/>
      <c r="L2125" s="7" t="n">
        <v>0.75</v>
      </c>
      <c r="M2125" s="7" t="n">
        <v>24</v>
      </c>
      <c r="N2125" s="7" t="n">
        <v>26.79</v>
      </c>
      <c r="O2125" s="13" t="n">
        <f aca="false">IF(M2125="","",M2125*N2125)</f>
        <v>642.96</v>
      </c>
      <c r="Q2125" s="0" t="n">
        <f aca="false">(N2125+25)*1.3</f>
        <v>67.327</v>
      </c>
    </row>
    <row r="2126" customFormat="false" ht="13.8" hidden="false" customHeight="false" outlineLevel="0" collapsed="false">
      <c r="B2126" s="0" t="n">
        <v>102103</v>
      </c>
      <c r="C2126" s="5" t="str">
        <f aca="false">IF(E2126="","","Österreich")</f>
        <v>Österreich</v>
      </c>
      <c r="D2126" s="6" t="s">
        <v>2125</v>
      </c>
      <c r="E2126" s="7" t="s">
        <v>2345</v>
      </c>
      <c r="F2126" s="6" t="s">
        <v>344</v>
      </c>
      <c r="G2126" s="7" t="s">
        <v>2224</v>
      </c>
      <c r="H2126" s="17" t="s">
        <v>2349</v>
      </c>
      <c r="I2126" s="7" t="n">
        <v>55</v>
      </c>
      <c r="J2126" s="7" t="s">
        <v>50</v>
      </c>
      <c r="K2126" s="7"/>
      <c r="L2126" s="7" t="n">
        <v>0.75</v>
      </c>
      <c r="M2126" s="7" t="n">
        <v>24</v>
      </c>
      <c r="N2126" s="7" t="n">
        <v>16.9</v>
      </c>
      <c r="O2126" s="13" t="n">
        <f aca="false">IF(M2126="","",M2126*N2126)</f>
        <v>405.6</v>
      </c>
      <c r="Q2126" s="0" t="n">
        <f aca="false">(N2126+25)*1.3</f>
        <v>54.47</v>
      </c>
    </row>
    <row r="2127" customFormat="false" ht="13.8" hidden="false" customHeight="false" outlineLevel="0" collapsed="false">
      <c r="B2127" s="0" t="n">
        <v>102104</v>
      </c>
      <c r="C2127" s="5" t="str">
        <f aca="false">IF(E2127="","","Österreich")</f>
        <v>Österreich</v>
      </c>
      <c r="D2127" s="6" t="s">
        <v>2125</v>
      </c>
      <c r="E2127" s="7" t="s">
        <v>2345</v>
      </c>
      <c r="F2127" s="6" t="s">
        <v>344</v>
      </c>
      <c r="G2127" s="7" t="s">
        <v>2224</v>
      </c>
      <c r="H2127" s="17" t="s">
        <v>2350</v>
      </c>
      <c r="I2127" s="7" t="n">
        <v>55</v>
      </c>
      <c r="J2127" s="7" t="s">
        <v>50</v>
      </c>
      <c r="K2127" s="7"/>
      <c r="L2127" s="7" t="n">
        <v>0.75</v>
      </c>
      <c r="M2127" s="7" t="n">
        <v>24</v>
      </c>
      <c r="N2127" s="7" t="n">
        <v>16.9</v>
      </c>
      <c r="O2127" s="13" t="n">
        <f aca="false">IF(M2127="","",M2127*N2127)</f>
        <v>405.6</v>
      </c>
      <c r="Q2127" s="0" t="n">
        <f aca="false">(N2127+25)*1.3</f>
        <v>54.47</v>
      </c>
    </row>
    <row r="2128" customFormat="false" ht="13.8" hidden="false" customHeight="false" outlineLevel="0" collapsed="false">
      <c r="B2128" s="0" t="n">
        <v>102105</v>
      </c>
      <c r="C2128" s="5" t="str">
        <f aca="false">IF(E2128="","","Österreich")</f>
        <v>Österreich</v>
      </c>
      <c r="D2128" s="6" t="s">
        <v>2125</v>
      </c>
      <c r="E2128" s="7" t="s">
        <v>2345</v>
      </c>
      <c r="F2128" s="6" t="s">
        <v>344</v>
      </c>
      <c r="G2128" s="7" t="s">
        <v>2224</v>
      </c>
      <c r="H2128" s="17" t="s">
        <v>2351</v>
      </c>
      <c r="I2128" s="7" t="n">
        <v>110</v>
      </c>
      <c r="J2128" s="7" t="s">
        <v>50</v>
      </c>
      <c r="K2128" s="7" t="s">
        <v>23</v>
      </c>
      <c r="L2128" s="7" t="n">
        <v>1.5</v>
      </c>
      <c r="M2128" s="7" t="n">
        <v>3</v>
      </c>
      <c r="N2128" s="7" t="n">
        <v>33</v>
      </c>
      <c r="O2128" s="13" t="n">
        <f aca="false">IF(M2128="","",M2128*N2128)</f>
        <v>99</v>
      </c>
      <c r="Q2128" s="0" t="n">
        <f aca="false">(N2128+25)*1.3</f>
        <v>75.4</v>
      </c>
    </row>
    <row r="2129" customFormat="false" ht="13.8" hidden="false" customHeight="false" outlineLevel="0" collapsed="false">
      <c r="B2129" s="0" t="n">
        <v>102106</v>
      </c>
      <c r="C2129" s="5" t="str">
        <f aca="false">IF(E2129="","","Österreich")</f>
        <v>Österreich</v>
      </c>
      <c r="D2129" s="6" t="s">
        <v>2125</v>
      </c>
      <c r="E2129" s="7" t="s">
        <v>2345</v>
      </c>
      <c r="F2129" s="6" t="s">
        <v>344</v>
      </c>
      <c r="G2129" s="7" t="s">
        <v>2224</v>
      </c>
      <c r="H2129" s="17" t="s">
        <v>2352</v>
      </c>
      <c r="I2129" s="7" t="n">
        <v>130</v>
      </c>
      <c r="J2129" s="7" t="s">
        <v>50</v>
      </c>
      <c r="K2129" s="7" t="s">
        <v>23</v>
      </c>
      <c r="L2129" s="7" t="n">
        <v>1.5</v>
      </c>
      <c r="M2129" s="7" t="n">
        <v>12</v>
      </c>
      <c r="N2129" s="7" t="n">
        <v>57.98</v>
      </c>
      <c r="O2129" s="13" t="n">
        <f aca="false">IF(M2129="","",M2129*N2129)</f>
        <v>695.76</v>
      </c>
      <c r="Q2129" s="0" t="n">
        <f aca="false">(N2129+25)*1.3</f>
        <v>107.874</v>
      </c>
    </row>
    <row r="2130" customFormat="false" ht="13.8" hidden="false" customHeight="false" outlineLevel="0" collapsed="false">
      <c r="C2130" s="5" t="str">
        <f aca="false">IF(E2130="","","Österreich")</f>
        <v/>
      </c>
      <c r="D2130" s="6"/>
      <c r="E2130" s="7"/>
      <c r="F2130" s="17"/>
      <c r="G2130" s="17"/>
      <c r="H2130" s="17"/>
      <c r="I2130" s="7"/>
      <c r="J2130" s="7"/>
      <c r="K2130" s="7"/>
      <c r="L2130" s="7" t="n">
        <v>0.75</v>
      </c>
      <c r="M2130" s="7"/>
      <c r="N2130" s="7"/>
      <c r="O2130" s="13" t="str">
        <f aca="false">IF(M2130="","",M2130*N2130)</f>
        <v/>
      </c>
      <c r="Q2130" s="0" t="n">
        <f aca="false">(N2130+25)*1.3</f>
        <v>32.5</v>
      </c>
    </row>
    <row r="2131" customFormat="false" ht="13.8" hidden="false" customHeight="false" outlineLevel="0" collapsed="false">
      <c r="B2131" s="0" t="n">
        <v>102300</v>
      </c>
      <c r="C2131" s="5" t="str">
        <f aca="false">IF(E2131="","","Österreich")</f>
        <v>Österreich</v>
      </c>
      <c r="D2131" s="6" t="s">
        <v>436</v>
      </c>
      <c r="E2131" s="17" t="s">
        <v>2353</v>
      </c>
      <c r="F2131" s="17" t="s">
        <v>2354</v>
      </c>
      <c r="G2131" s="17" t="s">
        <v>634</v>
      </c>
      <c r="H2131" s="17" t="s">
        <v>2355</v>
      </c>
      <c r="I2131" s="7" t="n">
        <v>50</v>
      </c>
      <c r="J2131" s="7" t="s">
        <v>50</v>
      </c>
      <c r="K2131" s="7" t="s">
        <v>424</v>
      </c>
      <c r="L2131" s="7" t="n">
        <v>0.75</v>
      </c>
      <c r="M2131" s="7" t="n">
        <v>9</v>
      </c>
      <c r="N2131" s="7" t="n">
        <v>15.9</v>
      </c>
      <c r="O2131" s="13" t="n">
        <f aca="false">IF(M2131="","",M2131*N2131)</f>
        <v>143.1</v>
      </c>
      <c r="Q2131" s="0" t="n">
        <f aca="false">(N2131+25)*1.3</f>
        <v>53.17</v>
      </c>
    </row>
    <row r="2132" customFormat="false" ht="13.8" hidden="false" customHeight="false" outlineLevel="0" collapsed="false">
      <c r="B2132" s="0" t="n">
        <v>102301</v>
      </c>
      <c r="C2132" s="5" t="str">
        <f aca="false">IF(E2132="","","Österreich")</f>
        <v>Österreich</v>
      </c>
      <c r="D2132" s="6" t="s">
        <v>390</v>
      </c>
      <c r="E2132" s="17" t="s">
        <v>2353</v>
      </c>
      <c r="F2132" s="17" t="s">
        <v>2354</v>
      </c>
      <c r="G2132" s="17" t="s">
        <v>414</v>
      </c>
      <c r="H2132" s="17" t="s">
        <v>2356</v>
      </c>
      <c r="I2132" s="7" t="n">
        <v>65</v>
      </c>
      <c r="J2132" s="7" t="s">
        <v>50</v>
      </c>
      <c r="K2132" s="7"/>
      <c r="L2132" s="7" t="n">
        <v>0.75</v>
      </c>
      <c r="M2132" s="7" t="n">
        <v>9</v>
      </c>
      <c r="N2132" s="7" t="n">
        <v>26</v>
      </c>
      <c r="O2132" s="13" t="n">
        <f aca="false">IF(M2132="","",M2132*N2132)</f>
        <v>234</v>
      </c>
      <c r="Q2132" s="0" t="n">
        <f aca="false">(N2132+25)*1.3</f>
        <v>66.3</v>
      </c>
    </row>
    <row r="2133" customFormat="false" ht="13.8" hidden="false" customHeight="false" outlineLevel="0" collapsed="false">
      <c r="B2133" s="0" t="n">
        <v>102302</v>
      </c>
      <c r="C2133" s="5" t="str">
        <f aca="false">IF(E2133="","","Österreich")</f>
        <v>Österreich</v>
      </c>
      <c r="D2133" s="6" t="s">
        <v>390</v>
      </c>
      <c r="E2133" s="17" t="s">
        <v>2353</v>
      </c>
      <c r="F2133" s="17" t="s">
        <v>2354</v>
      </c>
      <c r="G2133" s="17" t="s">
        <v>414</v>
      </c>
      <c r="H2133" s="17" t="s">
        <v>2357</v>
      </c>
      <c r="I2133" s="7" t="n">
        <v>65</v>
      </c>
      <c r="J2133" s="7" t="s">
        <v>50</v>
      </c>
      <c r="K2133" s="7"/>
      <c r="L2133" s="7" t="n">
        <v>0.75</v>
      </c>
      <c r="M2133" s="7" t="n">
        <v>13</v>
      </c>
      <c r="N2133" s="7" t="n">
        <v>26</v>
      </c>
      <c r="O2133" s="13" t="n">
        <f aca="false">IF(M2133="","",M2133*N2133)</f>
        <v>338</v>
      </c>
      <c r="Q2133" s="0" t="n">
        <f aca="false">(N2133+25)*1.3</f>
        <v>66.3</v>
      </c>
    </row>
    <row r="2134" customFormat="false" ht="13.8" hidden="false" customHeight="false" outlineLevel="0" collapsed="false">
      <c r="B2134" s="0" t="n">
        <v>102303</v>
      </c>
      <c r="C2134" s="5" t="str">
        <f aca="false">IF(E2134="","","Österreich")</f>
        <v>Österreich</v>
      </c>
      <c r="D2134" s="6" t="s">
        <v>436</v>
      </c>
      <c r="E2134" s="17" t="s">
        <v>2353</v>
      </c>
      <c r="F2134" s="17" t="s">
        <v>2354</v>
      </c>
      <c r="G2134" s="17" t="s">
        <v>465</v>
      </c>
      <c r="H2134" s="17" t="s">
        <v>2358</v>
      </c>
      <c r="I2134" s="7" t="n">
        <v>70</v>
      </c>
      <c r="J2134" s="7"/>
      <c r="K2134" s="7"/>
      <c r="L2134" s="7" t="n">
        <v>0.75</v>
      </c>
      <c r="M2134" s="7" t="n">
        <v>7</v>
      </c>
      <c r="N2134" s="7" t="n">
        <v>29</v>
      </c>
      <c r="O2134" s="13" t="n">
        <f aca="false">IF(M2134="","",M2134*N2134)</f>
        <v>203</v>
      </c>
      <c r="Q2134" s="0" t="n">
        <f aca="false">(N2134+25)*1.3</f>
        <v>70.2</v>
      </c>
    </row>
    <row r="2135" customFormat="false" ht="13.8" hidden="false" customHeight="false" outlineLevel="0" collapsed="false">
      <c r="B2135" s="0" t="n">
        <v>102304</v>
      </c>
      <c r="C2135" s="5" t="str">
        <f aca="false">IF(E2135="","","Österreich")</f>
        <v>Österreich</v>
      </c>
      <c r="D2135" s="6" t="s">
        <v>436</v>
      </c>
      <c r="E2135" s="17" t="s">
        <v>2353</v>
      </c>
      <c r="F2135" s="17" t="s">
        <v>2354</v>
      </c>
      <c r="G2135" s="17" t="s">
        <v>2359</v>
      </c>
      <c r="H2135" s="17" t="s">
        <v>2360</v>
      </c>
      <c r="I2135" s="7" t="n">
        <v>240</v>
      </c>
      <c r="J2135" s="7"/>
      <c r="K2135" s="7" t="s">
        <v>23</v>
      </c>
      <c r="L2135" s="7" t="n">
        <v>1.5</v>
      </c>
      <c r="M2135" s="7" t="n">
        <v>6</v>
      </c>
      <c r="N2135" s="7" t="n">
        <v>114.08</v>
      </c>
      <c r="O2135" s="13" t="n">
        <f aca="false">IF(M2135="","",M2135*N2135)</f>
        <v>684.48</v>
      </c>
      <c r="Q2135" s="0" t="n">
        <f aca="false">(N2135+25)*1.3</f>
        <v>180.804</v>
      </c>
    </row>
    <row r="2136" customFormat="false" ht="13.8" hidden="false" customHeight="false" outlineLevel="0" collapsed="false">
      <c r="B2136" s="0" t="n">
        <v>102305</v>
      </c>
      <c r="C2136" s="5" t="str">
        <f aca="false">IF(E2136="","","Österreich")</f>
        <v>Österreich</v>
      </c>
      <c r="D2136" s="6" t="s">
        <v>603</v>
      </c>
      <c r="E2136" s="17" t="s">
        <v>2353</v>
      </c>
      <c r="F2136" s="17" t="s">
        <v>2354</v>
      </c>
      <c r="G2136" s="17" t="s">
        <v>2361</v>
      </c>
      <c r="H2136" s="17" t="s">
        <v>2362</v>
      </c>
      <c r="I2136" s="7" t="n">
        <v>50</v>
      </c>
      <c r="J2136" s="7"/>
      <c r="K2136" s="7"/>
      <c r="L2136" s="7" t="n">
        <v>0.75</v>
      </c>
      <c r="M2136" s="7" t="n">
        <v>4</v>
      </c>
      <c r="N2136" s="7" t="n">
        <v>11.52</v>
      </c>
      <c r="O2136" s="13" t="n">
        <f aca="false">IF(M2136="","",M2136*N2136)</f>
        <v>46.08</v>
      </c>
      <c r="Q2136" s="0" t="n">
        <f aca="false">(N2136+25)*1.3</f>
        <v>47.476</v>
      </c>
    </row>
    <row r="2137" customFormat="false" ht="13.8" hidden="false" customHeight="false" outlineLevel="0" collapsed="false">
      <c r="B2137" s="0" t="n">
        <v>102306</v>
      </c>
      <c r="C2137" s="5" t="str">
        <f aca="false">IF(E2137="","","Österreich")</f>
        <v>Österreich</v>
      </c>
      <c r="D2137" s="6" t="s">
        <v>603</v>
      </c>
      <c r="E2137" s="17" t="s">
        <v>2353</v>
      </c>
      <c r="F2137" s="17" t="s">
        <v>2354</v>
      </c>
      <c r="G2137" s="17" t="s">
        <v>2361</v>
      </c>
      <c r="H2137" s="17" t="s">
        <v>2363</v>
      </c>
      <c r="I2137" s="7" t="n">
        <v>80</v>
      </c>
      <c r="J2137" s="7" t="s">
        <v>30</v>
      </c>
      <c r="K2137" s="7"/>
      <c r="L2137" s="7" t="n">
        <v>0.75</v>
      </c>
      <c r="M2137" s="7" t="n">
        <v>1</v>
      </c>
      <c r="N2137" s="7" t="n">
        <v>39</v>
      </c>
      <c r="O2137" s="13" t="n">
        <f aca="false">IF(M2137="","",M2137*N2137)</f>
        <v>39</v>
      </c>
      <c r="Q2137" s="0" t="n">
        <f aca="false">(N2137+25)*1.3</f>
        <v>83.2</v>
      </c>
    </row>
    <row r="2138" customFormat="false" ht="13.8" hidden="false" customHeight="false" outlineLevel="0" collapsed="false">
      <c r="B2138" s="0" t="n">
        <v>102307</v>
      </c>
      <c r="C2138" s="5" t="str">
        <f aca="false">IF(E2138="","","Österreich")</f>
        <v>Österreich</v>
      </c>
      <c r="D2138" s="6" t="s">
        <v>603</v>
      </c>
      <c r="E2138" s="17" t="s">
        <v>2353</v>
      </c>
      <c r="F2138" s="17" t="s">
        <v>2354</v>
      </c>
      <c r="G2138" s="17" t="s">
        <v>2361</v>
      </c>
      <c r="H2138" s="17" t="s">
        <v>2364</v>
      </c>
      <c r="I2138" s="7" t="n">
        <v>80</v>
      </c>
      <c r="J2138" s="7" t="s">
        <v>30</v>
      </c>
      <c r="K2138" s="7"/>
      <c r="L2138" s="7" t="n">
        <v>0.75</v>
      </c>
      <c r="M2138" s="7" t="n">
        <v>6</v>
      </c>
      <c r="N2138" s="7" t="n">
        <v>39</v>
      </c>
      <c r="O2138" s="13" t="n">
        <f aca="false">IF(M2138="","",M2138*N2138)</f>
        <v>234</v>
      </c>
      <c r="Q2138" s="0" t="n">
        <f aca="false">(N2138+25)*1.3</f>
        <v>83.2</v>
      </c>
    </row>
    <row r="2139" customFormat="false" ht="13.8" hidden="false" customHeight="false" outlineLevel="0" collapsed="false">
      <c r="B2139" s="0" t="n">
        <v>102308</v>
      </c>
      <c r="C2139" s="5" t="str">
        <f aca="false">IF(E2139="","","Österreich")</f>
        <v>Österreich</v>
      </c>
      <c r="D2139" s="6" t="s">
        <v>603</v>
      </c>
      <c r="E2139" s="17" t="s">
        <v>2353</v>
      </c>
      <c r="F2139" s="17" t="s">
        <v>2354</v>
      </c>
      <c r="G2139" s="17" t="s">
        <v>271</v>
      </c>
      <c r="H2139" s="17" t="s">
        <v>2365</v>
      </c>
      <c r="I2139" s="7" t="n">
        <v>55</v>
      </c>
      <c r="J2139" s="7" t="s">
        <v>30</v>
      </c>
      <c r="K2139" s="7"/>
      <c r="L2139" s="7" t="n">
        <v>0.75</v>
      </c>
      <c r="M2139" s="7" t="n">
        <v>5</v>
      </c>
      <c r="N2139" s="7" t="n">
        <v>23.35</v>
      </c>
      <c r="O2139" s="13" t="n">
        <f aca="false">IF(M2139="","",M2139*N2139)</f>
        <v>116.75</v>
      </c>
      <c r="Q2139" s="0" t="n">
        <f aca="false">(N2139+25)*1.3</f>
        <v>62.855</v>
      </c>
    </row>
    <row r="2140" customFormat="false" ht="13.8" hidden="false" customHeight="false" outlineLevel="0" collapsed="false">
      <c r="B2140" s="0" t="n">
        <v>102309</v>
      </c>
      <c r="C2140" s="5" t="str">
        <f aca="false">IF(E2140="","","Österreich")</f>
        <v>Österreich</v>
      </c>
      <c r="D2140" s="6" t="s">
        <v>603</v>
      </c>
      <c r="E2140" s="17" t="s">
        <v>2353</v>
      </c>
      <c r="F2140" s="17" t="s">
        <v>2354</v>
      </c>
      <c r="G2140" s="17" t="s">
        <v>271</v>
      </c>
      <c r="H2140" s="17" t="s">
        <v>2366</v>
      </c>
      <c r="I2140" s="7" t="n">
        <v>50</v>
      </c>
      <c r="J2140" s="7" t="s">
        <v>30</v>
      </c>
      <c r="K2140" s="7"/>
      <c r="L2140" s="7" t="n">
        <v>0.75</v>
      </c>
      <c r="M2140" s="7" t="n">
        <v>1</v>
      </c>
      <c r="N2140" s="7" t="n">
        <v>14.6</v>
      </c>
      <c r="O2140" s="13" t="n">
        <f aca="false">IF(M2140="","",M2140*N2140)</f>
        <v>14.6</v>
      </c>
      <c r="Q2140" s="0" t="n">
        <f aca="false">(N2140+25)*1.3</f>
        <v>51.48</v>
      </c>
    </row>
    <row r="2141" customFormat="false" ht="13.8" hidden="false" customHeight="false" outlineLevel="0" collapsed="false">
      <c r="B2141" s="0" t="n">
        <v>102310</v>
      </c>
      <c r="C2141" s="5" t="str">
        <f aca="false">IF(E2141="","","Österreich")</f>
        <v>Österreich</v>
      </c>
      <c r="D2141" s="6" t="s">
        <v>603</v>
      </c>
      <c r="E2141" s="17" t="s">
        <v>2353</v>
      </c>
      <c r="F2141" s="17" t="s">
        <v>2354</v>
      </c>
      <c r="G2141" s="17" t="s">
        <v>271</v>
      </c>
      <c r="H2141" s="17" t="s">
        <v>2367</v>
      </c>
      <c r="I2141" s="7" t="n">
        <v>50</v>
      </c>
      <c r="J2141" s="7"/>
      <c r="K2141" s="7"/>
      <c r="L2141" s="7" t="n">
        <v>0.75</v>
      </c>
      <c r="M2141" s="7" t="n">
        <v>6</v>
      </c>
      <c r="N2141" s="7" t="n">
        <v>16.5</v>
      </c>
      <c r="O2141" s="13" t="n">
        <f aca="false">IF(M2141="","",M2141*N2141)</f>
        <v>99</v>
      </c>
      <c r="Q2141" s="0" t="n">
        <f aca="false">(N2141+25)*1.3</f>
        <v>53.95</v>
      </c>
    </row>
    <row r="2142" customFormat="false" ht="13.8" hidden="false" customHeight="false" outlineLevel="0" collapsed="false">
      <c r="B2142" s="0" t="n">
        <v>102311</v>
      </c>
      <c r="C2142" s="5" t="str">
        <f aca="false">IF(E2142="","","Österreich")</f>
        <v>Österreich</v>
      </c>
      <c r="D2142" s="6" t="s">
        <v>603</v>
      </c>
      <c r="E2142" s="17" t="s">
        <v>2353</v>
      </c>
      <c r="F2142" s="17" t="s">
        <v>2354</v>
      </c>
      <c r="G2142" s="17" t="s">
        <v>271</v>
      </c>
      <c r="H2142" s="17" t="s">
        <v>2368</v>
      </c>
      <c r="I2142" s="7" t="n">
        <v>50</v>
      </c>
      <c r="J2142" s="7"/>
      <c r="K2142" s="7"/>
      <c r="L2142" s="7" t="n">
        <v>0.75</v>
      </c>
      <c r="M2142" s="7" t="n">
        <v>1</v>
      </c>
      <c r="N2142" s="7" t="n">
        <v>16.5</v>
      </c>
      <c r="O2142" s="13" t="n">
        <f aca="false">IF(M2142="","",M2142*N2142)</f>
        <v>16.5</v>
      </c>
      <c r="Q2142" s="0" t="n">
        <f aca="false">(N2142+25)*1.3</f>
        <v>53.95</v>
      </c>
    </row>
    <row r="2143" customFormat="false" ht="13.8" hidden="false" customHeight="false" outlineLevel="0" collapsed="false">
      <c r="B2143" s="0" t="n">
        <v>102312</v>
      </c>
      <c r="C2143" s="5" t="str">
        <f aca="false">IF(E2143="","","Österreich")</f>
        <v>Österreich</v>
      </c>
      <c r="D2143" s="6" t="s">
        <v>603</v>
      </c>
      <c r="E2143" s="17" t="s">
        <v>2353</v>
      </c>
      <c r="F2143" s="17" t="s">
        <v>2354</v>
      </c>
      <c r="G2143" s="17" t="s">
        <v>271</v>
      </c>
      <c r="H2143" s="17" t="s">
        <v>2369</v>
      </c>
      <c r="I2143" s="7" t="n">
        <v>50</v>
      </c>
      <c r="J2143" s="7"/>
      <c r="K2143" s="7"/>
      <c r="L2143" s="7" t="n">
        <v>0.75</v>
      </c>
      <c r="M2143" s="7" t="n">
        <v>1</v>
      </c>
      <c r="N2143" s="7" t="n">
        <v>16.5</v>
      </c>
      <c r="O2143" s="13" t="n">
        <f aca="false">IF(M2143="","",M2143*N2143)</f>
        <v>16.5</v>
      </c>
      <c r="Q2143" s="0" t="n">
        <f aca="false">(N2143+25)*1.3</f>
        <v>53.95</v>
      </c>
    </row>
    <row r="2144" customFormat="false" ht="13.8" hidden="false" customHeight="false" outlineLevel="0" collapsed="false">
      <c r="B2144" s="0" t="n">
        <v>102313</v>
      </c>
      <c r="C2144" s="5" t="str">
        <f aca="false">IF(E2144="","","Österreich")</f>
        <v>Österreich</v>
      </c>
      <c r="D2144" s="6" t="s">
        <v>603</v>
      </c>
      <c r="E2144" s="17" t="s">
        <v>2353</v>
      </c>
      <c r="F2144" s="17" t="s">
        <v>2354</v>
      </c>
      <c r="G2144" s="17" t="s">
        <v>271</v>
      </c>
      <c r="H2144" s="17" t="s">
        <v>2365</v>
      </c>
      <c r="I2144" s="7" t="n">
        <v>100</v>
      </c>
      <c r="J2144" s="7"/>
      <c r="K2144" s="7" t="s">
        <v>23</v>
      </c>
      <c r="L2144" s="7" t="n">
        <v>1.5</v>
      </c>
      <c r="M2144" s="7" t="n">
        <v>2</v>
      </c>
      <c r="N2144" s="7" t="n">
        <v>34</v>
      </c>
      <c r="O2144" s="13" t="n">
        <f aca="false">IF(M2144="","",M2144*N2144)</f>
        <v>68</v>
      </c>
      <c r="Q2144" s="0" t="n">
        <f aca="false">(N2144+25)*1.3</f>
        <v>76.7</v>
      </c>
    </row>
    <row r="2145" customFormat="false" ht="13.8" hidden="false" customHeight="false" outlineLevel="0" collapsed="false">
      <c r="B2145" s="0" t="n">
        <v>102314</v>
      </c>
      <c r="C2145" s="5" t="str">
        <f aca="false">IF(E2145="","","Österreich")</f>
        <v>Österreich</v>
      </c>
      <c r="D2145" s="6" t="s">
        <v>603</v>
      </c>
      <c r="E2145" s="17" t="s">
        <v>2353</v>
      </c>
      <c r="F2145" s="17" t="s">
        <v>2354</v>
      </c>
      <c r="G2145" s="17" t="s">
        <v>271</v>
      </c>
      <c r="H2145" s="17" t="s">
        <v>2366</v>
      </c>
      <c r="I2145" s="7" t="n">
        <v>100</v>
      </c>
      <c r="J2145" s="7"/>
      <c r="K2145" s="7" t="s">
        <v>23</v>
      </c>
      <c r="L2145" s="7" t="n">
        <v>1.5</v>
      </c>
      <c r="M2145" s="7" t="n">
        <v>2</v>
      </c>
      <c r="N2145" s="7" t="n">
        <v>34</v>
      </c>
      <c r="O2145" s="13" t="n">
        <f aca="false">IF(M2145="","",M2145*N2145)</f>
        <v>68</v>
      </c>
      <c r="Q2145" s="0" t="n">
        <f aca="false">(N2145+25)*1.3</f>
        <v>76.7</v>
      </c>
    </row>
    <row r="2146" customFormat="false" ht="13.8" hidden="false" customHeight="false" outlineLevel="0" collapsed="false">
      <c r="B2146" s="0" t="n">
        <v>102315</v>
      </c>
      <c r="C2146" s="5" t="str">
        <f aca="false">IF(E2146="","","Österreich")</f>
        <v>Österreich</v>
      </c>
      <c r="D2146" s="6" t="s">
        <v>603</v>
      </c>
      <c r="E2146" s="17" t="s">
        <v>2353</v>
      </c>
      <c r="F2146" s="17" t="s">
        <v>2354</v>
      </c>
      <c r="G2146" s="17" t="s">
        <v>271</v>
      </c>
      <c r="H2146" s="17" t="s">
        <v>2370</v>
      </c>
      <c r="I2146" s="7" t="n">
        <v>100</v>
      </c>
      <c r="J2146" s="7"/>
      <c r="K2146" s="7" t="s">
        <v>23</v>
      </c>
      <c r="L2146" s="7" t="n">
        <v>1.5</v>
      </c>
      <c r="M2146" s="7" t="n">
        <v>1</v>
      </c>
      <c r="N2146" s="7" t="n">
        <v>34</v>
      </c>
      <c r="O2146" s="13" t="n">
        <f aca="false">IF(M2146="","",M2146*N2146)</f>
        <v>34</v>
      </c>
      <c r="Q2146" s="0" t="n">
        <f aca="false">(N2146+25)*1.3</f>
        <v>76.7</v>
      </c>
    </row>
    <row r="2147" customFormat="false" ht="13.8" hidden="false" customHeight="false" outlineLevel="0" collapsed="false">
      <c r="C2147" s="5" t="str">
        <f aca="false">IF(E2147="","","Österreich")</f>
        <v/>
      </c>
      <c r="D2147" s="6"/>
      <c r="E2147" s="17"/>
      <c r="F2147" s="17"/>
      <c r="G2147" s="17"/>
      <c r="H2147" s="17"/>
      <c r="I2147" s="7"/>
      <c r="J2147" s="7"/>
      <c r="K2147" s="7"/>
      <c r="L2147" s="7" t="n">
        <v>0.75</v>
      </c>
      <c r="M2147" s="7"/>
      <c r="N2147" s="7"/>
      <c r="O2147" s="13" t="str">
        <f aca="false">IF(M2147="","",M2147*N2147)</f>
        <v/>
      </c>
      <c r="Q2147" s="0" t="n">
        <f aca="false">(N2147+25)*1.3</f>
        <v>32.5</v>
      </c>
    </row>
    <row r="2148" customFormat="false" ht="13.8" hidden="false" customHeight="false" outlineLevel="0" collapsed="false">
      <c r="B2148" s="0" t="n">
        <v>102500</v>
      </c>
      <c r="C2148" s="5" t="str">
        <f aca="false">IF(E2148="","","Österreich")</f>
        <v>Österreich</v>
      </c>
      <c r="D2148" s="6" t="s">
        <v>603</v>
      </c>
      <c r="E2148" s="17" t="s">
        <v>2371</v>
      </c>
      <c r="F2148" s="17" t="s">
        <v>2372</v>
      </c>
      <c r="G2148" s="17" t="s">
        <v>2373</v>
      </c>
      <c r="H2148" s="17" t="s">
        <v>2374</v>
      </c>
      <c r="I2148" s="7" t="n">
        <v>55</v>
      </c>
      <c r="J2148" s="7"/>
      <c r="K2148" s="7"/>
      <c r="L2148" s="7" t="n">
        <v>0.75</v>
      </c>
      <c r="M2148" s="7" t="n">
        <v>18</v>
      </c>
      <c r="N2148" s="7" t="n">
        <v>16.54</v>
      </c>
      <c r="O2148" s="13" t="n">
        <f aca="false">IF(M2148="","",M2148*N2148)</f>
        <v>297.72</v>
      </c>
      <c r="Q2148" s="0" t="n">
        <f aca="false">(N2148+25)*1.3</f>
        <v>54.002</v>
      </c>
    </row>
    <row r="2149" customFormat="false" ht="13.8" hidden="false" customHeight="false" outlineLevel="0" collapsed="false">
      <c r="B2149" s="0" t="n">
        <v>102501</v>
      </c>
      <c r="C2149" s="5" t="str">
        <f aca="false">IF(E2149="","","Österreich")</f>
        <v>Österreich</v>
      </c>
      <c r="D2149" s="6" t="s">
        <v>2375</v>
      </c>
      <c r="E2149" s="17" t="s">
        <v>2371</v>
      </c>
      <c r="F2149" s="17" t="s">
        <v>2372</v>
      </c>
      <c r="G2149" s="17" t="s">
        <v>2376</v>
      </c>
      <c r="H2149" s="17" t="s">
        <v>2377</v>
      </c>
      <c r="I2149" s="7" t="n">
        <v>70</v>
      </c>
      <c r="J2149" s="7" t="s">
        <v>50</v>
      </c>
      <c r="K2149" s="7"/>
      <c r="L2149" s="7" t="n">
        <v>0.75</v>
      </c>
      <c r="M2149" s="7" t="n">
        <v>8</v>
      </c>
      <c r="N2149" s="7" t="n">
        <v>27.9</v>
      </c>
      <c r="O2149" s="13" t="n">
        <f aca="false">IF(M2149="","",M2149*N2149)</f>
        <v>223.2</v>
      </c>
      <c r="Q2149" s="0" t="n">
        <f aca="false">(N2149+25)*1.3</f>
        <v>68.77</v>
      </c>
    </row>
    <row r="2150" customFormat="false" ht="13.8" hidden="false" customHeight="false" outlineLevel="0" collapsed="false">
      <c r="B2150" s="0" t="n">
        <v>102502</v>
      </c>
      <c r="C2150" s="5" t="str">
        <f aca="false">IF(E2150="","","Österreich")</f>
        <v>Österreich</v>
      </c>
      <c r="D2150" s="6" t="s">
        <v>2375</v>
      </c>
      <c r="E2150" s="17" t="s">
        <v>2371</v>
      </c>
      <c r="F2150" s="17" t="s">
        <v>2372</v>
      </c>
      <c r="G2150" s="17" t="s">
        <v>2376</v>
      </c>
      <c r="H2150" s="17" t="s">
        <v>2378</v>
      </c>
      <c r="I2150" s="7" t="n">
        <v>70</v>
      </c>
      <c r="J2150" s="7" t="s">
        <v>50</v>
      </c>
      <c r="K2150" s="7"/>
      <c r="L2150" s="7" t="n">
        <v>0.75</v>
      </c>
      <c r="M2150" s="7" t="n">
        <v>2</v>
      </c>
      <c r="N2150" s="7" t="n">
        <v>29.9</v>
      </c>
      <c r="O2150" s="13" t="n">
        <f aca="false">IF(M2150="","",M2150*N2150)</f>
        <v>59.8</v>
      </c>
      <c r="Q2150" s="0" t="n">
        <f aca="false">(N2150+25)*1.3</f>
        <v>71.37</v>
      </c>
    </row>
    <row r="2151" customFormat="false" ht="13.8" hidden="false" customHeight="false" outlineLevel="0" collapsed="false">
      <c r="B2151" s="0" t="n">
        <v>102503</v>
      </c>
      <c r="C2151" s="5" t="str">
        <f aca="false">IF(E2151="","","Österreich")</f>
        <v>Österreich</v>
      </c>
      <c r="D2151" s="6" t="s">
        <v>307</v>
      </c>
      <c r="E2151" s="17" t="s">
        <v>2371</v>
      </c>
      <c r="F2151" s="17" t="s">
        <v>2372</v>
      </c>
      <c r="G2151" s="17" t="s">
        <v>310</v>
      </c>
      <c r="H2151" s="17" t="s">
        <v>2379</v>
      </c>
      <c r="I2151" s="7" t="n">
        <v>55</v>
      </c>
      <c r="J2151" s="7"/>
      <c r="K2151" s="7"/>
      <c r="L2151" s="7" t="n">
        <v>0.75</v>
      </c>
      <c r="M2151" s="7" t="n">
        <v>24</v>
      </c>
      <c r="N2151" s="7" t="n">
        <v>18.33</v>
      </c>
      <c r="O2151" s="13" t="n">
        <f aca="false">IF(M2151="","",M2151*N2151)</f>
        <v>439.92</v>
      </c>
      <c r="P2151" s="0" t="n">
        <v>6</v>
      </c>
      <c r="Q2151" s="0" t="n">
        <f aca="false">(N2151+25)*1.3</f>
        <v>56.329</v>
      </c>
    </row>
    <row r="2152" customFormat="false" ht="13.8" hidden="false" customHeight="false" outlineLevel="0" collapsed="false">
      <c r="C2152" s="5" t="str">
        <f aca="false">IF(E2152="","","Österreich")</f>
        <v/>
      </c>
      <c r="D2152" s="6"/>
      <c r="E2152" s="17"/>
      <c r="F2152" s="17"/>
      <c r="G2152" s="17"/>
      <c r="H2152" s="17"/>
      <c r="I2152" s="7"/>
      <c r="J2152" s="7"/>
      <c r="K2152" s="7"/>
      <c r="L2152" s="7" t="n">
        <v>0.75</v>
      </c>
      <c r="M2152" s="7"/>
      <c r="N2152" s="7"/>
      <c r="O2152" s="13" t="str">
        <f aca="false">IF(M2152="","",M2152*N2152)</f>
        <v/>
      </c>
      <c r="Q2152" s="0" t="n">
        <f aca="false">(N2152+25)*1.3</f>
        <v>32.5</v>
      </c>
    </row>
    <row r="2153" customFormat="false" ht="13.8" hidden="false" customHeight="false" outlineLevel="0" collapsed="false">
      <c r="B2153" s="0" t="n">
        <v>103000</v>
      </c>
      <c r="C2153" s="5" t="str">
        <f aca="false">IF(E2153="","","Österreich")</f>
        <v>Österreich</v>
      </c>
      <c r="D2153" s="6" t="s">
        <v>509</v>
      </c>
      <c r="E2153" s="7" t="s">
        <v>298</v>
      </c>
      <c r="F2153" s="7" t="s">
        <v>299</v>
      </c>
      <c r="G2153" s="17" t="s">
        <v>576</v>
      </c>
      <c r="H2153" s="17" t="s">
        <v>2155</v>
      </c>
      <c r="I2153" s="7" t="n">
        <v>60</v>
      </c>
      <c r="J2153" s="7" t="s">
        <v>50</v>
      </c>
      <c r="K2153" s="7"/>
      <c r="L2153" s="7" t="n">
        <v>0.75</v>
      </c>
      <c r="M2153" s="7" t="n">
        <v>1</v>
      </c>
      <c r="N2153" s="7" t="n">
        <v>22.8</v>
      </c>
      <c r="O2153" s="13" t="n">
        <f aca="false">IF(M2153="","",M2153*N2153)</f>
        <v>22.8</v>
      </c>
      <c r="Q2153" s="0" t="n">
        <f aca="false">(N2153+25)*1.3</f>
        <v>62.14</v>
      </c>
    </row>
    <row r="2154" customFormat="false" ht="13.8" hidden="false" customHeight="false" outlineLevel="0" collapsed="false">
      <c r="B2154" s="0" t="n">
        <v>103001</v>
      </c>
      <c r="C2154" s="5" t="str">
        <f aca="false">IF(E2154="","","Österreich")</f>
        <v>Österreich</v>
      </c>
      <c r="D2154" s="6" t="s">
        <v>509</v>
      </c>
      <c r="E2154" s="7" t="s">
        <v>298</v>
      </c>
      <c r="F2154" s="7" t="s">
        <v>299</v>
      </c>
      <c r="G2154" s="17" t="s">
        <v>510</v>
      </c>
      <c r="H2154" s="17" t="s">
        <v>2380</v>
      </c>
      <c r="I2154" s="7" t="n">
        <v>70</v>
      </c>
      <c r="J2154" s="7" t="s">
        <v>30</v>
      </c>
      <c r="K2154" s="7"/>
      <c r="L2154" s="7" t="n">
        <v>0.75</v>
      </c>
      <c r="M2154" s="7" t="n">
        <v>2</v>
      </c>
      <c r="N2154" s="7" t="n">
        <v>33.9</v>
      </c>
      <c r="O2154" s="13" t="n">
        <f aca="false">IF(M2154="","",M2154*N2154)</f>
        <v>67.8</v>
      </c>
      <c r="Q2154" s="0" t="n">
        <f aca="false">(N2154+25)*1.3</f>
        <v>76.57</v>
      </c>
    </row>
    <row r="2155" customFormat="false" ht="13.8" hidden="false" customHeight="false" outlineLevel="0" collapsed="false">
      <c r="B2155" s="0" t="n">
        <v>103002</v>
      </c>
      <c r="C2155" s="5" t="str">
        <f aca="false">IF(E2155="","","Österreich")</f>
        <v>Österreich</v>
      </c>
      <c r="D2155" s="6" t="s">
        <v>471</v>
      </c>
      <c r="E2155" s="7" t="s">
        <v>2381</v>
      </c>
      <c r="F2155" s="7" t="s">
        <v>299</v>
      </c>
      <c r="G2155" s="17" t="s">
        <v>507</v>
      </c>
      <c r="H2155" s="17" t="s">
        <v>2382</v>
      </c>
      <c r="I2155" s="7" t="n">
        <v>55</v>
      </c>
      <c r="J2155" s="7"/>
      <c r="K2155" s="7"/>
      <c r="L2155" s="7" t="n">
        <v>0.75</v>
      </c>
      <c r="M2155" s="7" t="n">
        <v>10</v>
      </c>
      <c r="N2155" s="7" t="n">
        <v>18.22</v>
      </c>
      <c r="O2155" s="13" t="n">
        <f aca="false">IF(M2155="","",M2155*N2155)</f>
        <v>182.2</v>
      </c>
      <c r="Q2155" s="0" t="n">
        <f aca="false">(N2155+25)*1.3</f>
        <v>56.186</v>
      </c>
    </row>
    <row r="2156" customFormat="false" ht="13.8" hidden="false" customHeight="false" outlineLevel="0" collapsed="false">
      <c r="B2156" s="0" t="n">
        <v>103003</v>
      </c>
      <c r="C2156" s="5" t="str">
        <f aca="false">IF(E2156="","","Österreich")</f>
        <v>Österreich</v>
      </c>
      <c r="D2156" s="6" t="s">
        <v>307</v>
      </c>
      <c r="E2156" s="7" t="s">
        <v>298</v>
      </c>
      <c r="F2156" s="7" t="s">
        <v>299</v>
      </c>
      <c r="G2156" s="17" t="s">
        <v>2139</v>
      </c>
      <c r="H2156" s="17" t="s">
        <v>2383</v>
      </c>
      <c r="I2156" s="7" t="n">
        <v>50</v>
      </c>
      <c r="J2156" s="7"/>
      <c r="K2156" s="7"/>
      <c r="L2156" s="7" t="n">
        <v>0.75</v>
      </c>
      <c r="M2156" s="7" t="n">
        <v>5</v>
      </c>
      <c r="N2156" s="7" t="n">
        <v>10.4</v>
      </c>
      <c r="O2156" s="13" t="n">
        <f aca="false">IF(M2156="","",M2156*N2156)</f>
        <v>52</v>
      </c>
      <c r="Q2156" s="0" t="n">
        <f aca="false">(N2156+25)*1.3</f>
        <v>46.02</v>
      </c>
    </row>
    <row r="2157" customFormat="false" ht="13.8" hidden="false" customHeight="false" outlineLevel="0" collapsed="false">
      <c r="B2157" s="0" t="n">
        <v>103004</v>
      </c>
      <c r="C2157" s="5" t="str">
        <f aca="false">IF(E2157="","","Österreich")</f>
        <v>Österreich</v>
      </c>
      <c r="D2157" s="6" t="s">
        <v>307</v>
      </c>
      <c r="E2157" s="7" t="s">
        <v>298</v>
      </c>
      <c r="F2157" s="7" t="s">
        <v>299</v>
      </c>
      <c r="G2157" s="17" t="s">
        <v>2139</v>
      </c>
      <c r="H2157" s="17" t="s">
        <v>2384</v>
      </c>
      <c r="I2157" s="7" t="n">
        <v>65</v>
      </c>
      <c r="J2157" s="7"/>
      <c r="K2157" s="7"/>
      <c r="L2157" s="7" t="n">
        <v>0.75</v>
      </c>
      <c r="M2157" s="7" t="n">
        <v>23</v>
      </c>
      <c r="N2157" s="7" t="n">
        <v>23.9</v>
      </c>
      <c r="O2157" s="13" t="n">
        <f aca="false">IF(M2157="","",M2157*N2157)</f>
        <v>549.7</v>
      </c>
      <c r="Q2157" s="0" t="n">
        <f aca="false">(N2157+25)*1.3</f>
        <v>63.57</v>
      </c>
    </row>
    <row r="2158" customFormat="false" ht="13.8" hidden="false" customHeight="false" outlineLevel="0" collapsed="false">
      <c r="B2158" s="0" t="n">
        <v>103005</v>
      </c>
      <c r="C2158" s="5" t="str">
        <f aca="false">IF(E2158="","","Österreich")</f>
        <v>Österreich</v>
      </c>
      <c r="D2158" s="6" t="s">
        <v>307</v>
      </c>
      <c r="E2158" s="7" t="s">
        <v>298</v>
      </c>
      <c r="F2158" s="7" t="s">
        <v>299</v>
      </c>
      <c r="G2158" s="17" t="s">
        <v>2139</v>
      </c>
      <c r="H2158" s="17" t="s">
        <v>2385</v>
      </c>
      <c r="I2158" s="7" t="n">
        <v>65</v>
      </c>
      <c r="J2158" s="7"/>
      <c r="K2158" s="7"/>
      <c r="L2158" s="7" t="n">
        <v>0.75</v>
      </c>
      <c r="M2158" s="7" t="n">
        <v>24</v>
      </c>
      <c r="N2158" s="7" t="n">
        <v>24.2</v>
      </c>
      <c r="O2158" s="13" t="n">
        <f aca="false">IF(M2158="","",M2158*N2158)</f>
        <v>580.8</v>
      </c>
      <c r="Q2158" s="0" t="n">
        <f aca="false">(N2158+25)*1.3</f>
        <v>63.96</v>
      </c>
    </row>
    <row r="2159" customFormat="false" ht="13.8" hidden="false" customHeight="false" outlineLevel="0" collapsed="false">
      <c r="B2159" s="0" t="n">
        <v>103006</v>
      </c>
      <c r="C2159" s="5" t="str">
        <f aca="false">IF(E2159="","","Österreich")</f>
        <v>Österreich</v>
      </c>
      <c r="D2159" s="6" t="s">
        <v>307</v>
      </c>
      <c r="E2159" s="7" t="s">
        <v>298</v>
      </c>
      <c r="F2159" s="7" t="s">
        <v>299</v>
      </c>
      <c r="G2159" s="17" t="s">
        <v>2139</v>
      </c>
      <c r="H2159" s="17" t="s">
        <v>2386</v>
      </c>
      <c r="I2159" s="7" t="n">
        <v>120</v>
      </c>
      <c r="J2159" s="7" t="s">
        <v>30</v>
      </c>
      <c r="K2159" s="7" t="s">
        <v>23</v>
      </c>
      <c r="L2159" s="7" t="n">
        <v>1.5</v>
      </c>
      <c r="M2159" s="7" t="n">
        <v>3</v>
      </c>
      <c r="N2159" s="7" t="n">
        <v>39.9</v>
      </c>
      <c r="O2159" s="13" t="n">
        <f aca="false">IF(M2159="","",M2159*N2159)</f>
        <v>119.7</v>
      </c>
      <c r="Q2159" s="0" t="n">
        <f aca="false">(N2159+25)*1.3</f>
        <v>84.37</v>
      </c>
    </row>
    <row r="2160" customFormat="false" ht="13.8" hidden="false" customHeight="false" outlineLevel="0" collapsed="false">
      <c r="B2160" s="0" t="n">
        <v>103007</v>
      </c>
      <c r="C2160" s="5" t="str">
        <f aca="false">IF(E2160="","","Österreich")</f>
        <v>Österreich</v>
      </c>
      <c r="D2160" s="6" t="s">
        <v>307</v>
      </c>
      <c r="E2160" s="7" t="s">
        <v>298</v>
      </c>
      <c r="F2160" s="7" t="s">
        <v>299</v>
      </c>
      <c r="G2160" s="17" t="s">
        <v>2139</v>
      </c>
      <c r="H2160" s="7" t="s">
        <v>2384</v>
      </c>
      <c r="I2160" s="7" t="n">
        <v>130</v>
      </c>
      <c r="J2160" s="7"/>
      <c r="K2160" s="7" t="s">
        <v>23</v>
      </c>
      <c r="L2160" s="7" t="n">
        <v>1.5</v>
      </c>
      <c r="M2160" s="7" t="n">
        <v>9</v>
      </c>
      <c r="N2160" s="7" t="n">
        <v>52.6</v>
      </c>
      <c r="O2160" s="13" t="n">
        <f aca="false">IF(M2160="","",M2160*N2160)</f>
        <v>473.4</v>
      </c>
      <c r="Q2160" s="0" t="n">
        <f aca="false">(N2160+25)*1.3</f>
        <v>100.88</v>
      </c>
    </row>
    <row r="2161" customFormat="false" ht="13.8" hidden="false" customHeight="false" outlineLevel="0" collapsed="false">
      <c r="B2161" s="0" t="n">
        <v>103008</v>
      </c>
      <c r="C2161" s="5" t="str">
        <f aca="false">IF(E2161="","","Österreich")</f>
        <v>Österreich</v>
      </c>
      <c r="D2161" s="6" t="s">
        <v>307</v>
      </c>
      <c r="E2161" s="7" t="s">
        <v>298</v>
      </c>
      <c r="F2161" s="7" t="s">
        <v>299</v>
      </c>
      <c r="G2161" s="17" t="s">
        <v>2139</v>
      </c>
      <c r="H2161" s="17" t="s">
        <v>2387</v>
      </c>
      <c r="I2161" s="7" t="n">
        <v>85</v>
      </c>
      <c r="J2161" s="7"/>
      <c r="K2161" s="7"/>
      <c r="L2161" s="7" t="n">
        <v>0.75</v>
      </c>
      <c r="M2161" s="7" t="n">
        <v>20</v>
      </c>
      <c r="N2161" s="7" t="n">
        <v>39</v>
      </c>
      <c r="O2161" s="13" t="n">
        <f aca="false">IF(M2161="","",M2161*N2161)</f>
        <v>780</v>
      </c>
      <c r="Q2161" s="0" t="n">
        <f aca="false">(N2161+25)*1.3</f>
        <v>83.2</v>
      </c>
    </row>
    <row r="2162" customFormat="false" ht="13.8" hidden="false" customHeight="false" outlineLevel="0" collapsed="false">
      <c r="B2162" s="0" t="n">
        <v>103009</v>
      </c>
      <c r="C2162" s="5" t="str">
        <f aca="false">IF(E2162="","","Österreich")</f>
        <v>Österreich</v>
      </c>
      <c r="D2162" s="6" t="s">
        <v>307</v>
      </c>
      <c r="E2162" s="7" t="s">
        <v>298</v>
      </c>
      <c r="F2162" s="7" t="s">
        <v>299</v>
      </c>
      <c r="G2162" s="17" t="s">
        <v>2139</v>
      </c>
      <c r="H2162" s="17" t="s">
        <v>2388</v>
      </c>
      <c r="I2162" s="7" t="n">
        <v>85</v>
      </c>
      <c r="J2162" s="7"/>
      <c r="K2162" s="7"/>
      <c r="L2162" s="7" t="n">
        <v>0.75</v>
      </c>
      <c r="M2162" s="7" t="n">
        <v>12</v>
      </c>
      <c r="N2162" s="7" t="n">
        <v>39</v>
      </c>
      <c r="O2162" s="13" t="n">
        <f aca="false">IF(M2162="","",M2162*N2162)</f>
        <v>468</v>
      </c>
      <c r="Q2162" s="0" t="n">
        <f aca="false">(N2162+25)*1.3</f>
        <v>83.2</v>
      </c>
    </row>
    <row r="2163" customFormat="false" ht="13.8" hidden="false" customHeight="false" outlineLevel="0" collapsed="false">
      <c r="B2163" s="0" t="n">
        <v>103010</v>
      </c>
      <c r="C2163" s="5" t="str">
        <f aca="false">IF(E2163="","","Österreich")</f>
        <v>Österreich</v>
      </c>
      <c r="D2163" s="6" t="s">
        <v>307</v>
      </c>
      <c r="E2163" s="7" t="s">
        <v>298</v>
      </c>
      <c r="F2163" s="7" t="s">
        <v>299</v>
      </c>
      <c r="G2163" s="17" t="s">
        <v>2139</v>
      </c>
      <c r="H2163" s="17" t="s">
        <v>2387</v>
      </c>
      <c r="I2163" s="7" t="n">
        <v>170</v>
      </c>
      <c r="J2163" s="7"/>
      <c r="K2163" s="7" t="s">
        <v>23</v>
      </c>
      <c r="L2163" s="7" t="n">
        <v>1.5</v>
      </c>
      <c r="M2163" s="7" t="n">
        <v>4</v>
      </c>
      <c r="N2163" s="7" t="n">
        <v>82.7</v>
      </c>
      <c r="O2163" s="13" t="n">
        <f aca="false">IF(M2163="","",M2163*N2163)</f>
        <v>330.8</v>
      </c>
      <c r="Q2163" s="0" t="n">
        <f aca="false">(N2163+25)*1.3</f>
        <v>140.01</v>
      </c>
    </row>
    <row r="2164" customFormat="false" ht="13.8" hidden="false" customHeight="false" outlineLevel="0" collapsed="false">
      <c r="B2164" s="0" t="n">
        <v>103011</v>
      </c>
      <c r="C2164" s="5" t="str">
        <f aca="false">IF(E2164="","","Österreich")</f>
        <v>Österreich</v>
      </c>
      <c r="D2164" s="6" t="s">
        <v>307</v>
      </c>
      <c r="E2164" s="7" t="s">
        <v>298</v>
      </c>
      <c r="F2164" s="7" t="s">
        <v>299</v>
      </c>
      <c r="G2164" s="17" t="s">
        <v>2139</v>
      </c>
      <c r="H2164" s="17" t="s">
        <v>2388</v>
      </c>
      <c r="I2164" s="7" t="n">
        <v>170</v>
      </c>
      <c r="J2164" s="7"/>
      <c r="K2164" s="7" t="s">
        <v>23</v>
      </c>
      <c r="L2164" s="7" t="n">
        <v>1.5</v>
      </c>
      <c r="M2164" s="7" t="n">
        <v>2</v>
      </c>
      <c r="N2164" s="7" t="n">
        <v>82.7</v>
      </c>
      <c r="O2164" s="13" t="n">
        <f aca="false">IF(M2164="","",M2164*N2164)</f>
        <v>165.4</v>
      </c>
      <c r="Q2164" s="0" t="n">
        <f aca="false">(N2164+25)*1.3</f>
        <v>140.01</v>
      </c>
    </row>
    <row r="2165" customFormat="false" ht="13.8" hidden="false" customHeight="false" outlineLevel="0" collapsed="false">
      <c r="B2165" s="0" t="n">
        <v>103012</v>
      </c>
      <c r="C2165" s="5" t="str">
        <f aca="false">IF(E2165="","","Österreich")</f>
        <v>Österreich</v>
      </c>
      <c r="D2165" s="6" t="s">
        <v>307</v>
      </c>
      <c r="E2165" s="7" t="s">
        <v>298</v>
      </c>
      <c r="F2165" s="7" t="s">
        <v>299</v>
      </c>
      <c r="G2165" s="17" t="s">
        <v>310</v>
      </c>
      <c r="H2165" s="17" t="s">
        <v>2389</v>
      </c>
      <c r="I2165" s="7" t="n">
        <v>45</v>
      </c>
      <c r="J2165" s="7" t="s">
        <v>50</v>
      </c>
      <c r="K2165" s="7" t="s">
        <v>123</v>
      </c>
      <c r="L2165" s="7" t="n">
        <v>0.75</v>
      </c>
      <c r="M2165" s="7" t="n">
        <v>1</v>
      </c>
      <c r="N2165" s="7" t="n">
        <v>9.9</v>
      </c>
      <c r="O2165" s="13" t="n">
        <f aca="false">IF(M2165="","",M2165*N2165)</f>
        <v>9.9</v>
      </c>
      <c r="Q2165" s="0" t="n">
        <f aca="false">(N2165+25)*1.3</f>
        <v>45.37</v>
      </c>
    </row>
    <row r="2166" customFormat="false" ht="13.8" hidden="false" customHeight="false" outlineLevel="0" collapsed="false">
      <c r="B2166" s="0" t="n">
        <v>103013</v>
      </c>
      <c r="C2166" s="5" t="str">
        <f aca="false">IF(E2166="","","Österreich")</f>
        <v>Österreich</v>
      </c>
      <c r="D2166" s="6" t="s">
        <v>307</v>
      </c>
      <c r="E2166" s="7" t="s">
        <v>298</v>
      </c>
      <c r="F2166" s="7" t="s">
        <v>299</v>
      </c>
      <c r="G2166" s="17" t="s">
        <v>310</v>
      </c>
      <c r="H2166" s="17" t="s">
        <v>2390</v>
      </c>
      <c r="I2166" s="7" t="n">
        <v>50</v>
      </c>
      <c r="J2166" s="7"/>
      <c r="K2166" s="7"/>
      <c r="L2166" s="7" t="n">
        <v>0.75</v>
      </c>
      <c r="M2166" s="7" t="n">
        <v>12</v>
      </c>
      <c r="N2166" s="7" t="n">
        <v>12.9</v>
      </c>
      <c r="O2166" s="13" t="n">
        <f aca="false">IF(M2166="","",M2166*N2166)</f>
        <v>154.8</v>
      </c>
      <c r="Q2166" s="0" t="n">
        <f aca="false">(N2166+25)*1.3</f>
        <v>49.27</v>
      </c>
    </row>
    <row r="2167" customFormat="false" ht="13.8" hidden="false" customHeight="false" outlineLevel="0" collapsed="false">
      <c r="B2167" s="0" t="n">
        <v>103014</v>
      </c>
      <c r="C2167" s="5" t="str">
        <f aca="false">IF(E2167="","","Österreich")</f>
        <v>Österreich</v>
      </c>
      <c r="D2167" s="6" t="s">
        <v>307</v>
      </c>
      <c r="E2167" s="7" t="s">
        <v>298</v>
      </c>
      <c r="F2167" s="7" t="s">
        <v>299</v>
      </c>
      <c r="G2167" s="17" t="s">
        <v>310</v>
      </c>
      <c r="H2167" s="17" t="s">
        <v>2391</v>
      </c>
      <c r="I2167" s="7" t="n">
        <v>50</v>
      </c>
      <c r="J2167" s="7"/>
      <c r="K2167" s="7"/>
      <c r="L2167" s="7" t="n">
        <v>0.75</v>
      </c>
      <c r="M2167" s="7" t="n">
        <v>24</v>
      </c>
      <c r="N2167" s="7" t="n">
        <v>10.11</v>
      </c>
      <c r="O2167" s="13" t="n">
        <f aca="false">IF(M2167="","",M2167*N2167)</f>
        <v>242.64</v>
      </c>
      <c r="Q2167" s="0" t="n">
        <f aca="false">(N2167+25)*1.3</f>
        <v>45.643</v>
      </c>
    </row>
    <row r="2168" customFormat="false" ht="13.8" hidden="false" customHeight="false" outlineLevel="0" collapsed="false">
      <c r="B2168" s="0" t="n">
        <v>103015</v>
      </c>
      <c r="C2168" s="5" t="str">
        <f aca="false">IF(E2168="","","Österreich")</f>
        <v>Österreich</v>
      </c>
      <c r="D2168" s="6" t="s">
        <v>307</v>
      </c>
      <c r="E2168" s="7" t="s">
        <v>298</v>
      </c>
      <c r="F2168" s="7" t="s">
        <v>299</v>
      </c>
      <c r="G2168" s="17" t="s">
        <v>310</v>
      </c>
      <c r="H2168" s="17" t="s">
        <v>2392</v>
      </c>
      <c r="I2168" s="7" t="n">
        <v>50</v>
      </c>
      <c r="J2168" s="7"/>
      <c r="K2168" s="7"/>
      <c r="L2168" s="7" t="n">
        <v>0.75</v>
      </c>
      <c r="M2168" s="7" t="n">
        <v>12</v>
      </c>
      <c r="N2168" s="7" t="n">
        <v>11.79</v>
      </c>
      <c r="O2168" s="13" t="n">
        <f aca="false">IF(M2168="","",M2168*N2168)</f>
        <v>141.48</v>
      </c>
      <c r="Q2168" s="0" t="n">
        <f aca="false">(N2168+25)*1.3</f>
        <v>47.827</v>
      </c>
    </row>
    <row r="2169" customFormat="false" ht="13.8" hidden="false" customHeight="false" outlineLevel="0" collapsed="false">
      <c r="B2169" s="0" t="n">
        <v>103016</v>
      </c>
      <c r="C2169" s="5" t="str">
        <f aca="false">IF(E2169="","","Österreich")</f>
        <v>Österreich</v>
      </c>
      <c r="D2169" s="6" t="s">
        <v>2393</v>
      </c>
      <c r="E2169" s="7" t="s">
        <v>298</v>
      </c>
      <c r="F2169" s="7" t="s">
        <v>299</v>
      </c>
      <c r="G2169" s="17" t="s">
        <v>310</v>
      </c>
      <c r="H2169" s="17" t="s">
        <v>2394</v>
      </c>
      <c r="I2169" s="7" t="n">
        <v>100</v>
      </c>
      <c r="J2169" s="7" t="s">
        <v>50</v>
      </c>
      <c r="K2169" s="7" t="s">
        <v>23</v>
      </c>
      <c r="L2169" s="7" t="n">
        <v>1.5</v>
      </c>
      <c r="M2169" s="7" t="n">
        <v>6</v>
      </c>
      <c r="N2169" s="7" t="n">
        <v>24</v>
      </c>
      <c r="O2169" s="13" t="n">
        <f aca="false">IF(M2169="","",M2169*N2169)</f>
        <v>144</v>
      </c>
      <c r="Q2169" s="0" t="n">
        <f aca="false">(N2169+25)*1.3</f>
        <v>63.7</v>
      </c>
    </row>
    <row r="2170" customFormat="false" ht="13.8" hidden="false" customHeight="false" outlineLevel="0" collapsed="false">
      <c r="B2170" s="0" t="n">
        <v>103017</v>
      </c>
      <c r="C2170" s="5" t="str">
        <f aca="false">IF(E2170="","","Österreich")</f>
        <v>Österreich</v>
      </c>
      <c r="D2170" s="6" t="s">
        <v>307</v>
      </c>
      <c r="E2170" s="7" t="s">
        <v>298</v>
      </c>
      <c r="F2170" s="7" t="s">
        <v>299</v>
      </c>
      <c r="G2170" s="17" t="s">
        <v>434</v>
      </c>
      <c r="H2170" s="17" t="s">
        <v>2395</v>
      </c>
      <c r="I2170" s="7" t="n">
        <v>110</v>
      </c>
      <c r="J2170" s="7" t="s">
        <v>30</v>
      </c>
      <c r="K2170" s="7"/>
      <c r="L2170" s="7" t="n">
        <v>0.75</v>
      </c>
      <c r="M2170" s="7" t="n">
        <v>12</v>
      </c>
      <c r="N2170" s="7" t="n">
        <v>54.28</v>
      </c>
      <c r="O2170" s="13" t="n">
        <f aca="false">IF(M2170="","",M2170*N2170)</f>
        <v>651.36</v>
      </c>
      <c r="Q2170" s="0" t="n">
        <f aca="false">(N2170+25)*1.3</f>
        <v>103.064</v>
      </c>
    </row>
    <row r="2171" customFormat="false" ht="13.8" hidden="false" customHeight="false" outlineLevel="0" collapsed="false">
      <c r="B2171" s="0" t="n">
        <v>103018</v>
      </c>
      <c r="C2171" s="5" t="str">
        <f aca="false">IF(E2171="","","Österreich")</f>
        <v>Österreich</v>
      </c>
      <c r="D2171" s="6" t="s">
        <v>307</v>
      </c>
      <c r="E2171" s="7" t="s">
        <v>298</v>
      </c>
      <c r="F2171" s="7" t="s">
        <v>299</v>
      </c>
      <c r="G2171" s="17" t="s">
        <v>2396</v>
      </c>
      <c r="H2171" s="17" t="s">
        <v>2397</v>
      </c>
      <c r="I2171" s="7" t="n">
        <v>130</v>
      </c>
      <c r="J2171" s="7"/>
      <c r="K2171" s="7" t="s">
        <v>23</v>
      </c>
      <c r="L2171" s="7" t="n">
        <v>1.5</v>
      </c>
      <c r="M2171" s="7" t="n">
        <v>10</v>
      </c>
      <c r="N2171" s="7" t="n">
        <v>59.9</v>
      </c>
      <c r="O2171" s="13" t="n">
        <f aca="false">IF(M2171="","",M2171*N2171)</f>
        <v>599</v>
      </c>
      <c r="Q2171" s="0" t="n">
        <f aca="false">(N2171+25)*1.3</f>
        <v>110.37</v>
      </c>
    </row>
    <row r="2172" customFormat="false" ht="13.8" hidden="false" customHeight="false" outlineLevel="0" collapsed="false">
      <c r="B2172" s="0" t="n">
        <v>103019</v>
      </c>
      <c r="C2172" s="5" t="str">
        <f aca="false">IF(E2172="","","Österreich")</f>
        <v>Österreich</v>
      </c>
      <c r="D2172" s="6" t="s">
        <v>2340</v>
      </c>
      <c r="E2172" s="7" t="s">
        <v>298</v>
      </c>
      <c r="F2172" s="7" t="s">
        <v>299</v>
      </c>
      <c r="G2172" s="17" t="s">
        <v>391</v>
      </c>
      <c r="H2172" s="17" t="s">
        <v>2398</v>
      </c>
      <c r="I2172" s="7" t="n">
        <v>70</v>
      </c>
      <c r="J2172" s="7" t="s">
        <v>30</v>
      </c>
      <c r="K2172" s="7"/>
      <c r="L2172" s="7" t="n">
        <v>0.75</v>
      </c>
      <c r="M2172" s="7" t="n">
        <v>8</v>
      </c>
      <c r="N2172" s="7" t="n">
        <v>28.7</v>
      </c>
      <c r="O2172" s="13" t="n">
        <f aca="false">IF(M2172="","",M2172*N2172)</f>
        <v>229.6</v>
      </c>
      <c r="Q2172" s="0" t="n">
        <f aca="false">(N2172+25)*1.3</f>
        <v>69.81</v>
      </c>
    </row>
    <row r="2173" customFormat="false" ht="13.8" hidden="false" customHeight="false" outlineLevel="0" collapsed="false">
      <c r="B2173" s="0" t="n">
        <v>103020</v>
      </c>
      <c r="C2173" s="5" t="str">
        <f aca="false">IF(E2173="","","Österreich")</f>
        <v>Österreich</v>
      </c>
      <c r="D2173" s="6" t="s">
        <v>2340</v>
      </c>
      <c r="E2173" s="7" t="s">
        <v>298</v>
      </c>
      <c r="F2173" s="7" t="s">
        <v>299</v>
      </c>
      <c r="G2173" s="17" t="s">
        <v>391</v>
      </c>
      <c r="H2173" s="17" t="s">
        <v>2399</v>
      </c>
      <c r="I2173" s="7" t="n">
        <v>70</v>
      </c>
      <c r="J2173" s="7" t="s">
        <v>30</v>
      </c>
      <c r="K2173" s="7"/>
      <c r="L2173" s="7" t="n">
        <v>0.75</v>
      </c>
      <c r="M2173" s="7" t="n">
        <v>2</v>
      </c>
      <c r="N2173" s="7" t="n">
        <v>29.9</v>
      </c>
      <c r="O2173" s="13" t="n">
        <f aca="false">IF(M2173="","",M2173*N2173)</f>
        <v>59.8</v>
      </c>
      <c r="Q2173" s="0" t="n">
        <f aca="false">(N2173+25)*1.3</f>
        <v>71.37</v>
      </c>
    </row>
    <row r="2174" customFormat="false" ht="13.8" hidden="false" customHeight="false" outlineLevel="0" collapsed="false">
      <c r="B2174" s="0" t="n">
        <v>103021</v>
      </c>
      <c r="C2174" s="5" t="str">
        <f aca="false">IF(E2174="","","Österreich")</f>
        <v>Österreich</v>
      </c>
      <c r="D2174" s="6" t="s">
        <v>2340</v>
      </c>
      <c r="E2174" s="7" t="s">
        <v>298</v>
      </c>
      <c r="F2174" s="7" t="s">
        <v>299</v>
      </c>
      <c r="G2174" s="17" t="s">
        <v>391</v>
      </c>
      <c r="H2174" s="17" t="s">
        <v>2400</v>
      </c>
      <c r="I2174" s="7" t="n">
        <v>150</v>
      </c>
      <c r="J2174" s="7"/>
      <c r="K2174" s="7" t="s">
        <v>23</v>
      </c>
      <c r="L2174" s="7" t="n">
        <v>1.5</v>
      </c>
      <c r="M2174" s="7" t="n">
        <v>1</v>
      </c>
      <c r="N2174" s="7" t="n">
        <v>49.9</v>
      </c>
      <c r="O2174" s="13" t="n">
        <f aca="false">IF(M2174="","",M2174*N2174)</f>
        <v>49.9</v>
      </c>
      <c r="Q2174" s="0" t="n">
        <f aca="false">(N2174+25)*1.3</f>
        <v>97.37</v>
      </c>
    </row>
    <row r="2175" customFormat="false" ht="13.8" hidden="false" customHeight="false" outlineLevel="0" collapsed="false">
      <c r="B2175" s="0" t="n">
        <v>103022</v>
      </c>
      <c r="C2175" s="5" t="str">
        <f aca="false">IF(E2175="","","Österreich")</f>
        <v>Österreich</v>
      </c>
      <c r="D2175" s="6" t="s">
        <v>2340</v>
      </c>
      <c r="E2175" s="7" t="s">
        <v>298</v>
      </c>
      <c r="F2175" s="7" t="s">
        <v>299</v>
      </c>
      <c r="G2175" s="17" t="s">
        <v>391</v>
      </c>
      <c r="H2175" s="17" t="s">
        <v>2401</v>
      </c>
      <c r="I2175" s="7" t="n">
        <v>65</v>
      </c>
      <c r="J2175" s="7"/>
      <c r="K2175" s="7"/>
      <c r="L2175" s="7" t="n">
        <v>0.75</v>
      </c>
      <c r="M2175" s="7" t="n">
        <v>1</v>
      </c>
      <c r="N2175" s="7" t="n">
        <v>29.9</v>
      </c>
      <c r="O2175" s="13" t="n">
        <f aca="false">IF(M2175="","",M2175*N2175)</f>
        <v>29.9</v>
      </c>
      <c r="Q2175" s="0" t="n">
        <f aca="false">(N2175+25)*1.3</f>
        <v>71.37</v>
      </c>
    </row>
    <row r="2176" customFormat="false" ht="13.8" hidden="false" customHeight="false" outlineLevel="0" collapsed="false">
      <c r="B2176" s="0" t="n">
        <v>103023</v>
      </c>
      <c r="C2176" s="5" t="str">
        <f aca="false">IF(E2176="","","Österreich")</f>
        <v>Österreich</v>
      </c>
      <c r="D2176" s="6" t="s">
        <v>2340</v>
      </c>
      <c r="E2176" s="7" t="s">
        <v>298</v>
      </c>
      <c r="F2176" s="7" t="s">
        <v>299</v>
      </c>
      <c r="G2176" s="17" t="s">
        <v>391</v>
      </c>
      <c r="H2176" s="17" t="s">
        <v>2402</v>
      </c>
      <c r="I2176" s="7" t="n">
        <v>65</v>
      </c>
      <c r="J2176" s="7"/>
      <c r="K2176" s="7"/>
      <c r="L2176" s="7" t="n">
        <v>0.75</v>
      </c>
      <c r="M2176" s="7" t="n">
        <v>2</v>
      </c>
      <c r="N2176" s="7" t="n">
        <v>29.9</v>
      </c>
      <c r="O2176" s="13" t="n">
        <f aca="false">IF(M2176="","",M2176*N2176)</f>
        <v>59.8</v>
      </c>
      <c r="Q2176" s="0" t="n">
        <f aca="false">(N2176+25)*1.3</f>
        <v>71.37</v>
      </c>
    </row>
    <row r="2177" customFormat="false" ht="13.8" hidden="false" customHeight="false" outlineLevel="0" collapsed="false">
      <c r="B2177" s="0" t="n">
        <v>103024</v>
      </c>
      <c r="C2177" s="5" t="str">
        <f aca="false">IF(E2177="","","Österreich")</f>
        <v>Österreich</v>
      </c>
      <c r="D2177" s="6" t="s">
        <v>2340</v>
      </c>
      <c r="E2177" s="7" t="s">
        <v>298</v>
      </c>
      <c r="F2177" s="7" t="s">
        <v>299</v>
      </c>
      <c r="G2177" s="17" t="s">
        <v>391</v>
      </c>
      <c r="H2177" s="17" t="s">
        <v>2403</v>
      </c>
      <c r="I2177" s="7" t="n">
        <v>70</v>
      </c>
      <c r="J2177" s="7"/>
      <c r="K2177" s="7"/>
      <c r="L2177" s="7" t="n">
        <v>0.75</v>
      </c>
      <c r="M2177" s="7" t="n">
        <v>7</v>
      </c>
      <c r="N2177" s="7" t="n">
        <v>29.9</v>
      </c>
      <c r="O2177" s="13" t="n">
        <f aca="false">IF(M2177="","",M2177*N2177)</f>
        <v>209.3</v>
      </c>
      <c r="Q2177" s="0" t="n">
        <f aca="false">(N2177+25)*1.3</f>
        <v>71.37</v>
      </c>
    </row>
    <row r="2178" customFormat="false" ht="13.8" hidden="false" customHeight="false" outlineLevel="0" collapsed="false">
      <c r="B2178" s="0" t="n">
        <v>103025</v>
      </c>
      <c r="C2178" s="5" t="str">
        <f aca="false">IF(E2178="","","Österreich")</f>
        <v>Österreich</v>
      </c>
      <c r="D2178" s="6" t="s">
        <v>2340</v>
      </c>
      <c r="E2178" s="7" t="s">
        <v>298</v>
      </c>
      <c r="F2178" s="7" t="s">
        <v>299</v>
      </c>
      <c r="G2178" s="17" t="s">
        <v>391</v>
      </c>
      <c r="H2178" s="17" t="s">
        <v>2404</v>
      </c>
      <c r="I2178" s="7" t="n">
        <v>70</v>
      </c>
      <c r="J2178" s="7"/>
      <c r="K2178" s="7"/>
      <c r="L2178" s="7" t="n">
        <v>0.75</v>
      </c>
      <c r="M2178" s="7" t="n">
        <v>24</v>
      </c>
      <c r="N2178" s="7" t="n">
        <v>29.9</v>
      </c>
      <c r="O2178" s="13" t="n">
        <f aca="false">IF(M2178="","",M2178*N2178)</f>
        <v>717.6</v>
      </c>
      <c r="Q2178" s="0" t="n">
        <f aca="false">(N2178+25)*1.3</f>
        <v>71.37</v>
      </c>
    </row>
    <row r="2179" customFormat="false" ht="13.8" hidden="false" customHeight="false" outlineLevel="0" collapsed="false">
      <c r="B2179" s="0" t="n">
        <v>103026</v>
      </c>
      <c r="C2179" s="5" t="str">
        <f aca="false">IF(E2179="","","Österreich")</f>
        <v>Österreich</v>
      </c>
      <c r="D2179" s="6" t="s">
        <v>2340</v>
      </c>
      <c r="E2179" s="7" t="s">
        <v>298</v>
      </c>
      <c r="F2179" s="7" t="s">
        <v>299</v>
      </c>
      <c r="G2179" s="17" t="s">
        <v>391</v>
      </c>
      <c r="H2179" s="17" t="s">
        <v>2405</v>
      </c>
      <c r="I2179" s="7" t="n">
        <v>70</v>
      </c>
      <c r="J2179" s="7"/>
      <c r="K2179" s="7"/>
      <c r="L2179" s="7" t="n">
        <v>0.75</v>
      </c>
      <c r="M2179" s="7" t="n">
        <v>18</v>
      </c>
      <c r="N2179" s="7" t="n">
        <v>20.15</v>
      </c>
      <c r="O2179" s="13" t="n">
        <f aca="false">IF(M2179="","",M2179*N2179)</f>
        <v>362.7</v>
      </c>
      <c r="Q2179" s="0" t="n">
        <f aca="false">(N2179+25)*1.3</f>
        <v>58.695</v>
      </c>
    </row>
    <row r="2180" customFormat="false" ht="13.8" hidden="false" customHeight="false" outlineLevel="0" collapsed="false">
      <c r="B2180" s="0" t="n">
        <v>103027</v>
      </c>
      <c r="C2180" s="5" t="str">
        <f aca="false">IF(E2180="","","Österreich")</f>
        <v>Österreich</v>
      </c>
      <c r="D2180" s="6" t="s">
        <v>2340</v>
      </c>
      <c r="E2180" s="7" t="s">
        <v>298</v>
      </c>
      <c r="F2180" s="7" t="s">
        <v>299</v>
      </c>
      <c r="G2180" s="17" t="s">
        <v>504</v>
      </c>
      <c r="H2180" s="17" t="s">
        <v>506</v>
      </c>
      <c r="I2180" s="7" t="n">
        <v>50</v>
      </c>
      <c r="J2180" s="7"/>
      <c r="K2180" s="7"/>
      <c r="L2180" s="7" t="n">
        <v>0.75</v>
      </c>
      <c r="M2180" s="7" t="n">
        <v>12</v>
      </c>
      <c r="N2180" s="7" t="n">
        <v>17.6</v>
      </c>
      <c r="O2180" s="13" t="n">
        <f aca="false">IF(M2180="","",M2180*N2180)</f>
        <v>211.2</v>
      </c>
      <c r="Q2180" s="0" t="n">
        <f aca="false">(N2180+25)*1.3</f>
        <v>55.38</v>
      </c>
    </row>
    <row r="2181" customFormat="false" ht="13.8" hidden="false" customHeight="false" outlineLevel="0" collapsed="false">
      <c r="B2181" s="0" t="n">
        <v>103028</v>
      </c>
      <c r="C2181" s="5" t="str">
        <f aca="false">IF(E2181="","","Österreich")</f>
        <v>Österreich</v>
      </c>
      <c r="D2181" s="6" t="s">
        <v>2340</v>
      </c>
      <c r="E2181" s="7" t="s">
        <v>298</v>
      </c>
      <c r="F2181" s="7" t="s">
        <v>299</v>
      </c>
      <c r="G2181" s="17" t="s">
        <v>504</v>
      </c>
      <c r="H2181" s="17" t="s">
        <v>2406</v>
      </c>
      <c r="I2181" s="7" t="n">
        <v>85</v>
      </c>
      <c r="J2181" s="7"/>
      <c r="K2181" s="7"/>
      <c r="L2181" s="7" t="n">
        <v>0.75</v>
      </c>
      <c r="M2181" s="7" t="n">
        <v>60</v>
      </c>
      <c r="N2181" s="7" t="n">
        <v>38</v>
      </c>
      <c r="O2181" s="13" t="n">
        <f aca="false">IF(M2181="","",M2181*N2181)</f>
        <v>2280</v>
      </c>
      <c r="Q2181" s="0" t="n">
        <f aca="false">(N2181+25)*1.3</f>
        <v>81.9</v>
      </c>
    </row>
    <row r="2182" customFormat="false" ht="13.8" hidden="false" customHeight="false" outlineLevel="0" collapsed="false">
      <c r="B2182" s="0" t="n">
        <v>103029</v>
      </c>
      <c r="C2182" s="5" t="str">
        <f aca="false">IF(E2182="","","Österreich")</f>
        <v>Österreich</v>
      </c>
      <c r="D2182" s="6" t="s">
        <v>2340</v>
      </c>
      <c r="E2182" s="7" t="s">
        <v>298</v>
      </c>
      <c r="F2182" s="7" t="s">
        <v>299</v>
      </c>
      <c r="G2182" s="17" t="s">
        <v>504</v>
      </c>
      <c r="H2182" s="17" t="s">
        <v>2407</v>
      </c>
      <c r="I2182" s="7" t="n">
        <v>85</v>
      </c>
      <c r="J2182" s="7"/>
      <c r="K2182" s="7"/>
      <c r="L2182" s="7" t="n">
        <v>0.75</v>
      </c>
      <c r="M2182" s="7" t="n">
        <v>45</v>
      </c>
      <c r="N2182" s="7" t="n">
        <v>37.8</v>
      </c>
      <c r="O2182" s="13" t="n">
        <f aca="false">IF(M2182="","",M2182*N2182)</f>
        <v>1701</v>
      </c>
      <c r="Q2182" s="0" t="n">
        <f aca="false">(N2182+25)*1.3</f>
        <v>81.64</v>
      </c>
    </row>
    <row r="2183" customFormat="false" ht="13.8" hidden="false" customHeight="false" outlineLevel="0" collapsed="false">
      <c r="B2183" s="0" t="n">
        <v>103030</v>
      </c>
      <c r="C2183" s="5" t="str">
        <f aca="false">IF(E2183="","","Österreich")</f>
        <v>Österreich</v>
      </c>
      <c r="D2183" s="6" t="s">
        <v>2340</v>
      </c>
      <c r="E2183" s="7" t="s">
        <v>298</v>
      </c>
      <c r="F2183" s="7" t="s">
        <v>299</v>
      </c>
      <c r="G2183" s="17" t="s">
        <v>504</v>
      </c>
      <c r="H2183" s="17" t="s">
        <v>2408</v>
      </c>
      <c r="I2183" s="7" t="n">
        <v>170</v>
      </c>
      <c r="J2183" s="7"/>
      <c r="K2183" s="7" t="s">
        <v>23</v>
      </c>
      <c r="L2183" s="7" t="n">
        <v>1.5</v>
      </c>
      <c r="M2183" s="7" t="n">
        <v>6</v>
      </c>
      <c r="N2183" s="7" t="n">
        <v>76</v>
      </c>
      <c r="O2183" s="13" t="n">
        <f aca="false">IF(M2183="","",M2183*N2183)</f>
        <v>456</v>
      </c>
      <c r="Q2183" s="0" t="n">
        <f aca="false">(N2183+25)*1.3</f>
        <v>131.3</v>
      </c>
    </row>
    <row r="2184" customFormat="false" ht="13.8" hidden="false" customHeight="false" outlineLevel="0" collapsed="false">
      <c r="B2184" s="0" t="n">
        <v>103031</v>
      </c>
      <c r="C2184" s="5" t="str">
        <f aca="false">IF(E2184="","","Österreich")</f>
        <v>Österreich</v>
      </c>
      <c r="D2184" s="6" t="s">
        <v>2340</v>
      </c>
      <c r="E2184" s="7" t="s">
        <v>298</v>
      </c>
      <c r="F2184" s="7" t="s">
        <v>299</v>
      </c>
      <c r="G2184" s="17" t="s">
        <v>504</v>
      </c>
      <c r="H2184" s="17" t="s">
        <v>2409</v>
      </c>
      <c r="I2184" s="7" t="n">
        <v>85</v>
      </c>
      <c r="J2184" s="7"/>
      <c r="K2184" s="7"/>
      <c r="L2184" s="7" t="n">
        <v>0.75</v>
      </c>
      <c r="M2184" s="7" t="n">
        <v>1</v>
      </c>
      <c r="N2184" s="7" t="n">
        <v>35.5</v>
      </c>
      <c r="O2184" s="13" t="n">
        <f aca="false">IF(M2184="","",M2184*N2184)</f>
        <v>35.5</v>
      </c>
      <c r="Q2184" s="0" t="n">
        <f aca="false">(N2184+25)*1.3</f>
        <v>78.65</v>
      </c>
    </row>
    <row r="2185" customFormat="false" ht="13.8" hidden="false" customHeight="false" outlineLevel="0" collapsed="false">
      <c r="B2185" s="0" t="n">
        <v>103032</v>
      </c>
      <c r="C2185" s="5" t="str">
        <f aca="false">IF(E2185="","","Österreich")</f>
        <v>Österreich</v>
      </c>
      <c r="D2185" s="6" t="s">
        <v>2340</v>
      </c>
      <c r="E2185" s="7" t="s">
        <v>298</v>
      </c>
      <c r="F2185" s="7" t="s">
        <v>299</v>
      </c>
      <c r="G2185" s="17" t="s">
        <v>504</v>
      </c>
      <c r="H2185" s="17" t="s">
        <v>2410</v>
      </c>
      <c r="I2185" s="7" t="n">
        <v>85</v>
      </c>
      <c r="J2185" s="7"/>
      <c r="K2185" s="7"/>
      <c r="L2185" s="7" t="n">
        <v>0.75</v>
      </c>
      <c r="M2185" s="7" t="n">
        <v>17</v>
      </c>
      <c r="N2185" s="7" t="n">
        <v>37.8</v>
      </c>
      <c r="O2185" s="13" t="n">
        <f aca="false">IF(M2185="","",M2185*N2185)</f>
        <v>642.6</v>
      </c>
      <c r="Q2185" s="0" t="n">
        <f aca="false">(N2185+25)*1.3</f>
        <v>81.64</v>
      </c>
    </row>
    <row r="2186" customFormat="false" ht="13.8" hidden="false" customHeight="false" outlineLevel="0" collapsed="false">
      <c r="B2186" s="0" t="n">
        <v>103033</v>
      </c>
      <c r="C2186" s="5" t="str">
        <f aca="false">IF(E2186="","","Österreich")</f>
        <v>Österreich</v>
      </c>
      <c r="D2186" s="6" t="s">
        <v>2340</v>
      </c>
      <c r="E2186" s="7" t="s">
        <v>298</v>
      </c>
      <c r="F2186" s="7" t="s">
        <v>299</v>
      </c>
      <c r="G2186" s="17" t="s">
        <v>504</v>
      </c>
      <c r="H2186" s="17" t="s">
        <v>2411</v>
      </c>
      <c r="I2186" s="7" t="n">
        <v>85</v>
      </c>
      <c r="J2186" s="7"/>
      <c r="K2186" s="7"/>
      <c r="L2186" s="7" t="n">
        <v>0.75</v>
      </c>
      <c r="M2186" s="7" t="n">
        <v>12</v>
      </c>
      <c r="N2186" s="7" t="n">
        <v>37.8</v>
      </c>
      <c r="O2186" s="13" t="n">
        <f aca="false">IF(M2186="","",M2186*N2186)</f>
        <v>453.6</v>
      </c>
      <c r="Q2186" s="0" t="n">
        <f aca="false">(N2186+25)*1.3</f>
        <v>81.64</v>
      </c>
    </row>
    <row r="2187" customFormat="false" ht="14.9" hidden="false" customHeight="false" outlineLevel="0" collapsed="false">
      <c r="B2187" s="0" t="n">
        <v>103034</v>
      </c>
      <c r="C2187" s="5" t="str">
        <f aca="false">IF(E2187="","","Österreich")</f>
        <v>Österreich</v>
      </c>
      <c r="D2187" s="6" t="s">
        <v>2340</v>
      </c>
      <c r="E2187" s="7" t="s">
        <v>298</v>
      </c>
      <c r="F2187" s="7" t="s">
        <v>299</v>
      </c>
      <c r="G2187" s="17" t="s">
        <v>504</v>
      </c>
      <c r="H2187" s="7" t="s">
        <v>2412</v>
      </c>
      <c r="I2187" s="7" t="n">
        <v>85</v>
      </c>
      <c r="J2187" s="7"/>
      <c r="K2187" s="7"/>
      <c r="L2187" s="7" t="n">
        <v>0.75</v>
      </c>
      <c r="M2187" s="7" t="n">
        <v>18</v>
      </c>
      <c r="N2187" s="7" t="n">
        <v>37.8</v>
      </c>
      <c r="O2187" s="13" t="n">
        <f aca="false">IF(M2187="","",M2187*N2187)</f>
        <v>680.4</v>
      </c>
      <c r="Q2187" s="0" t="n">
        <f aca="false">(N2187+25)*1.3</f>
        <v>81.64</v>
      </c>
      <c r="R2187" s="0" t="s">
        <v>402</v>
      </c>
    </row>
    <row r="2188" customFormat="false" ht="13.8" hidden="false" customHeight="false" outlineLevel="0" collapsed="false">
      <c r="B2188" s="0" t="n">
        <v>103035</v>
      </c>
      <c r="C2188" s="5" t="str">
        <f aca="false">IF(E2188="","","Österreich")</f>
        <v>Österreich</v>
      </c>
      <c r="D2188" s="6" t="s">
        <v>2340</v>
      </c>
      <c r="E2188" s="7" t="s">
        <v>298</v>
      </c>
      <c r="F2188" s="7" t="s">
        <v>299</v>
      </c>
      <c r="G2188" s="17" t="s">
        <v>504</v>
      </c>
      <c r="H2188" s="17" t="s">
        <v>2413</v>
      </c>
      <c r="I2188" s="7" t="n">
        <v>105</v>
      </c>
      <c r="J2188" s="7"/>
      <c r="K2188" s="7"/>
      <c r="L2188" s="7" t="n">
        <v>0.75</v>
      </c>
      <c r="M2188" s="7" t="n">
        <v>1</v>
      </c>
      <c r="N2188" s="7" t="n">
        <v>36.9</v>
      </c>
      <c r="O2188" s="13" t="n">
        <f aca="false">IF(M2188="","",M2188*N2188)</f>
        <v>36.9</v>
      </c>
      <c r="Q2188" s="0" t="n">
        <f aca="false">(N2188+25)*1.3</f>
        <v>80.47</v>
      </c>
    </row>
    <row r="2189" customFormat="false" ht="13.8" hidden="false" customHeight="false" outlineLevel="0" collapsed="false">
      <c r="B2189" s="0" t="n">
        <v>103036</v>
      </c>
      <c r="C2189" s="5" t="str">
        <f aca="false">IF(E2189="","","Österreich")</f>
        <v>Österreich</v>
      </c>
      <c r="D2189" s="6" t="s">
        <v>2340</v>
      </c>
      <c r="E2189" s="7" t="s">
        <v>298</v>
      </c>
      <c r="F2189" s="7" t="s">
        <v>299</v>
      </c>
      <c r="G2189" s="17" t="s">
        <v>504</v>
      </c>
      <c r="H2189" s="17" t="s">
        <v>1513</v>
      </c>
      <c r="I2189" s="7" t="n">
        <v>95</v>
      </c>
      <c r="J2189" s="7"/>
      <c r="K2189" s="7"/>
      <c r="L2189" s="7" t="n">
        <v>0.75</v>
      </c>
      <c r="M2189" s="7" t="n">
        <v>1</v>
      </c>
      <c r="N2189" s="7" t="n">
        <v>65</v>
      </c>
      <c r="O2189" s="13" t="n">
        <f aca="false">IF(M2189="","",M2189*N2189)</f>
        <v>65</v>
      </c>
      <c r="Q2189" s="0" t="n">
        <f aca="false">(N2189+25)*1.3</f>
        <v>117</v>
      </c>
    </row>
    <row r="2190" customFormat="false" ht="13.8" hidden="false" customHeight="false" outlineLevel="0" collapsed="false">
      <c r="B2190" s="0" t="n">
        <v>103037</v>
      </c>
      <c r="C2190" s="5" t="str">
        <f aca="false">IF(E2190="","","Österreich")</f>
        <v>Österreich</v>
      </c>
      <c r="D2190" s="6" t="s">
        <v>2340</v>
      </c>
      <c r="E2190" s="7" t="s">
        <v>298</v>
      </c>
      <c r="F2190" s="7" t="s">
        <v>299</v>
      </c>
      <c r="G2190" s="17" t="s">
        <v>504</v>
      </c>
      <c r="H2190" s="17" t="s">
        <v>2414</v>
      </c>
      <c r="I2190" s="7" t="n">
        <v>95</v>
      </c>
      <c r="J2190" s="7"/>
      <c r="K2190" s="7"/>
      <c r="L2190" s="7" t="n">
        <v>0.75</v>
      </c>
      <c r="M2190" s="7" t="n">
        <v>12</v>
      </c>
      <c r="N2190" s="7" t="n">
        <v>40.8</v>
      </c>
      <c r="O2190" s="13" t="n">
        <f aca="false">IF(M2190="","",M2190*N2190)</f>
        <v>489.6</v>
      </c>
      <c r="Q2190" s="0" t="n">
        <f aca="false">(N2190+25)*1.3</f>
        <v>85.54</v>
      </c>
    </row>
    <row r="2191" customFormat="false" ht="13.8" hidden="false" customHeight="false" outlineLevel="0" collapsed="false">
      <c r="B2191" s="0" t="n">
        <v>103038</v>
      </c>
      <c r="C2191" s="5" t="str">
        <f aca="false">IF(E2191="","","Österreich")</f>
        <v>Österreich</v>
      </c>
      <c r="D2191" s="6" t="s">
        <v>2340</v>
      </c>
      <c r="E2191" s="7" t="s">
        <v>298</v>
      </c>
      <c r="F2191" s="7" t="s">
        <v>299</v>
      </c>
      <c r="G2191" s="17" t="s">
        <v>504</v>
      </c>
      <c r="H2191" s="17" t="s">
        <v>1514</v>
      </c>
      <c r="I2191" s="7" t="n">
        <v>95</v>
      </c>
      <c r="J2191" s="7"/>
      <c r="K2191" s="7"/>
      <c r="L2191" s="7" t="n">
        <v>0.75</v>
      </c>
      <c r="M2191" s="7" t="n">
        <v>18</v>
      </c>
      <c r="N2191" s="7" t="n">
        <v>45.7</v>
      </c>
      <c r="O2191" s="13" t="n">
        <f aca="false">IF(M2191="","",M2191*N2191)</f>
        <v>822.6</v>
      </c>
      <c r="Q2191" s="0" t="n">
        <f aca="false">(N2191+25)*1.3</f>
        <v>91.91</v>
      </c>
      <c r="R2191" s="0" t="s">
        <v>402</v>
      </c>
    </row>
    <row r="2192" customFormat="false" ht="13.8" hidden="false" customHeight="false" outlineLevel="0" collapsed="false">
      <c r="B2192" s="0" t="n">
        <v>103039</v>
      </c>
      <c r="C2192" s="5" t="str">
        <f aca="false">IF(E2192="","","Österreich")</f>
        <v>Österreich</v>
      </c>
      <c r="D2192" s="6" t="s">
        <v>436</v>
      </c>
      <c r="E2192" s="7" t="s">
        <v>298</v>
      </c>
      <c r="F2192" s="7" t="s">
        <v>299</v>
      </c>
      <c r="G2192" s="7" t="s">
        <v>445</v>
      </c>
      <c r="H2192" s="17" t="s">
        <v>2415</v>
      </c>
      <c r="I2192" s="7" t="n">
        <v>55</v>
      </c>
      <c r="J2192" s="7"/>
      <c r="K2192" s="7"/>
      <c r="L2192" s="7" t="n">
        <v>0.75</v>
      </c>
      <c r="M2192" s="7" t="n">
        <v>2</v>
      </c>
      <c r="N2192" s="7" t="n">
        <v>16.1</v>
      </c>
      <c r="O2192" s="13" t="n">
        <f aca="false">IF(M2192="","",M2192*N2192)</f>
        <v>32.2</v>
      </c>
      <c r="Q2192" s="0" t="n">
        <f aca="false">(N2192+25)*1.3</f>
        <v>53.43</v>
      </c>
    </row>
    <row r="2193" customFormat="false" ht="13.8" hidden="false" customHeight="false" outlineLevel="0" collapsed="false">
      <c r="B2193" s="0" t="n">
        <v>103040</v>
      </c>
      <c r="C2193" s="5" t="str">
        <f aca="false">IF(E2193="","","Österreich")</f>
        <v>Österreich</v>
      </c>
      <c r="D2193" s="6" t="s">
        <v>436</v>
      </c>
      <c r="E2193" s="7" t="s">
        <v>298</v>
      </c>
      <c r="F2193" s="7" t="s">
        <v>299</v>
      </c>
      <c r="G2193" s="7" t="s">
        <v>445</v>
      </c>
      <c r="H2193" s="17" t="s">
        <v>2416</v>
      </c>
      <c r="I2193" s="7" t="n">
        <v>55</v>
      </c>
      <c r="J2193" s="7"/>
      <c r="K2193" s="7"/>
      <c r="L2193" s="7" t="n">
        <v>0.75</v>
      </c>
      <c r="M2193" s="7" t="n">
        <v>14</v>
      </c>
      <c r="N2193" s="7" t="n">
        <v>18.39</v>
      </c>
      <c r="O2193" s="13" t="n">
        <f aca="false">IF(M2193="","",M2193*N2193)</f>
        <v>257.46</v>
      </c>
      <c r="Q2193" s="0" t="n">
        <f aca="false">(N2193+25)*1.3</f>
        <v>56.407</v>
      </c>
    </row>
    <row r="2194" customFormat="false" ht="13.8" hidden="false" customHeight="false" outlineLevel="0" collapsed="false">
      <c r="B2194" s="0" t="n">
        <v>103098</v>
      </c>
      <c r="C2194" s="5" t="str">
        <f aca="false">IF(E2194="","","Österreich")</f>
        <v>Österreich</v>
      </c>
      <c r="D2194" s="6" t="s">
        <v>436</v>
      </c>
      <c r="E2194" s="7" t="s">
        <v>298</v>
      </c>
      <c r="F2194" s="7" t="s">
        <v>299</v>
      </c>
      <c r="G2194" s="7" t="s">
        <v>445</v>
      </c>
      <c r="H2194" s="17" t="s">
        <v>2417</v>
      </c>
      <c r="I2194" s="7" t="n">
        <v>55</v>
      </c>
      <c r="J2194" s="7"/>
      <c r="K2194" s="7"/>
      <c r="L2194" s="7" t="n">
        <v>0.75</v>
      </c>
      <c r="M2194" s="7" t="n">
        <v>18</v>
      </c>
      <c r="N2194" s="7" t="n">
        <v>18.74</v>
      </c>
      <c r="O2194" s="13" t="n">
        <f aca="false">IF(M2194="","",M2194*N2194)</f>
        <v>337.32</v>
      </c>
      <c r="Q2194" s="0" t="n">
        <f aca="false">(N2194+25)*1.3</f>
        <v>56.862</v>
      </c>
    </row>
    <row r="2195" customFormat="false" ht="13.8" hidden="false" customHeight="false" outlineLevel="0" collapsed="false">
      <c r="B2195" s="0" t="n">
        <v>103041</v>
      </c>
      <c r="C2195" s="5" t="str">
        <f aca="false">IF(E2195="","","Österreich")</f>
        <v>Österreich</v>
      </c>
      <c r="D2195" s="6" t="s">
        <v>436</v>
      </c>
      <c r="E2195" s="7" t="s">
        <v>298</v>
      </c>
      <c r="F2195" s="7" t="s">
        <v>299</v>
      </c>
      <c r="G2195" s="7" t="s">
        <v>2418</v>
      </c>
      <c r="H2195" s="17" t="s">
        <v>2419</v>
      </c>
      <c r="I2195" s="7" t="n">
        <v>90</v>
      </c>
      <c r="J2195" s="7"/>
      <c r="K2195" s="7" t="s">
        <v>23</v>
      </c>
      <c r="L2195" s="7" t="n">
        <v>1.5</v>
      </c>
      <c r="M2195" s="7" t="n">
        <v>4</v>
      </c>
      <c r="N2195" s="7" t="n">
        <v>29.9</v>
      </c>
      <c r="O2195" s="13" t="n">
        <f aca="false">IF(M2195="","",M2195*N2195)</f>
        <v>119.6</v>
      </c>
      <c r="Q2195" s="0" t="n">
        <f aca="false">(N2195+25)*1.3</f>
        <v>71.37</v>
      </c>
    </row>
    <row r="2196" customFormat="false" ht="13.8" hidden="false" customHeight="false" outlineLevel="0" collapsed="false">
      <c r="B2196" s="0" t="n">
        <v>103042</v>
      </c>
      <c r="C2196" s="5" t="str">
        <f aca="false">IF(E2196="","","Österreich")</f>
        <v>Österreich</v>
      </c>
      <c r="D2196" s="6" t="s">
        <v>603</v>
      </c>
      <c r="E2196" s="7" t="s">
        <v>298</v>
      </c>
      <c r="F2196" s="7" t="s">
        <v>299</v>
      </c>
      <c r="G2196" s="7" t="s">
        <v>2420</v>
      </c>
      <c r="H2196" s="17" t="s">
        <v>2421</v>
      </c>
      <c r="I2196" s="7" t="n">
        <v>85</v>
      </c>
      <c r="J2196" s="7" t="s">
        <v>30</v>
      </c>
      <c r="K2196" s="7"/>
      <c r="L2196" s="7" t="n">
        <v>0.75</v>
      </c>
      <c r="M2196" s="7" t="n">
        <v>4</v>
      </c>
      <c r="N2196" s="7" t="n">
        <v>43</v>
      </c>
      <c r="O2196" s="13" t="n">
        <f aca="false">IF(M2196="","",M2196*N2196)</f>
        <v>172</v>
      </c>
      <c r="Q2196" s="0" t="n">
        <f aca="false">(N2196+25)*1.3</f>
        <v>88.4</v>
      </c>
    </row>
    <row r="2197" customFormat="false" ht="13.8" hidden="false" customHeight="false" outlineLevel="0" collapsed="false">
      <c r="B2197" s="0" t="n">
        <v>103043</v>
      </c>
      <c r="C2197" s="5" t="str">
        <f aca="false">IF(E2197="","","Österreich")</f>
        <v>Österreich</v>
      </c>
      <c r="D2197" s="6" t="s">
        <v>603</v>
      </c>
      <c r="E2197" s="7" t="s">
        <v>298</v>
      </c>
      <c r="F2197" s="7" t="s">
        <v>299</v>
      </c>
      <c r="G2197" s="7" t="s">
        <v>2420</v>
      </c>
      <c r="H2197" s="17" t="s">
        <v>2422</v>
      </c>
      <c r="I2197" s="7" t="n">
        <v>85</v>
      </c>
      <c r="J2197" s="7"/>
      <c r="K2197" s="7"/>
      <c r="L2197" s="7" t="n">
        <v>0.75</v>
      </c>
      <c r="M2197" s="7" t="n">
        <v>3</v>
      </c>
      <c r="N2197" s="7" t="n">
        <v>23.9</v>
      </c>
      <c r="O2197" s="13" t="n">
        <f aca="false">IF(M2197="","",M2197*N2197)</f>
        <v>71.7</v>
      </c>
      <c r="Q2197" s="0" t="n">
        <f aca="false">(N2197+25)*1.3</f>
        <v>63.57</v>
      </c>
    </row>
    <row r="2198" customFormat="false" ht="13.8" hidden="false" customHeight="false" outlineLevel="0" collapsed="false">
      <c r="B2198" s="0" t="n">
        <v>103044</v>
      </c>
      <c r="C2198" s="5" t="str">
        <f aca="false">IF(E2198="","","Österreich")</f>
        <v>Österreich</v>
      </c>
      <c r="D2198" s="6" t="s">
        <v>603</v>
      </c>
      <c r="E2198" s="7" t="s">
        <v>298</v>
      </c>
      <c r="F2198" s="7" t="s">
        <v>299</v>
      </c>
      <c r="G2198" s="7" t="s">
        <v>2420</v>
      </c>
      <c r="H2198" s="17" t="s">
        <v>2423</v>
      </c>
      <c r="I2198" s="7" t="n">
        <v>75</v>
      </c>
      <c r="J2198" s="7" t="s">
        <v>30</v>
      </c>
      <c r="K2198" s="7"/>
      <c r="L2198" s="7" t="n">
        <v>0.75</v>
      </c>
      <c r="M2198" s="7" t="n">
        <v>5</v>
      </c>
      <c r="N2198" s="7" t="n">
        <v>39.15</v>
      </c>
      <c r="O2198" s="13" t="n">
        <f aca="false">IF(M2198="","",M2198*N2198)</f>
        <v>195.75</v>
      </c>
      <c r="Q2198" s="0" t="n">
        <f aca="false">(N2198+25)*1.3</f>
        <v>83.395</v>
      </c>
    </row>
    <row r="2199" customFormat="false" ht="13.8" hidden="false" customHeight="false" outlineLevel="0" collapsed="false">
      <c r="B2199" s="0" t="n">
        <v>103045</v>
      </c>
      <c r="C2199" s="5" t="str">
        <f aca="false">IF(E2199="","","Österreich")</f>
        <v>Österreich</v>
      </c>
      <c r="D2199" s="6" t="s">
        <v>603</v>
      </c>
      <c r="E2199" s="7" t="s">
        <v>298</v>
      </c>
      <c r="F2199" s="7" t="s">
        <v>299</v>
      </c>
      <c r="G2199" s="7" t="s">
        <v>2420</v>
      </c>
      <c r="H2199" s="17" t="s">
        <v>2424</v>
      </c>
      <c r="I2199" s="7" t="n">
        <v>75</v>
      </c>
      <c r="J2199" s="7"/>
      <c r="K2199" s="7"/>
      <c r="L2199" s="7" t="n">
        <v>0.75</v>
      </c>
      <c r="M2199" s="7" t="n">
        <v>9</v>
      </c>
      <c r="N2199" s="7" t="n">
        <v>25.56</v>
      </c>
      <c r="O2199" s="13" t="n">
        <f aca="false">IF(M2199="","",M2199*N2199)</f>
        <v>230.04</v>
      </c>
      <c r="Q2199" s="0" t="n">
        <f aca="false">(N2199+25)*1.3</f>
        <v>65.728</v>
      </c>
    </row>
    <row r="2200" customFormat="false" ht="13.8" hidden="false" customHeight="false" outlineLevel="0" collapsed="false">
      <c r="B2200" s="0" t="n">
        <v>103046</v>
      </c>
      <c r="C2200" s="5" t="str">
        <f aca="false">IF(E2200="","","Österreich")</f>
        <v>Österreich</v>
      </c>
      <c r="D2200" s="6" t="s">
        <v>603</v>
      </c>
      <c r="E2200" s="7" t="s">
        <v>298</v>
      </c>
      <c r="F2200" s="7" t="s">
        <v>299</v>
      </c>
      <c r="G2200" s="7" t="s">
        <v>2420</v>
      </c>
      <c r="H2200" s="17" t="s">
        <v>2425</v>
      </c>
      <c r="I2200" s="7" t="n">
        <v>75</v>
      </c>
      <c r="J2200" s="7"/>
      <c r="K2200" s="7"/>
      <c r="L2200" s="7" t="n">
        <v>0.75</v>
      </c>
      <c r="M2200" s="7" t="n">
        <v>7</v>
      </c>
      <c r="N2200" s="7" t="n">
        <v>29.25</v>
      </c>
      <c r="O2200" s="13" t="n">
        <f aca="false">IF(M2200="","",M2200*N2200)</f>
        <v>204.75</v>
      </c>
      <c r="Q2200" s="0" t="n">
        <f aca="false">(N2200+25)*1.3</f>
        <v>70.525</v>
      </c>
    </row>
    <row r="2201" customFormat="false" ht="13.8" hidden="false" customHeight="false" outlineLevel="0" collapsed="false">
      <c r="B2201" s="0" t="n">
        <v>103047</v>
      </c>
      <c r="C2201" s="5" t="str">
        <f aca="false">IF(E2201="","","Österreich")</f>
        <v>Österreich</v>
      </c>
      <c r="D2201" s="6" t="s">
        <v>603</v>
      </c>
      <c r="E2201" s="7" t="s">
        <v>298</v>
      </c>
      <c r="F2201" s="7" t="s">
        <v>299</v>
      </c>
      <c r="G2201" s="7" t="s">
        <v>2420</v>
      </c>
      <c r="H2201" s="17" t="s">
        <v>2426</v>
      </c>
      <c r="I2201" s="7" t="n">
        <v>75</v>
      </c>
      <c r="J2201" s="7"/>
      <c r="K2201" s="7"/>
      <c r="L2201" s="7" t="n">
        <v>0.75</v>
      </c>
      <c r="M2201" s="7" t="n">
        <v>20</v>
      </c>
      <c r="N2201" s="7" t="n">
        <v>32.13</v>
      </c>
      <c r="O2201" s="13" t="n">
        <f aca="false">IF(M2201="","",M2201*N2201)</f>
        <v>642.6</v>
      </c>
      <c r="Q2201" s="0" t="n">
        <f aca="false">(N2201+25)*1.3</f>
        <v>74.269</v>
      </c>
    </row>
    <row r="2202" customFormat="false" ht="13.8" hidden="false" customHeight="false" outlineLevel="0" collapsed="false">
      <c r="B2202" s="0" t="n">
        <v>103048</v>
      </c>
      <c r="C2202" s="5" t="str">
        <f aca="false">IF(E2202="","","Österreich")</f>
        <v>Österreich</v>
      </c>
      <c r="D2202" s="6" t="s">
        <v>603</v>
      </c>
      <c r="E2202" s="7" t="s">
        <v>298</v>
      </c>
      <c r="F2202" s="7" t="s">
        <v>299</v>
      </c>
      <c r="G2202" s="7" t="s">
        <v>2420</v>
      </c>
      <c r="H2202" s="17" t="s">
        <v>2427</v>
      </c>
      <c r="I2202" s="7" t="n">
        <v>75</v>
      </c>
      <c r="J2202" s="7"/>
      <c r="K2202" s="7"/>
      <c r="L2202" s="7" t="n">
        <v>0.75</v>
      </c>
      <c r="M2202" s="7" t="n">
        <v>13</v>
      </c>
      <c r="N2202" s="7" t="n">
        <v>32.85</v>
      </c>
      <c r="O2202" s="13" t="n">
        <f aca="false">IF(M2202="","",M2202*N2202)</f>
        <v>427.05</v>
      </c>
      <c r="Q2202" s="0" t="n">
        <f aca="false">(N2202+25)*1.3</f>
        <v>75.205</v>
      </c>
    </row>
    <row r="2203" customFormat="false" ht="13.8" hidden="false" customHeight="false" outlineLevel="0" collapsed="false">
      <c r="B2203" s="0" t="n">
        <v>103049</v>
      </c>
      <c r="C2203" s="5" t="str">
        <f aca="false">IF(E2203="","","Österreich")</f>
        <v>Österreich</v>
      </c>
      <c r="D2203" s="6" t="s">
        <v>603</v>
      </c>
      <c r="E2203" s="7" t="s">
        <v>298</v>
      </c>
      <c r="F2203" s="7" t="s">
        <v>299</v>
      </c>
      <c r="G2203" s="7" t="s">
        <v>2420</v>
      </c>
      <c r="H2203" s="17" t="s">
        <v>2428</v>
      </c>
      <c r="I2203" s="7" t="n">
        <v>75</v>
      </c>
      <c r="J2203" s="7"/>
      <c r="K2203" s="7"/>
      <c r="L2203" s="7" t="n">
        <v>0.75</v>
      </c>
      <c r="M2203" s="7" t="n">
        <v>18</v>
      </c>
      <c r="N2203" s="7" t="n">
        <v>33.84</v>
      </c>
      <c r="O2203" s="13" t="n">
        <f aca="false">IF(M2203="","",M2203*N2203)</f>
        <v>609.12</v>
      </c>
      <c r="Q2203" s="0" t="n">
        <f aca="false">(N2203+25)*1.3</f>
        <v>76.492</v>
      </c>
    </row>
    <row r="2204" customFormat="false" ht="13.8" hidden="false" customHeight="false" outlineLevel="0" collapsed="false">
      <c r="B2204" s="0" t="n">
        <v>103050</v>
      </c>
      <c r="C2204" s="5" t="str">
        <f aca="false">IF(E2204="","","Österreich")</f>
        <v>Österreich</v>
      </c>
      <c r="D2204" s="6" t="s">
        <v>603</v>
      </c>
      <c r="E2204" s="7" t="s">
        <v>298</v>
      </c>
      <c r="F2204" s="7" t="s">
        <v>299</v>
      </c>
      <c r="G2204" s="7" t="s">
        <v>2420</v>
      </c>
      <c r="H2204" s="17" t="s">
        <v>2429</v>
      </c>
      <c r="I2204" s="7" t="n">
        <v>75</v>
      </c>
      <c r="J2204" s="7"/>
      <c r="K2204" s="7"/>
      <c r="L2204" s="7" t="n">
        <v>0.75</v>
      </c>
      <c r="M2204" s="7" t="n">
        <v>23</v>
      </c>
      <c r="N2204" s="7" t="n">
        <v>33.84</v>
      </c>
      <c r="O2204" s="13" t="n">
        <f aca="false">IF(M2204="","",M2204*N2204)</f>
        <v>778.32</v>
      </c>
      <c r="Q2204" s="0" t="n">
        <f aca="false">(N2204+25)*1.3</f>
        <v>76.492</v>
      </c>
    </row>
    <row r="2205" customFormat="false" ht="13.8" hidden="false" customHeight="false" outlineLevel="0" collapsed="false">
      <c r="B2205" s="0" t="n">
        <v>103051</v>
      </c>
      <c r="C2205" s="5" t="str">
        <f aca="false">IF(E2205="","","Österreich")</f>
        <v>Österreich</v>
      </c>
      <c r="D2205" s="6" t="s">
        <v>603</v>
      </c>
      <c r="E2205" s="7" t="s">
        <v>298</v>
      </c>
      <c r="F2205" s="7" t="s">
        <v>299</v>
      </c>
      <c r="G2205" s="7" t="s">
        <v>2420</v>
      </c>
      <c r="H2205" s="17" t="s">
        <v>2430</v>
      </c>
      <c r="I2205" s="7" t="n">
        <v>180</v>
      </c>
      <c r="J2205" s="7" t="s">
        <v>30</v>
      </c>
      <c r="K2205" s="7" t="s">
        <v>23</v>
      </c>
      <c r="L2205" s="7" t="n">
        <v>1.5</v>
      </c>
      <c r="M2205" s="7" t="n">
        <v>1</v>
      </c>
      <c r="N2205" s="7" t="n">
        <v>44.9</v>
      </c>
      <c r="O2205" s="13" t="n">
        <f aca="false">IF(M2205="","",M2205*N2205)</f>
        <v>44.9</v>
      </c>
      <c r="Q2205" s="0" t="n">
        <f aca="false">(N2205+25)*1.3</f>
        <v>90.87</v>
      </c>
    </row>
    <row r="2206" customFormat="false" ht="13.8" hidden="false" customHeight="false" outlineLevel="0" collapsed="false">
      <c r="B2206" s="0" t="n">
        <v>103052</v>
      </c>
      <c r="C2206" s="5" t="str">
        <f aca="false">IF(E2206="","","Österreich")</f>
        <v>Österreich</v>
      </c>
      <c r="D2206" s="6" t="s">
        <v>603</v>
      </c>
      <c r="E2206" s="7" t="s">
        <v>298</v>
      </c>
      <c r="F2206" s="7" t="s">
        <v>299</v>
      </c>
      <c r="G2206" s="7" t="s">
        <v>2420</v>
      </c>
      <c r="H2206" s="17" t="s">
        <v>2421</v>
      </c>
      <c r="I2206" s="7" t="n">
        <v>180</v>
      </c>
      <c r="J2206" s="7" t="s">
        <v>30</v>
      </c>
      <c r="K2206" s="7" t="s">
        <v>23</v>
      </c>
      <c r="L2206" s="7" t="n">
        <v>1.5</v>
      </c>
      <c r="M2206" s="7" t="n">
        <v>1</v>
      </c>
      <c r="N2206" s="7" t="n">
        <v>86</v>
      </c>
      <c r="O2206" s="13" t="n">
        <f aca="false">IF(M2206="","",M2206*N2206)</f>
        <v>86</v>
      </c>
      <c r="Q2206" s="0" t="n">
        <f aca="false">(N2206+25)*1.3</f>
        <v>144.3</v>
      </c>
    </row>
    <row r="2207" customFormat="false" ht="13.8" hidden="false" customHeight="false" outlineLevel="0" collapsed="false">
      <c r="B2207" s="0" t="n">
        <v>103053</v>
      </c>
      <c r="C2207" s="5" t="str">
        <f aca="false">IF(E2207="","","Österreich")</f>
        <v>Österreich</v>
      </c>
      <c r="D2207" s="6" t="s">
        <v>603</v>
      </c>
      <c r="E2207" s="7" t="s">
        <v>298</v>
      </c>
      <c r="F2207" s="7" t="s">
        <v>299</v>
      </c>
      <c r="G2207" s="7" t="s">
        <v>2420</v>
      </c>
      <c r="H2207" s="17" t="s">
        <v>2422</v>
      </c>
      <c r="I2207" s="7" t="n">
        <v>180</v>
      </c>
      <c r="J2207" s="7" t="s">
        <v>30</v>
      </c>
      <c r="K2207" s="7" t="s">
        <v>23</v>
      </c>
      <c r="L2207" s="7" t="n">
        <v>1.5</v>
      </c>
      <c r="M2207" s="7" t="n">
        <v>1</v>
      </c>
      <c r="N2207" s="7" t="n">
        <v>49.9</v>
      </c>
      <c r="O2207" s="13" t="n">
        <f aca="false">IF(M2207="","",M2207*N2207)</f>
        <v>49.9</v>
      </c>
      <c r="Q2207" s="0" t="n">
        <f aca="false">(N2207+25)*1.3</f>
        <v>97.37</v>
      </c>
    </row>
    <row r="2208" customFormat="false" ht="13.8" hidden="false" customHeight="false" outlineLevel="0" collapsed="false">
      <c r="B2208" s="0" t="n">
        <v>103054</v>
      </c>
      <c r="C2208" s="5" t="str">
        <f aca="false">IF(E2208="","","Österreich")</f>
        <v>Österreich</v>
      </c>
      <c r="D2208" s="6" t="s">
        <v>603</v>
      </c>
      <c r="E2208" s="7" t="s">
        <v>298</v>
      </c>
      <c r="F2208" s="7" t="s">
        <v>299</v>
      </c>
      <c r="G2208" s="7" t="s">
        <v>271</v>
      </c>
      <c r="H2208" s="17" t="s">
        <v>2136</v>
      </c>
      <c r="I2208" s="7" t="n">
        <v>50</v>
      </c>
      <c r="J2208" s="7" t="s">
        <v>50</v>
      </c>
      <c r="K2208" s="7"/>
      <c r="L2208" s="7" t="n">
        <v>0.75</v>
      </c>
      <c r="M2208" s="7" t="n">
        <v>4</v>
      </c>
      <c r="N2208" s="7" t="n">
        <v>13</v>
      </c>
      <c r="O2208" s="13" t="n">
        <f aca="false">IF(M2208="","",M2208*N2208)</f>
        <v>52</v>
      </c>
      <c r="Q2208" s="0" t="n">
        <f aca="false">(N2208+25)*1.3</f>
        <v>49.4</v>
      </c>
    </row>
    <row r="2209" customFormat="false" ht="13.8" hidden="false" customHeight="false" outlineLevel="0" collapsed="false">
      <c r="B2209" s="0" t="n">
        <v>103055</v>
      </c>
      <c r="C2209" s="5" t="str">
        <f aca="false">IF(E2209="","","Österreich")</f>
        <v>Österreich</v>
      </c>
      <c r="D2209" s="6" t="s">
        <v>603</v>
      </c>
      <c r="E2209" s="7" t="s">
        <v>298</v>
      </c>
      <c r="F2209" s="7" t="s">
        <v>299</v>
      </c>
      <c r="G2209" s="7" t="s">
        <v>271</v>
      </c>
      <c r="H2209" s="17" t="s">
        <v>2431</v>
      </c>
      <c r="I2209" s="7" t="n">
        <v>50</v>
      </c>
      <c r="J2209" s="7" t="s">
        <v>50</v>
      </c>
      <c r="K2209" s="7"/>
      <c r="L2209" s="7" t="n">
        <v>0.75</v>
      </c>
      <c r="M2209" s="7" t="n">
        <v>280</v>
      </c>
      <c r="N2209" s="7" t="n">
        <v>14</v>
      </c>
      <c r="O2209" s="13" t="n">
        <f aca="false">IF(M2209="","",M2209*N2209)</f>
        <v>3920</v>
      </c>
      <c r="Q2209" s="0" t="n">
        <f aca="false">(N2209+25)*1.3</f>
        <v>50.7</v>
      </c>
    </row>
    <row r="2210" customFormat="false" ht="13.8" hidden="false" customHeight="false" outlineLevel="0" collapsed="false">
      <c r="B2210" s="0" t="n">
        <v>103056</v>
      </c>
      <c r="C2210" s="5" t="str">
        <f aca="false">IF(E2210="","","Österreich")</f>
        <v>Österreich</v>
      </c>
      <c r="D2210" s="6" t="s">
        <v>603</v>
      </c>
      <c r="E2210" s="7" t="s">
        <v>298</v>
      </c>
      <c r="F2210" s="7" t="s">
        <v>299</v>
      </c>
      <c r="G2210" s="7" t="s">
        <v>271</v>
      </c>
      <c r="H2210" s="17" t="s">
        <v>2136</v>
      </c>
      <c r="I2210" s="7" t="n">
        <v>100</v>
      </c>
      <c r="J2210" s="7" t="s">
        <v>50</v>
      </c>
      <c r="K2210" s="7" t="s">
        <v>23</v>
      </c>
      <c r="L2210" s="7" t="n">
        <v>1.5</v>
      </c>
      <c r="M2210" s="7" t="n">
        <v>26</v>
      </c>
      <c r="N2210" s="7" t="n">
        <v>28</v>
      </c>
      <c r="O2210" s="13" t="n">
        <f aca="false">IF(M2210="","",M2210*N2210)</f>
        <v>728</v>
      </c>
      <c r="Q2210" s="0" t="n">
        <f aca="false">(N2210+25)*1.3</f>
        <v>68.9</v>
      </c>
    </row>
    <row r="2211" customFormat="false" ht="13.8" hidden="false" customHeight="false" outlineLevel="0" collapsed="false">
      <c r="B2211" s="0" t="n">
        <v>103057</v>
      </c>
      <c r="C2211" s="5" t="str">
        <f aca="false">IF(E2211="","","Österreich")</f>
        <v>Österreich</v>
      </c>
      <c r="D2211" s="6" t="s">
        <v>603</v>
      </c>
      <c r="E2211" s="7" t="s">
        <v>298</v>
      </c>
      <c r="F2211" s="7" t="s">
        <v>299</v>
      </c>
      <c r="G2211" s="7" t="s">
        <v>271</v>
      </c>
      <c r="H2211" s="17" t="s">
        <v>2431</v>
      </c>
      <c r="I2211" s="7" t="n">
        <v>100</v>
      </c>
      <c r="J2211" s="7" t="s">
        <v>50</v>
      </c>
      <c r="K2211" s="7" t="s">
        <v>23</v>
      </c>
      <c r="L2211" s="7" t="n">
        <v>1.5</v>
      </c>
      <c r="M2211" s="7" t="n">
        <v>30</v>
      </c>
      <c r="N2211" s="7" t="n">
        <v>30</v>
      </c>
      <c r="O2211" s="13" t="n">
        <f aca="false">IF(M2211="","",M2211*N2211)</f>
        <v>900</v>
      </c>
      <c r="Q2211" s="0" t="n">
        <f aca="false">(N2211+25)*1.3</f>
        <v>71.5</v>
      </c>
    </row>
    <row r="2212" customFormat="false" ht="13.8" hidden="false" customHeight="false" outlineLevel="0" collapsed="false">
      <c r="B2212" s="0" t="n">
        <v>103058</v>
      </c>
      <c r="C2212" s="5" t="str">
        <f aca="false">IF(E2212="","","Österreich")</f>
        <v>Österreich</v>
      </c>
      <c r="D2212" s="6" t="s">
        <v>603</v>
      </c>
      <c r="E2212" s="7" t="s">
        <v>298</v>
      </c>
      <c r="F2212" s="7" t="s">
        <v>299</v>
      </c>
      <c r="G2212" s="7" t="s">
        <v>271</v>
      </c>
      <c r="H2212" s="17" t="s">
        <v>2136</v>
      </c>
      <c r="I2212" s="7" t="n">
        <v>200</v>
      </c>
      <c r="J2212" s="7" t="s">
        <v>50</v>
      </c>
      <c r="K2212" s="7" t="s">
        <v>25</v>
      </c>
      <c r="L2212" s="7" t="n">
        <v>3</v>
      </c>
      <c r="M2212" s="7" t="n">
        <v>2</v>
      </c>
      <c r="N2212" s="7" t="n">
        <v>60</v>
      </c>
      <c r="O2212" s="13" t="n">
        <f aca="false">IF(M2212="","",M2212*N2212)</f>
        <v>120</v>
      </c>
      <c r="Q2212" s="0" t="n">
        <f aca="false">(N2212+25)*1.3</f>
        <v>110.5</v>
      </c>
    </row>
    <row r="2213" customFormat="false" ht="13.8" hidden="false" customHeight="false" outlineLevel="0" collapsed="false">
      <c r="B2213" s="0" t="n">
        <v>103059</v>
      </c>
      <c r="C2213" s="5" t="str">
        <f aca="false">IF(E2213="","","Österreich")</f>
        <v>Österreich</v>
      </c>
      <c r="D2213" s="6" t="s">
        <v>603</v>
      </c>
      <c r="E2213" s="7" t="s">
        <v>298</v>
      </c>
      <c r="F2213" s="7" t="s">
        <v>299</v>
      </c>
      <c r="G2213" s="7" t="s">
        <v>271</v>
      </c>
      <c r="H2213" s="17" t="s">
        <v>2432</v>
      </c>
      <c r="I2213" s="7" t="n">
        <v>50</v>
      </c>
      <c r="J2213" s="7" t="s">
        <v>30</v>
      </c>
      <c r="K2213" s="7"/>
      <c r="L2213" s="7" t="n">
        <v>0.75</v>
      </c>
      <c r="M2213" s="7" t="n">
        <v>1</v>
      </c>
      <c r="N2213" s="7" t="n">
        <v>15</v>
      </c>
      <c r="O2213" s="13" t="n">
        <f aca="false">IF(M2213="","",M2213*N2213)</f>
        <v>15</v>
      </c>
      <c r="Q2213" s="0" t="n">
        <f aca="false">(N2213+25)*1.3</f>
        <v>52</v>
      </c>
    </row>
    <row r="2214" customFormat="false" ht="13.8" hidden="false" customHeight="false" outlineLevel="0" collapsed="false">
      <c r="B2214" s="0" t="n">
        <v>103060</v>
      </c>
      <c r="C2214" s="5" t="str">
        <f aca="false">IF(E2214="","","Österreich")</f>
        <v>Österreich</v>
      </c>
      <c r="D2214" s="6" t="s">
        <v>603</v>
      </c>
      <c r="E2214" s="7" t="s">
        <v>298</v>
      </c>
      <c r="F2214" s="7" t="s">
        <v>299</v>
      </c>
      <c r="G2214" s="7" t="s">
        <v>271</v>
      </c>
      <c r="H2214" s="17" t="s">
        <v>2432</v>
      </c>
      <c r="I2214" s="7" t="n">
        <v>100</v>
      </c>
      <c r="J2214" s="7" t="s">
        <v>30</v>
      </c>
      <c r="K2214" s="7" t="s">
        <v>23</v>
      </c>
      <c r="L2214" s="7" t="n">
        <v>1.5</v>
      </c>
      <c r="M2214" s="7" t="n">
        <v>16</v>
      </c>
      <c r="N2214" s="7" t="n">
        <v>30</v>
      </c>
      <c r="O2214" s="13" t="n">
        <f aca="false">IF(M2214="","",M2214*N2214)</f>
        <v>480</v>
      </c>
      <c r="Q2214" s="0" t="n">
        <f aca="false">(N2214+25)*1.3</f>
        <v>71.5</v>
      </c>
    </row>
    <row r="2215" customFormat="false" ht="13.8" hidden="false" customHeight="false" outlineLevel="0" collapsed="false">
      <c r="B2215" s="0" t="n">
        <v>103061</v>
      </c>
      <c r="C2215" s="5" t="str">
        <f aca="false">IF(E2215="","","Österreich")</f>
        <v>Österreich</v>
      </c>
      <c r="D2215" s="6" t="s">
        <v>603</v>
      </c>
      <c r="E2215" s="7" t="s">
        <v>298</v>
      </c>
      <c r="F2215" s="7" t="s">
        <v>299</v>
      </c>
      <c r="G2215" s="7" t="s">
        <v>271</v>
      </c>
      <c r="H2215" s="17" t="s">
        <v>2433</v>
      </c>
      <c r="I2215" s="7" t="n">
        <v>70</v>
      </c>
      <c r="J2215" s="7"/>
      <c r="K2215" s="7"/>
      <c r="L2215" s="7" t="n">
        <v>0.75</v>
      </c>
      <c r="M2215" s="7" t="n">
        <v>7</v>
      </c>
      <c r="N2215" s="7" t="n">
        <v>28.9</v>
      </c>
      <c r="O2215" s="13" t="n">
        <f aca="false">IF(M2215="","",M2215*N2215)</f>
        <v>202.3</v>
      </c>
      <c r="Q2215" s="0" t="n">
        <f aca="false">(N2215+25)*1.3</f>
        <v>70.07</v>
      </c>
    </row>
    <row r="2216" customFormat="false" ht="13.8" hidden="false" customHeight="false" outlineLevel="0" collapsed="false">
      <c r="B2216" s="0" t="n">
        <v>103062</v>
      </c>
      <c r="C2216" s="5" t="str">
        <f aca="false">IF(E2216="","","Österreich")</f>
        <v>Österreich</v>
      </c>
      <c r="D2216" s="6" t="s">
        <v>603</v>
      </c>
      <c r="E2216" s="7" t="s">
        <v>298</v>
      </c>
      <c r="F2216" s="7" t="s">
        <v>299</v>
      </c>
      <c r="G2216" s="7" t="s">
        <v>271</v>
      </c>
      <c r="H2216" s="17" t="s">
        <v>2434</v>
      </c>
      <c r="I2216" s="7" t="n">
        <v>70</v>
      </c>
      <c r="J2216" s="7"/>
      <c r="K2216" s="7"/>
      <c r="L2216" s="7" t="n">
        <v>0.75</v>
      </c>
      <c r="M2216" s="7" t="n">
        <v>12</v>
      </c>
      <c r="N2216" s="7" t="n">
        <v>28.9</v>
      </c>
      <c r="O2216" s="13" t="n">
        <f aca="false">IF(M2216="","",M2216*N2216)</f>
        <v>346.8</v>
      </c>
      <c r="Q2216" s="0" t="n">
        <f aca="false">(N2216+25)*1.3</f>
        <v>70.07</v>
      </c>
    </row>
    <row r="2217" customFormat="false" ht="13.8" hidden="false" customHeight="false" outlineLevel="0" collapsed="false">
      <c r="B2217" s="0" t="n">
        <v>103063</v>
      </c>
      <c r="C2217" s="5" t="str">
        <f aca="false">IF(E2217="","","Österreich")</f>
        <v>Österreich</v>
      </c>
      <c r="D2217" s="6" t="s">
        <v>603</v>
      </c>
      <c r="E2217" s="7" t="s">
        <v>298</v>
      </c>
      <c r="F2217" s="7" t="s">
        <v>299</v>
      </c>
      <c r="G2217" s="7" t="s">
        <v>271</v>
      </c>
      <c r="H2217" s="17" t="s">
        <v>2435</v>
      </c>
      <c r="I2217" s="7" t="n">
        <v>70</v>
      </c>
      <c r="J2217" s="7"/>
      <c r="K2217" s="7"/>
      <c r="L2217" s="7" t="n">
        <v>0.75</v>
      </c>
      <c r="M2217" s="7" t="n">
        <v>4</v>
      </c>
      <c r="N2217" s="7" t="n">
        <v>28.9</v>
      </c>
      <c r="O2217" s="13" t="n">
        <f aca="false">IF(M2217="","",M2217*N2217)</f>
        <v>115.6</v>
      </c>
      <c r="Q2217" s="0" t="n">
        <f aca="false">(N2217+25)*1.3</f>
        <v>70.07</v>
      </c>
    </row>
    <row r="2218" customFormat="false" ht="13.8" hidden="false" customHeight="false" outlineLevel="0" collapsed="false">
      <c r="B2218" s="0" t="n">
        <v>103064</v>
      </c>
      <c r="C2218" s="5" t="str">
        <f aca="false">IF(E2218="","","Österreich")</f>
        <v>Österreich</v>
      </c>
      <c r="D2218" s="6" t="s">
        <v>603</v>
      </c>
      <c r="E2218" s="7" t="s">
        <v>298</v>
      </c>
      <c r="F2218" s="7" t="s">
        <v>299</v>
      </c>
      <c r="G2218" s="7" t="s">
        <v>271</v>
      </c>
      <c r="H2218" s="17" t="s">
        <v>2436</v>
      </c>
      <c r="I2218" s="7" t="n">
        <v>70</v>
      </c>
      <c r="J2218" s="7"/>
      <c r="K2218" s="7"/>
      <c r="L2218" s="7" t="n">
        <v>0.75</v>
      </c>
      <c r="M2218" s="7" t="n">
        <v>4</v>
      </c>
      <c r="N2218" s="7" t="n">
        <v>28.9</v>
      </c>
      <c r="O2218" s="13" t="n">
        <f aca="false">IF(M2218="","",M2218*N2218)</f>
        <v>115.6</v>
      </c>
      <c r="Q2218" s="0" t="n">
        <f aca="false">(N2218+25)*1.3</f>
        <v>70.07</v>
      </c>
    </row>
    <row r="2219" customFormat="false" ht="13.8" hidden="false" customHeight="false" outlineLevel="0" collapsed="false">
      <c r="B2219" s="0" t="n">
        <v>103065</v>
      </c>
      <c r="C2219" s="5" t="str">
        <f aca="false">IF(E2219="","","Österreich")</f>
        <v>Österreich</v>
      </c>
      <c r="D2219" s="6" t="s">
        <v>603</v>
      </c>
      <c r="E2219" s="7" t="s">
        <v>298</v>
      </c>
      <c r="F2219" s="7" t="s">
        <v>299</v>
      </c>
      <c r="G2219" s="7" t="s">
        <v>271</v>
      </c>
      <c r="H2219" s="17" t="s">
        <v>2437</v>
      </c>
      <c r="I2219" s="7" t="n">
        <v>70</v>
      </c>
      <c r="J2219" s="7"/>
      <c r="K2219" s="7"/>
      <c r="L2219" s="7" t="n">
        <v>0.75</v>
      </c>
      <c r="M2219" s="7" t="n">
        <v>22</v>
      </c>
      <c r="N2219" s="7" t="n">
        <v>29.9</v>
      </c>
      <c r="O2219" s="13" t="n">
        <f aca="false">IF(M2219="","",M2219*N2219)</f>
        <v>657.8</v>
      </c>
      <c r="Q2219" s="0" t="n">
        <f aca="false">(N2219+25)*1.3</f>
        <v>71.37</v>
      </c>
    </row>
    <row r="2220" customFormat="false" ht="13.8" hidden="false" customHeight="false" outlineLevel="0" collapsed="false">
      <c r="B2220" s="0" t="n">
        <v>103066</v>
      </c>
      <c r="C2220" s="5" t="str">
        <f aca="false">IF(E2220="","","Österreich")</f>
        <v>Österreich</v>
      </c>
      <c r="D2220" s="6" t="s">
        <v>603</v>
      </c>
      <c r="E2220" s="7" t="s">
        <v>298</v>
      </c>
      <c r="F2220" s="7" t="s">
        <v>299</v>
      </c>
      <c r="G2220" s="7" t="s">
        <v>271</v>
      </c>
      <c r="H2220" s="17" t="s">
        <v>2438</v>
      </c>
      <c r="I2220" s="7" t="n">
        <v>75</v>
      </c>
      <c r="J2220" s="7"/>
      <c r="K2220" s="7"/>
      <c r="L2220" s="7" t="n">
        <v>0.75</v>
      </c>
      <c r="M2220" s="7" t="n">
        <v>36</v>
      </c>
      <c r="N2220" s="7" t="n">
        <v>34.5</v>
      </c>
      <c r="O2220" s="13" t="n">
        <f aca="false">IF(M2220="","",M2220*N2220)</f>
        <v>1242</v>
      </c>
      <c r="Q2220" s="0" t="n">
        <f aca="false">(N2220+25)*1.3</f>
        <v>77.35</v>
      </c>
    </row>
    <row r="2221" customFormat="false" ht="13.8" hidden="false" customHeight="false" outlineLevel="0" collapsed="false">
      <c r="B2221" s="0" t="n">
        <v>103067</v>
      </c>
      <c r="C2221" s="5" t="str">
        <f aca="false">IF(E2221="","","Österreich")</f>
        <v>Österreich</v>
      </c>
      <c r="D2221" s="6" t="s">
        <v>603</v>
      </c>
      <c r="E2221" s="7" t="s">
        <v>298</v>
      </c>
      <c r="F2221" s="7" t="s">
        <v>299</v>
      </c>
      <c r="G2221" s="7" t="s">
        <v>271</v>
      </c>
      <c r="H2221" s="17" t="s">
        <v>2132</v>
      </c>
      <c r="I2221" s="7" t="n">
        <v>95</v>
      </c>
      <c r="J2221" s="7" t="s">
        <v>30</v>
      </c>
      <c r="K2221" s="7"/>
      <c r="L2221" s="7" t="n">
        <v>0.75</v>
      </c>
      <c r="M2221" s="7" t="n">
        <v>1</v>
      </c>
      <c r="N2221" s="7" t="n">
        <v>29.9</v>
      </c>
      <c r="O2221" s="13" t="n">
        <f aca="false">IF(M2221="","",M2221*N2221)</f>
        <v>29.9</v>
      </c>
      <c r="Q2221" s="0" t="n">
        <f aca="false">(N2221+25)*1.3</f>
        <v>71.37</v>
      </c>
    </row>
    <row r="2222" customFormat="false" ht="13.8" hidden="false" customHeight="false" outlineLevel="0" collapsed="false">
      <c r="B2222" s="0" t="n">
        <v>103068</v>
      </c>
      <c r="C2222" s="5" t="str">
        <f aca="false">IF(E2222="","","Österreich")</f>
        <v>Österreich</v>
      </c>
      <c r="D2222" s="6" t="s">
        <v>603</v>
      </c>
      <c r="E2222" s="7" t="s">
        <v>298</v>
      </c>
      <c r="F2222" s="7" t="s">
        <v>299</v>
      </c>
      <c r="G2222" s="7" t="s">
        <v>271</v>
      </c>
      <c r="H2222" s="17" t="s">
        <v>2439</v>
      </c>
      <c r="I2222" s="7" t="n">
        <v>85</v>
      </c>
      <c r="J2222" s="7"/>
      <c r="K2222" s="7"/>
      <c r="L2222" s="7" t="n">
        <v>0.75</v>
      </c>
      <c r="M2222" s="7" t="n">
        <v>10</v>
      </c>
      <c r="N2222" s="7" t="n">
        <v>29.9</v>
      </c>
      <c r="O2222" s="13" t="n">
        <f aca="false">IF(M2222="","",M2222*N2222)</f>
        <v>299</v>
      </c>
      <c r="Q2222" s="0" t="n">
        <f aca="false">(N2222+25)*1.3</f>
        <v>71.37</v>
      </c>
    </row>
    <row r="2223" customFormat="false" ht="13.8" hidden="false" customHeight="false" outlineLevel="0" collapsed="false">
      <c r="B2223" s="0" t="n">
        <v>103069</v>
      </c>
      <c r="C2223" s="5" t="str">
        <f aca="false">IF(E2223="","","Österreich")</f>
        <v>Österreich</v>
      </c>
      <c r="D2223" s="6" t="s">
        <v>603</v>
      </c>
      <c r="E2223" s="7" t="s">
        <v>298</v>
      </c>
      <c r="F2223" s="7" t="s">
        <v>299</v>
      </c>
      <c r="G2223" s="7" t="s">
        <v>271</v>
      </c>
      <c r="H2223" s="17" t="s">
        <v>2133</v>
      </c>
      <c r="I2223" s="7" t="n">
        <v>85</v>
      </c>
      <c r="J2223" s="7"/>
      <c r="K2223" s="7"/>
      <c r="L2223" s="7" t="n">
        <v>0.75</v>
      </c>
      <c r="M2223" s="7" t="n">
        <v>29</v>
      </c>
      <c r="N2223" s="7" t="n">
        <v>30.3</v>
      </c>
      <c r="O2223" s="13" t="n">
        <f aca="false">IF(M2223="","",M2223*N2223)</f>
        <v>878.7</v>
      </c>
      <c r="Q2223" s="0" t="n">
        <f aca="false">(N2223+25)*1.3</f>
        <v>71.89</v>
      </c>
    </row>
    <row r="2224" customFormat="false" ht="13.8" hidden="false" customHeight="false" outlineLevel="0" collapsed="false">
      <c r="B2224" s="0" t="n">
        <v>103070</v>
      </c>
      <c r="C2224" s="5" t="str">
        <f aca="false">IF(E2224="","","Österreich")</f>
        <v>Österreich</v>
      </c>
      <c r="D2224" s="6" t="s">
        <v>603</v>
      </c>
      <c r="E2224" s="7" t="s">
        <v>298</v>
      </c>
      <c r="F2224" s="7" t="s">
        <v>299</v>
      </c>
      <c r="G2224" s="7" t="s">
        <v>271</v>
      </c>
      <c r="H2224" s="17" t="s">
        <v>2440</v>
      </c>
      <c r="I2224" s="7" t="n">
        <v>85</v>
      </c>
      <c r="J2224" s="7"/>
      <c r="K2224" s="7"/>
      <c r="L2224" s="7" t="n">
        <v>0.75</v>
      </c>
      <c r="M2224" s="7" t="n">
        <v>24</v>
      </c>
      <c r="N2224" s="7" t="n">
        <v>30.3</v>
      </c>
      <c r="O2224" s="13" t="n">
        <f aca="false">IF(M2224="","",M2224*N2224)</f>
        <v>727.2</v>
      </c>
      <c r="Q2224" s="0" t="n">
        <f aca="false">(N2224+25)*1.3</f>
        <v>71.89</v>
      </c>
    </row>
    <row r="2225" customFormat="false" ht="13.8" hidden="false" customHeight="false" outlineLevel="0" collapsed="false">
      <c r="B2225" s="0" t="n">
        <v>103071</v>
      </c>
      <c r="C2225" s="5" t="str">
        <f aca="false">IF(E2225="","","Österreich")</f>
        <v>Österreich</v>
      </c>
      <c r="D2225" s="6" t="s">
        <v>603</v>
      </c>
      <c r="E2225" s="7" t="s">
        <v>298</v>
      </c>
      <c r="F2225" s="7" t="s">
        <v>299</v>
      </c>
      <c r="G2225" s="7" t="s">
        <v>271</v>
      </c>
      <c r="H2225" s="17" t="s">
        <v>2134</v>
      </c>
      <c r="I2225" s="7" t="n">
        <v>85</v>
      </c>
      <c r="J2225" s="7"/>
      <c r="K2225" s="7"/>
      <c r="L2225" s="7" t="n">
        <v>0.75</v>
      </c>
      <c r="M2225" s="7" t="n">
        <v>24</v>
      </c>
      <c r="N2225" s="7" t="n">
        <v>39.1</v>
      </c>
      <c r="O2225" s="13" t="n">
        <f aca="false">IF(M2225="","",M2225*N2225)</f>
        <v>938.4</v>
      </c>
      <c r="Q2225" s="0" t="n">
        <f aca="false">(N2225+25)*1.3</f>
        <v>83.33</v>
      </c>
    </row>
    <row r="2226" customFormat="false" ht="13.8" hidden="false" customHeight="false" outlineLevel="0" collapsed="false">
      <c r="B2226" s="0" t="n">
        <v>103072</v>
      </c>
      <c r="C2226" s="5" t="str">
        <f aca="false">IF(E2226="","","Österreich")</f>
        <v>Österreich</v>
      </c>
      <c r="D2226" s="6" t="s">
        <v>603</v>
      </c>
      <c r="E2226" s="7" t="s">
        <v>298</v>
      </c>
      <c r="F2226" s="7" t="s">
        <v>299</v>
      </c>
      <c r="G2226" s="7" t="s">
        <v>271</v>
      </c>
      <c r="H2226" s="17" t="s">
        <v>2441</v>
      </c>
      <c r="I2226" s="7" t="n">
        <v>85</v>
      </c>
      <c r="J2226" s="7"/>
      <c r="K2226" s="7"/>
      <c r="L2226" s="7" t="n">
        <v>0.75</v>
      </c>
      <c r="M2226" s="7" t="n">
        <v>3</v>
      </c>
      <c r="N2226" s="7" t="n">
        <v>39.1</v>
      </c>
      <c r="O2226" s="13" t="n">
        <f aca="false">IF(M2226="","",M2226*N2226)</f>
        <v>117.3</v>
      </c>
      <c r="Q2226" s="0" t="n">
        <f aca="false">(N2226+25)*1.3</f>
        <v>83.33</v>
      </c>
    </row>
    <row r="2227" customFormat="false" ht="13.8" hidden="false" customHeight="false" outlineLevel="0" collapsed="false">
      <c r="B2227" s="0" t="n">
        <v>103073</v>
      </c>
      <c r="C2227" s="5" t="str">
        <f aca="false">IF(E2227="","","Österreich")</f>
        <v>Österreich</v>
      </c>
      <c r="D2227" s="6" t="s">
        <v>603</v>
      </c>
      <c r="E2227" s="7" t="s">
        <v>298</v>
      </c>
      <c r="F2227" s="7" t="s">
        <v>299</v>
      </c>
      <c r="G2227" s="7" t="s">
        <v>271</v>
      </c>
      <c r="H2227" s="17" t="s">
        <v>2132</v>
      </c>
      <c r="I2227" s="7" t="n">
        <v>180</v>
      </c>
      <c r="J2227" s="7"/>
      <c r="K2227" s="7" t="s">
        <v>23</v>
      </c>
      <c r="L2227" s="7" t="n">
        <v>1.5</v>
      </c>
      <c r="M2227" s="7" t="n">
        <v>4</v>
      </c>
      <c r="N2227" s="7" t="n">
        <v>60</v>
      </c>
      <c r="O2227" s="13" t="n">
        <f aca="false">IF(M2227="","",M2227*N2227)</f>
        <v>240</v>
      </c>
      <c r="Q2227" s="0" t="n">
        <f aca="false">(N2227+25)*1.3</f>
        <v>110.5</v>
      </c>
    </row>
    <row r="2228" customFormat="false" ht="13.8" hidden="false" customHeight="false" outlineLevel="0" collapsed="false">
      <c r="B2228" s="0" t="n">
        <v>103074</v>
      </c>
      <c r="C2228" s="5" t="str">
        <f aca="false">IF(E2228="","","Österreich")</f>
        <v>Österreich</v>
      </c>
      <c r="D2228" s="6" t="s">
        <v>603</v>
      </c>
      <c r="E2228" s="7" t="s">
        <v>298</v>
      </c>
      <c r="F2228" s="7" t="s">
        <v>299</v>
      </c>
      <c r="G2228" s="7" t="s">
        <v>271</v>
      </c>
      <c r="H2228" s="17" t="s">
        <v>2133</v>
      </c>
      <c r="I2228" s="7" t="n">
        <v>180</v>
      </c>
      <c r="J2228" s="7"/>
      <c r="K2228" s="7" t="s">
        <v>23</v>
      </c>
      <c r="L2228" s="7" t="n">
        <v>1.5</v>
      </c>
      <c r="M2228" s="7" t="n">
        <v>6</v>
      </c>
      <c r="N2228" s="7" t="n">
        <v>60</v>
      </c>
      <c r="O2228" s="13" t="n">
        <f aca="false">IF(M2228="","",M2228*N2228)</f>
        <v>360</v>
      </c>
      <c r="Q2228" s="0" t="n">
        <f aca="false">(N2228+25)*1.3</f>
        <v>110.5</v>
      </c>
    </row>
    <row r="2229" customFormat="false" ht="13.8" hidden="false" customHeight="false" outlineLevel="0" collapsed="false">
      <c r="B2229" s="0" t="n">
        <v>103075</v>
      </c>
      <c r="C2229" s="5" t="str">
        <f aca="false">IF(E2229="","","Österreich")</f>
        <v>Österreich</v>
      </c>
      <c r="D2229" s="6" t="s">
        <v>603</v>
      </c>
      <c r="E2229" s="7" t="s">
        <v>298</v>
      </c>
      <c r="F2229" s="7" t="s">
        <v>299</v>
      </c>
      <c r="G2229" s="7" t="s">
        <v>271</v>
      </c>
      <c r="H2229" s="17" t="s">
        <v>2134</v>
      </c>
      <c r="I2229" s="7" t="n">
        <v>180</v>
      </c>
      <c r="J2229" s="7"/>
      <c r="K2229" s="7" t="s">
        <v>23</v>
      </c>
      <c r="L2229" s="7" t="n">
        <v>1.5</v>
      </c>
      <c r="M2229" s="7" t="n">
        <v>6</v>
      </c>
      <c r="N2229" s="7" t="n">
        <v>80</v>
      </c>
      <c r="O2229" s="13" t="n">
        <f aca="false">IF(M2229="","",M2229*N2229)</f>
        <v>480</v>
      </c>
      <c r="Q2229" s="0" t="n">
        <f aca="false">(N2229+25)*1.3</f>
        <v>136.5</v>
      </c>
    </row>
    <row r="2230" customFormat="false" ht="13.8" hidden="false" customHeight="false" outlineLevel="0" collapsed="false">
      <c r="B2230" s="0" t="n">
        <v>103076</v>
      </c>
      <c r="C2230" s="5" t="str">
        <f aca="false">IF(E2230="","","Österreich")</f>
        <v>Österreich</v>
      </c>
      <c r="D2230" s="6" t="s">
        <v>603</v>
      </c>
      <c r="E2230" s="7" t="s">
        <v>298</v>
      </c>
      <c r="F2230" s="7" t="s">
        <v>299</v>
      </c>
      <c r="G2230" s="7" t="s">
        <v>271</v>
      </c>
      <c r="H2230" s="17" t="s">
        <v>2442</v>
      </c>
      <c r="I2230" s="7" t="n">
        <v>85</v>
      </c>
      <c r="J2230" s="7"/>
      <c r="K2230" s="7"/>
      <c r="L2230" s="7" t="n">
        <v>0.75</v>
      </c>
      <c r="M2230" s="7" t="n">
        <v>18</v>
      </c>
      <c r="N2230" s="7" t="n">
        <v>39.9</v>
      </c>
      <c r="O2230" s="13" t="n">
        <f aca="false">IF(M2230="","",M2230*N2230)</f>
        <v>718.2</v>
      </c>
      <c r="Q2230" s="0" t="n">
        <f aca="false">(N2230+25)*1.3</f>
        <v>84.37</v>
      </c>
    </row>
    <row r="2231" customFormat="false" ht="13.8" hidden="false" customHeight="false" outlineLevel="0" collapsed="false">
      <c r="B2231" s="0" t="n">
        <v>103077</v>
      </c>
      <c r="C2231" s="5" t="str">
        <f aca="false">IF(E2231="","","Österreich")</f>
        <v>Österreich</v>
      </c>
      <c r="D2231" s="6" t="s">
        <v>603</v>
      </c>
      <c r="E2231" s="7" t="s">
        <v>298</v>
      </c>
      <c r="F2231" s="7" t="s">
        <v>299</v>
      </c>
      <c r="G2231" s="7" t="s">
        <v>2361</v>
      </c>
      <c r="H2231" s="17" t="s">
        <v>2443</v>
      </c>
      <c r="I2231" s="7" t="n">
        <v>50</v>
      </c>
      <c r="J2231" s="7"/>
      <c r="K2231" s="7"/>
      <c r="L2231" s="7" t="n">
        <v>0.75</v>
      </c>
      <c r="M2231" s="7" t="n">
        <v>2</v>
      </c>
      <c r="N2231" s="7" t="n">
        <v>11.9</v>
      </c>
      <c r="O2231" s="13" t="n">
        <f aca="false">IF(M2231="","",M2231*N2231)</f>
        <v>23.8</v>
      </c>
      <c r="Q2231" s="0" t="n">
        <f aca="false">(N2231+25)*1.3</f>
        <v>47.97</v>
      </c>
    </row>
    <row r="2232" customFormat="false" ht="13.8" hidden="false" customHeight="false" outlineLevel="0" collapsed="false">
      <c r="B2232" s="0" t="n">
        <v>103078</v>
      </c>
      <c r="C2232" s="5" t="str">
        <f aca="false">IF(E2232="","","Österreich")</f>
        <v>Österreich</v>
      </c>
      <c r="D2232" s="6" t="s">
        <v>603</v>
      </c>
      <c r="E2232" s="7" t="s">
        <v>298</v>
      </c>
      <c r="F2232" s="7" t="s">
        <v>299</v>
      </c>
      <c r="G2232" s="7" t="s">
        <v>2361</v>
      </c>
      <c r="H2232" s="17" t="s">
        <v>2444</v>
      </c>
      <c r="I2232" s="7" t="n">
        <v>50</v>
      </c>
      <c r="J2232" s="7" t="s">
        <v>50</v>
      </c>
      <c r="K2232" s="7"/>
      <c r="L2232" s="7" t="n">
        <v>0.75</v>
      </c>
      <c r="M2232" s="7" t="n">
        <v>16</v>
      </c>
      <c r="N2232" s="7" t="n">
        <v>12.9</v>
      </c>
      <c r="O2232" s="13" t="n">
        <f aca="false">IF(M2232="","",M2232*N2232)</f>
        <v>206.4</v>
      </c>
      <c r="Q2232" s="0" t="n">
        <f aca="false">(N2232+25)*1.3</f>
        <v>49.27</v>
      </c>
    </row>
    <row r="2233" customFormat="false" ht="13.8" hidden="false" customHeight="false" outlineLevel="0" collapsed="false">
      <c r="B2233" s="0" t="n">
        <v>103079</v>
      </c>
      <c r="C2233" s="5" t="str">
        <f aca="false">IF(E2233="","","Österreich")</f>
        <v>Österreich</v>
      </c>
      <c r="D2233" s="6" t="s">
        <v>603</v>
      </c>
      <c r="E2233" s="7" t="s">
        <v>298</v>
      </c>
      <c r="F2233" s="7" t="s">
        <v>299</v>
      </c>
      <c r="G2233" s="7" t="s">
        <v>2361</v>
      </c>
      <c r="H2233" s="17" t="s">
        <v>2445</v>
      </c>
      <c r="I2233" s="7" t="n">
        <v>85</v>
      </c>
      <c r="J2233" s="7" t="s">
        <v>50</v>
      </c>
      <c r="K2233" s="7" t="s">
        <v>30</v>
      </c>
      <c r="L2233" s="7" t="n">
        <v>0.75</v>
      </c>
      <c r="M2233" s="7" t="n">
        <v>3</v>
      </c>
      <c r="N2233" s="7" t="n">
        <v>26</v>
      </c>
      <c r="O2233" s="13" t="n">
        <f aca="false">IF(M2233="","",M2233*N2233)</f>
        <v>78</v>
      </c>
      <c r="Q2233" s="0" t="n">
        <f aca="false">(N2233+25)*1.3</f>
        <v>66.3</v>
      </c>
    </row>
    <row r="2234" customFormat="false" ht="13.8" hidden="false" customHeight="false" outlineLevel="0" collapsed="false">
      <c r="B2234" s="0" t="n">
        <v>103080</v>
      </c>
      <c r="C2234" s="5" t="str">
        <f aca="false">IF(E2234="","","Österreich")</f>
        <v>Österreich</v>
      </c>
      <c r="D2234" s="6" t="s">
        <v>603</v>
      </c>
      <c r="E2234" s="7" t="s">
        <v>298</v>
      </c>
      <c r="F2234" s="7" t="s">
        <v>299</v>
      </c>
      <c r="G2234" s="7" t="s">
        <v>2361</v>
      </c>
      <c r="H2234" s="17" t="s">
        <v>2364</v>
      </c>
      <c r="I2234" s="7" t="n">
        <v>85</v>
      </c>
      <c r="J2234" s="7" t="s">
        <v>50</v>
      </c>
      <c r="K2234" s="7"/>
      <c r="L2234" s="7" t="n">
        <v>0.75</v>
      </c>
      <c r="M2234" s="7" t="n">
        <v>12</v>
      </c>
      <c r="N2234" s="7" t="n">
        <v>26</v>
      </c>
      <c r="O2234" s="13" t="n">
        <f aca="false">IF(M2234="","",M2234*N2234)</f>
        <v>312</v>
      </c>
      <c r="Q2234" s="0" t="n">
        <f aca="false">(N2234+25)*1.3</f>
        <v>66.3</v>
      </c>
    </row>
    <row r="2235" customFormat="false" ht="13.8" hidden="false" customHeight="false" outlineLevel="0" collapsed="false">
      <c r="B2235" s="0" t="n">
        <v>103081</v>
      </c>
      <c r="C2235" s="5" t="str">
        <f aca="false">IF(E2235="","","Österreich")</f>
        <v>Österreich</v>
      </c>
      <c r="D2235" s="6" t="s">
        <v>603</v>
      </c>
      <c r="E2235" s="7" t="s">
        <v>298</v>
      </c>
      <c r="F2235" s="7" t="s">
        <v>299</v>
      </c>
      <c r="G2235" s="7" t="s">
        <v>604</v>
      </c>
      <c r="H2235" s="17" t="s">
        <v>2446</v>
      </c>
      <c r="I2235" s="7" t="n">
        <v>70</v>
      </c>
      <c r="J2235" s="7"/>
      <c r="K2235" s="7"/>
      <c r="L2235" s="7" t="n">
        <v>0.75</v>
      </c>
      <c r="M2235" s="7" t="n">
        <v>8</v>
      </c>
      <c r="N2235" s="7" t="n">
        <v>26</v>
      </c>
      <c r="O2235" s="13" t="n">
        <f aca="false">IF(M2235="","",M2235*N2235)</f>
        <v>208</v>
      </c>
      <c r="Q2235" s="0" t="n">
        <f aca="false">(N2235+25)*1.3</f>
        <v>66.3</v>
      </c>
    </row>
    <row r="2236" customFormat="false" ht="13.8" hidden="false" customHeight="false" outlineLevel="0" collapsed="false">
      <c r="B2236" s="0" t="n">
        <v>103082</v>
      </c>
      <c r="C2236" s="5" t="str">
        <f aca="false">IF(E2236="","","Österreich")</f>
        <v>Österreich</v>
      </c>
      <c r="D2236" s="6" t="s">
        <v>603</v>
      </c>
      <c r="E2236" s="7" t="s">
        <v>298</v>
      </c>
      <c r="F2236" s="7" t="s">
        <v>299</v>
      </c>
      <c r="G2236" s="7" t="s">
        <v>604</v>
      </c>
      <c r="H2236" s="17" t="s">
        <v>2447</v>
      </c>
      <c r="I2236" s="7" t="n">
        <v>70</v>
      </c>
      <c r="J2236" s="7"/>
      <c r="K2236" s="7"/>
      <c r="L2236" s="7" t="n">
        <v>0.75</v>
      </c>
      <c r="M2236" s="7" t="n">
        <v>2</v>
      </c>
      <c r="N2236" s="7" t="n">
        <v>28</v>
      </c>
      <c r="O2236" s="13" t="n">
        <f aca="false">IF(M2236="","",M2236*N2236)</f>
        <v>56</v>
      </c>
      <c r="Q2236" s="0" t="n">
        <f aca="false">(N2236+25)*1.3</f>
        <v>68.9</v>
      </c>
    </row>
    <row r="2237" customFormat="false" ht="13.8" hidden="false" customHeight="false" outlineLevel="0" collapsed="false">
      <c r="B2237" s="0" t="n">
        <v>103083</v>
      </c>
      <c r="C2237" s="5" t="str">
        <f aca="false">IF(E2237="","","Österreich")</f>
        <v>Österreich</v>
      </c>
      <c r="D2237" s="6" t="s">
        <v>603</v>
      </c>
      <c r="E2237" s="7" t="s">
        <v>298</v>
      </c>
      <c r="F2237" s="7" t="s">
        <v>299</v>
      </c>
      <c r="G2237" s="7" t="s">
        <v>604</v>
      </c>
      <c r="H2237" s="17" t="s">
        <v>2448</v>
      </c>
      <c r="I2237" s="7" t="n">
        <v>70</v>
      </c>
      <c r="J2237" s="7"/>
      <c r="K2237" s="7"/>
      <c r="L2237" s="7" t="n">
        <v>0.75</v>
      </c>
      <c r="M2237" s="7" t="n">
        <v>6</v>
      </c>
      <c r="N2237" s="7" t="n">
        <v>28</v>
      </c>
      <c r="O2237" s="13" t="n">
        <f aca="false">IF(M2237="","",M2237*N2237)</f>
        <v>168</v>
      </c>
      <c r="Q2237" s="0" t="n">
        <f aca="false">(N2237+25)*1.3</f>
        <v>68.9</v>
      </c>
    </row>
    <row r="2238" customFormat="false" ht="13.8" hidden="false" customHeight="false" outlineLevel="0" collapsed="false">
      <c r="B2238" s="0" t="n">
        <v>103084</v>
      </c>
      <c r="C2238" s="5" t="str">
        <f aca="false">IF(E2238="","","Österreich")</f>
        <v>Österreich</v>
      </c>
      <c r="D2238" s="6" t="s">
        <v>603</v>
      </c>
      <c r="E2238" s="7" t="s">
        <v>298</v>
      </c>
      <c r="F2238" s="7" t="s">
        <v>299</v>
      </c>
      <c r="G2238" s="7" t="s">
        <v>604</v>
      </c>
      <c r="H2238" s="17" t="s">
        <v>2449</v>
      </c>
      <c r="I2238" s="7" t="n">
        <v>70</v>
      </c>
      <c r="J2238" s="7"/>
      <c r="K2238" s="7"/>
      <c r="L2238" s="7" t="n">
        <v>0.75</v>
      </c>
      <c r="M2238" s="7" t="n">
        <v>24</v>
      </c>
      <c r="N2238" s="7" t="n">
        <v>27.54</v>
      </c>
      <c r="O2238" s="13" t="n">
        <f aca="false">IF(M2238="","",M2238*N2238)</f>
        <v>660.96</v>
      </c>
      <c r="Q2238" s="0" t="n">
        <f aca="false">(N2238+25)*1.3</f>
        <v>68.302</v>
      </c>
    </row>
    <row r="2239" customFormat="false" ht="13.8" hidden="false" customHeight="false" outlineLevel="0" collapsed="false">
      <c r="B2239" s="0" t="n">
        <v>103085</v>
      </c>
      <c r="C2239" s="5" t="str">
        <f aca="false">IF(E2239="","","Österreich")</f>
        <v>Österreich</v>
      </c>
      <c r="D2239" s="6" t="s">
        <v>603</v>
      </c>
      <c r="E2239" s="7" t="s">
        <v>298</v>
      </c>
      <c r="F2239" s="7" t="s">
        <v>299</v>
      </c>
      <c r="G2239" s="7" t="s">
        <v>604</v>
      </c>
      <c r="H2239" s="17" t="s">
        <v>2450</v>
      </c>
      <c r="I2239" s="7" t="n">
        <v>85</v>
      </c>
      <c r="J2239" s="7"/>
      <c r="K2239" s="7"/>
      <c r="L2239" s="7" t="n">
        <v>0.75</v>
      </c>
      <c r="M2239" s="7" t="n">
        <v>24</v>
      </c>
      <c r="N2239" s="7" t="n">
        <v>40.48</v>
      </c>
      <c r="O2239" s="13" t="n">
        <f aca="false">IF(M2239="","",M2239*N2239)</f>
        <v>971.52</v>
      </c>
      <c r="Q2239" s="0" t="n">
        <f aca="false">(N2239+25)*1.3</f>
        <v>85.124</v>
      </c>
    </row>
    <row r="2240" customFormat="false" ht="13.8" hidden="false" customHeight="false" outlineLevel="0" collapsed="false">
      <c r="B2240" s="0" t="n">
        <v>103086</v>
      </c>
      <c r="C2240" s="5" t="str">
        <f aca="false">IF(E2240="","","Österreich")</f>
        <v>Österreich</v>
      </c>
      <c r="D2240" s="6" t="s">
        <v>603</v>
      </c>
      <c r="E2240" s="7" t="s">
        <v>298</v>
      </c>
      <c r="F2240" s="7" t="s">
        <v>299</v>
      </c>
      <c r="G2240" s="7" t="s">
        <v>604</v>
      </c>
      <c r="H2240" s="17" t="s">
        <v>2451</v>
      </c>
      <c r="I2240" s="7" t="n">
        <v>130</v>
      </c>
      <c r="J2240" s="7"/>
      <c r="K2240" s="7"/>
      <c r="L2240" s="7" t="n">
        <v>0.75</v>
      </c>
      <c r="M2240" s="7" t="n">
        <v>18</v>
      </c>
      <c r="N2240" s="7" t="n">
        <v>57.8</v>
      </c>
      <c r="O2240" s="13" t="n">
        <f aca="false">IF(M2240="","",M2240*N2240)</f>
        <v>1040.4</v>
      </c>
      <c r="Q2240" s="0" t="n">
        <f aca="false">(N2240+25)*1.3</f>
        <v>107.64</v>
      </c>
    </row>
    <row r="2241" customFormat="false" ht="13.8" hidden="false" customHeight="false" outlineLevel="0" collapsed="false">
      <c r="B2241" s="0" t="n">
        <v>103087</v>
      </c>
      <c r="C2241" s="5" t="str">
        <f aca="false">IF(E2241="","","Österreich")</f>
        <v>Österreich</v>
      </c>
      <c r="D2241" s="6" t="s">
        <v>603</v>
      </c>
      <c r="E2241" s="7" t="s">
        <v>298</v>
      </c>
      <c r="F2241" s="7" t="s">
        <v>299</v>
      </c>
      <c r="G2241" s="7" t="s">
        <v>604</v>
      </c>
      <c r="H2241" s="17" t="s">
        <v>2452</v>
      </c>
      <c r="I2241" s="7" t="n">
        <v>130</v>
      </c>
      <c r="J2241" s="7"/>
      <c r="K2241" s="7"/>
      <c r="L2241" s="7" t="n">
        <v>0.75</v>
      </c>
      <c r="M2241" s="7" t="n">
        <v>18</v>
      </c>
      <c r="N2241" s="7" t="n">
        <v>71.08</v>
      </c>
      <c r="O2241" s="13" t="n">
        <f aca="false">IF(M2241="","",M2241*N2241)</f>
        <v>1279.44</v>
      </c>
      <c r="Q2241" s="0" t="n">
        <f aca="false">(N2241+25)*1.3</f>
        <v>124.904</v>
      </c>
    </row>
    <row r="2242" customFormat="false" ht="13.8" hidden="false" customHeight="false" outlineLevel="0" collapsed="false">
      <c r="B2242" s="0" t="n">
        <v>103088</v>
      </c>
      <c r="C2242" s="5" t="str">
        <f aca="false">IF(E2242="","","Österreich")</f>
        <v>Österreich</v>
      </c>
      <c r="D2242" s="6" t="s">
        <v>603</v>
      </c>
      <c r="E2242" s="7" t="s">
        <v>298</v>
      </c>
      <c r="F2242" s="7" t="s">
        <v>299</v>
      </c>
      <c r="G2242" s="7" t="s">
        <v>2453</v>
      </c>
      <c r="H2242" s="17" t="s">
        <v>2454</v>
      </c>
      <c r="I2242" s="7" t="n">
        <v>70</v>
      </c>
      <c r="J2242" s="7"/>
      <c r="K2242" s="7"/>
      <c r="L2242" s="7" t="n">
        <v>0.75</v>
      </c>
      <c r="M2242" s="7" t="n">
        <v>5</v>
      </c>
      <c r="N2242" s="7" t="n">
        <v>25.5</v>
      </c>
      <c r="O2242" s="13" t="n">
        <f aca="false">IF(M2242="","",M2242*N2242)</f>
        <v>127.5</v>
      </c>
      <c r="Q2242" s="0" t="n">
        <f aca="false">(N2242+25)*1.3</f>
        <v>65.65</v>
      </c>
    </row>
    <row r="2243" customFormat="false" ht="13.8" hidden="false" customHeight="false" outlineLevel="0" collapsed="false">
      <c r="B2243" s="0" t="n">
        <v>103089</v>
      </c>
      <c r="C2243" s="5" t="str">
        <f aca="false">IF(E2243="","","Österreich")</f>
        <v>Österreich</v>
      </c>
      <c r="D2243" s="6" t="s">
        <v>603</v>
      </c>
      <c r="E2243" s="7" t="s">
        <v>298</v>
      </c>
      <c r="F2243" s="7" t="s">
        <v>299</v>
      </c>
      <c r="G2243" s="7" t="s">
        <v>2453</v>
      </c>
      <c r="H2243" s="17" t="s">
        <v>2455</v>
      </c>
      <c r="I2243" s="7" t="n">
        <v>70</v>
      </c>
      <c r="J2243" s="7"/>
      <c r="K2243" s="7"/>
      <c r="L2243" s="7" t="n">
        <v>0.75</v>
      </c>
      <c r="M2243" s="7" t="n">
        <v>11</v>
      </c>
      <c r="N2243" s="7" t="n">
        <v>25.5</v>
      </c>
      <c r="O2243" s="13" t="n">
        <f aca="false">IF(M2243="","",M2243*N2243)</f>
        <v>280.5</v>
      </c>
      <c r="Q2243" s="0" t="n">
        <f aca="false">(N2243+25)*1.3</f>
        <v>65.65</v>
      </c>
    </row>
    <row r="2244" customFormat="false" ht="13.8" hidden="false" customHeight="false" outlineLevel="0" collapsed="false">
      <c r="B2244" s="0" t="n">
        <v>103090</v>
      </c>
      <c r="C2244" s="5" t="str">
        <f aca="false">IF(E2244="","","Österreich")</f>
        <v>Österreich</v>
      </c>
      <c r="D2244" s="6" t="s">
        <v>603</v>
      </c>
      <c r="E2244" s="7" t="s">
        <v>298</v>
      </c>
      <c r="F2244" s="7" t="s">
        <v>299</v>
      </c>
      <c r="G2244" s="7" t="s">
        <v>2453</v>
      </c>
      <c r="H2244" s="17" t="s">
        <v>2456</v>
      </c>
      <c r="I2244" s="7" t="n">
        <v>70</v>
      </c>
      <c r="J2244" s="7"/>
      <c r="K2244" s="7"/>
      <c r="L2244" s="7" t="n">
        <v>0.75</v>
      </c>
      <c r="M2244" s="7" t="n">
        <v>6</v>
      </c>
      <c r="N2244" s="7" t="n">
        <v>25.5</v>
      </c>
      <c r="O2244" s="13" t="n">
        <f aca="false">IF(M2244="","",M2244*N2244)</f>
        <v>153</v>
      </c>
      <c r="Q2244" s="0" t="n">
        <f aca="false">(N2244+25)*1.3</f>
        <v>65.65</v>
      </c>
    </row>
    <row r="2245" customFormat="false" ht="13.8" hidden="false" customHeight="false" outlineLevel="0" collapsed="false">
      <c r="B2245" s="0" t="n">
        <v>103091</v>
      </c>
      <c r="C2245" s="5" t="str">
        <f aca="false">IF(E2245="","","Österreich")</f>
        <v>Österreich</v>
      </c>
      <c r="D2245" s="6" t="s">
        <v>603</v>
      </c>
      <c r="E2245" s="7" t="s">
        <v>298</v>
      </c>
      <c r="F2245" s="7" t="s">
        <v>299</v>
      </c>
      <c r="G2245" s="7" t="s">
        <v>2453</v>
      </c>
      <c r="H2245" s="17" t="s">
        <v>2457</v>
      </c>
      <c r="I2245" s="7" t="n">
        <v>70</v>
      </c>
      <c r="J2245" s="7"/>
      <c r="K2245" s="7"/>
      <c r="L2245" s="7" t="n">
        <v>0.75</v>
      </c>
      <c r="M2245" s="7" t="n">
        <v>6</v>
      </c>
      <c r="N2245" s="7" t="n">
        <v>28</v>
      </c>
      <c r="O2245" s="13" t="n">
        <f aca="false">IF(M2245="","",M2245*N2245)</f>
        <v>168</v>
      </c>
      <c r="Q2245" s="0" t="n">
        <f aca="false">(N2245+25)*1.3</f>
        <v>68.9</v>
      </c>
    </row>
    <row r="2246" customFormat="false" ht="13.8" hidden="false" customHeight="false" outlineLevel="0" collapsed="false">
      <c r="B2246" s="0" t="n">
        <v>103097</v>
      </c>
      <c r="C2246" s="5" t="str">
        <f aca="false">IF(E2246="","","Österreich")</f>
        <v>Österreich</v>
      </c>
      <c r="D2246" s="6" t="s">
        <v>603</v>
      </c>
      <c r="E2246" s="7" t="s">
        <v>298</v>
      </c>
      <c r="F2246" s="7" t="s">
        <v>299</v>
      </c>
      <c r="G2246" s="7" t="s">
        <v>2453</v>
      </c>
      <c r="H2246" s="17" t="s">
        <v>2458</v>
      </c>
      <c r="I2246" s="7" t="n">
        <v>75</v>
      </c>
      <c r="J2246" s="7"/>
      <c r="K2246" s="7"/>
      <c r="L2246" s="7" t="n">
        <v>0.75</v>
      </c>
      <c r="M2246" s="7" t="n">
        <v>6</v>
      </c>
      <c r="N2246" s="7" t="n">
        <v>29.5</v>
      </c>
      <c r="O2246" s="13" t="n">
        <f aca="false">IF(M2246="","",M2246*N2246)</f>
        <v>177</v>
      </c>
      <c r="Q2246" s="0" t="n">
        <f aca="false">(N2246+25)*1.3</f>
        <v>70.85</v>
      </c>
    </row>
    <row r="2247" customFormat="false" ht="13.8" hidden="false" customHeight="false" outlineLevel="0" collapsed="false">
      <c r="B2247" s="0" t="n">
        <v>103092</v>
      </c>
      <c r="C2247" s="5" t="str">
        <f aca="false">IF(E2247="","","Österreich")</f>
        <v>Österreich</v>
      </c>
      <c r="D2247" s="6" t="s">
        <v>603</v>
      </c>
      <c r="E2247" s="7" t="s">
        <v>298</v>
      </c>
      <c r="F2247" s="7" t="s">
        <v>299</v>
      </c>
      <c r="G2247" s="7" t="s">
        <v>2459</v>
      </c>
      <c r="H2247" s="17" t="s">
        <v>2460</v>
      </c>
      <c r="I2247" s="7" t="n">
        <v>370</v>
      </c>
      <c r="J2247" s="7"/>
      <c r="K2247" s="7" t="s">
        <v>25</v>
      </c>
      <c r="L2247" s="7" t="n">
        <v>3</v>
      </c>
      <c r="M2247" s="7" t="n">
        <v>5</v>
      </c>
      <c r="N2247" s="7" t="n">
        <v>150.88</v>
      </c>
      <c r="O2247" s="13" t="n">
        <f aca="false">IF(M2247="","",M2247*N2247)</f>
        <v>754.4</v>
      </c>
      <c r="Q2247" s="0" t="n">
        <f aca="false">(N2247+25)*1.3</f>
        <v>228.644</v>
      </c>
    </row>
    <row r="2248" customFormat="false" ht="13.8" hidden="false" customHeight="false" outlineLevel="0" collapsed="false">
      <c r="B2248" s="0" t="n">
        <v>103093</v>
      </c>
      <c r="C2248" s="5" t="str">
        <f aca="false">IF(E2248="","","Österreich")</f>
        <v>Österreich</v>
      </c>
      <c r="D2248" s="6" t="s">
        <v>603</v>
      </c>
      <c r="E2248" s="7" t="s">
        <v>298</v>
      </c>
      <c r="F2248" s="7" t="s">
        <v>299</v>
      </c>
      <c r="G2248" s="7" t="s">
        <v>2461</v>
      </c>
      <c r="H2248" s="17" t="s">
        <v>2462</v>
      </c>
      <c r="I2248" s="7" t="n">
        <v>55</v>
      </c>
      <c r="J2248" s="7"/>
      <c r="K2248" s="7"/>
      <c r="L2248" s="7" t="n">
        <v>0.75</v>
      </c>
      <c r="M2248" s="7" t="n">
        <v>18</v>
      </c>
      <c r="N2248" s="7" t="n">
        <v>16</v>
      </c>
      <c r="O2248" s="13" t="n">
        <f aca="false">IF(M2248="","",M2248*N2248)</f>
        <v>288</v>
      </c>
      <c r="Q2248" s="0" t="n">
        <f aca="false">(N2248+25)*1.3</f>
        <v>53.3</v>
      </c>
    </row>
    <row r="2249" customFormat="false" ht="13.8" hidden="false" customHeight="false" outlineLevel="0" collapsed="false">
      <c r="B2249" s="0" t="n">
        <v>103094</v>
      </c>
      <c r="C2249" s="5" t="str">
        <f aca="false">IF(E2249="","","Österreich")</f>
        <v>Österreich</v>
      </c>
      <c r="D2249" s="6" t="s">
        <v>603</v>
      </c>
      <c r="E2249" s="7" t="s">
        <v>298</v>
      </c>
      <c r="F2249" s="7" t="s">
        <v>299</v>
      </c>
      <c r="G2249" s="7" t="s">
        <v>2461</v>
      </c>
      <c r="H2249" s="17" t="s">
        <v>2463</v>
      </c>
      <c r="I2249" s="7" t="n">
        <v>85</v>
      </c>
      <c r="J2249" s="7"/>
      <c r="K2249" s="7"/>
      <c r="L2249" s="7" t="n">
        <v>0.75</v>
      </c>
      <c r="M2249" s="7" t="n">
        <v>6</v>
      </c>
      <c r="N2249" s="7" t="n">
        <v>38</v>
      </c>
      <c r="O2249" s="13" t="n">
        <f aca="false">IF(M2249="","",M2249*N2249)</f>
        <v>228</v>
      </c>
      <c r="Q2249" s="0" t="n">
        <f aca="false">(N2249+25)*1.3</f>
        <v>81.9</v>
      </c>
    </row>
    <row r="2250" customFormat="false" ht="13.8" hidden="false" customHeight="false" outlineLevel="0" collapsed="false">
      <c r="B2250" s="0" t="n">
        <v>103095</v>
      </c>
      <c r="C2250" s="5" t="str">
        <f aca="false">IF(E2250="","","Österreich")</f>
        <v>Österreich</v>
      </c>
      <c r="D2250" s="6" t="s">
        <v>603</v>
      </c>
      <c r="E2250" s="7" t="s">
        <v>298</v>
      </c>
      <c r="F2250" s="7" t="s">
        <v>299</v>
      </c>
      <c r="G2250" s="7" t="s">
        <v>2461</v>
      </c>
      <c r="H2250" s="17" t="s">
        <v>2464</v>
      </c>
      <c r="I2250" s="7" t="n">
        <v>105</v>
      </c>
      <c r="J2250" s="7"/>
      <c r="K2250" s="7"/>
      <c r="L2250" s="7" t="n">
        <v>0.75</v>
      </c>
      <c r="M2250" s="7" t="n">
        <v>7</v>
      </c>
      <c r="N2250" s="7" t="n">
        <v>57</v>
      </c>
      <c r="O2250" s="13" t="n">
        <f aca="false">IF(M2250="","",M2250*N2250)</f>
        <v>399</v>
      </c>
      <c r="Q2250" s="0" t="n">
        <f aca="false">(N2250+25)*1.3</f>
        <v>106.6</v>
      </c>
    </row>
    <row r="2251" customFormat="false" ht="13.8" hidden="false" customHeight="false" outlineLevel="0" collapsed="false">
      <c r="B2251" s="0" t="n">
        <v>103096</v>
      </c>
      <c r="C2251" s="5" t="str">
        <f aca="false">IF(E2251="","","Österreich")</f>
        <v>Österreich</v>
      </c>
      <c r="D2251" s="6" t="s">
        <v>603</v>
      </c>
      <c r="E2251" s="7" t="s">
        <v>298</v>
      </c>
      <c r="F2251" s="7" t="s">
        <v>299</v>
      </c>
      <c r="G2251" s="7" t="s">
        <v>2465</v>
      </c>
      <c r="H2251" s="17" t="s">
        <v>2466</v>
      </c>
      <c r="I2251" s="7" t="n">
        <v>75</v>
      </c>
      <c r="J2251" s="7"/>
      <c r="K2251" s="7"/>
      <c r="L2251" s="7" t="n">
        <v>0.75</v>
      </c>
      <c r="M2251" s="7" t="n">
        <v>12</v>
      </c>
      <c r="N2251" s="7" t="n">
        <v>33.44</v>
      </c>
      <c r="O2251" s="13" t="n">
        <f aca="false">IF(M2251="","",M2251*N2251)</f>
        <v>401.28</v>
      </c>
      <c r="P2251" s="0" t="n">
        <v>12</v>
      </c>
      <c r="Q2251" s="0" t="n">
        <f aca="false">(N2251+25)*1.3</f>
        <v>75.972</v>
      </c>
    </row>
    <row r="2252" customFormat="false" ht="13.8" hidden="false" customHeight="false" outlineLevel="0" collapsed="false">
      <c r="C2252" s="5" t="str">
        <f aca="false">IF(E2252="","","Österreich")</f>
        <v/>
      </c>
      <c r="D2252" s="6"/>
      <c r="E2252" s="17"/>
      <c r="F2252" s="17"/>
      <c r="G2252" s="17"/>
      <c r="H2252" s="17"/>
      <c r="I2252" s="7"/>
      <c r="J2252" s="7"/>
      <c r="K2252" s="7"/>
      <c r="L2252" s="7" t="n">
        <v>0.75</v>
      </c>
      <c r="M2252" s="7"/>
      <c r="N2252" s="7"/>
      <c r="O2252" s="13" t="str">
        <f aca="false">IF(M2252="","",M2252*N2252)</f>
        <v/>
      </c>
      <c r="Q2252" s="0" t="n">
        <f aca="false">(N2252+25)*1.3</f>
        <v>32.5</v>
      </c>
    </row>
    <row r="2253" customFormat="false" ht="13.8" hidden="false" customHeight="false" outlineLevel="0" collapsed="false">
      <c r="B2253" s="0" t="n">
        <v>104000</v>
      </c>
      <c r="C2253" s="5" t="str">
        <f aca="false">IF(E2253="","","Österreich")</f>
        <v>Österreich</v>
      </c>
      <c r="D2253" s="6" t="s">
        <v>603</v>
      </c>
      <c r="E2253" s="17" t="s">
        <v>2467</v>
      </c>
      <c r="F2253" s="17" t="s">
        <v>2131</v>
      </c>
      <c r="G2253" s="17" t="s">
        <v>2420</v>
      </c>
      <c r="H2253" s="17" t="s">
        <v>2468</v>
      </c>
      <c r="I2253" s="7" t="n">
        <v>75</v>
      </c>
      <c r="J2253" s="7"/>
      <c r="K2253" s="7"/>
      <c r="L2253" s="7" t="n">
        <v>0.75</v>
      </c>
      <c r="M2253" s="7" t="n">
        <v>3</v>
      </c>
      <c r="N2253" s="7" t="n">
        <v>35.28</v>
      </c>
      <c r="O2253" s="13" t="n">
        <f aca="false">IF(M2253="","",M2253*N2253)</f>
        <v>105.84</v>
      </c>
      <c r="Q2253" s="0" t="n">
        <f aca="false">(N2253+25)*1.3</f>
        <v>78.364</v>
      </c>
    </row>
    <row r="2254" customFormat="false" ht="13.8" hidden="false" customHeight="false" outlineLevel="0" collapsed="false">
      <c r="B2254" s="0" t="n">
        <v>104001</v>
      </c>
      <c r="C2254" s="5" t="str">
        <f aca="false">IF(E2254="","","Österreich")</f>
        <v>Österreich</v>
      </c>
      <c r="D2254" s="6" t="s">
        <v>603</v>
      </c>
      <c r="E2254" s="17" t="s">
        <v>2467</v>
      </c>
      <c r="F2254" s="17" t="s">
        <v>2131</v>
      </c>
      <c r="G2254" s="17" t="s">
        <v>2420</v>
      </c>
      <c r="H2254" s="17" t="s">
        <v>2469</v>
      </c>
      <c r="I2254" s="7" t="n">
        <v>75</v>
      </c>
      <c r="J2254" s="7"/>
      <c r="K2254" s="7"/>
      <c r="L2254" s="7" t="n">
        <v>0.75</v>
      </c>
      <c r="M2254" s="7" t="n">
        <v>3</v>
      </c>
      <c r="N2254" s="7" t="n">
        <v>37.17</v>
      </c>
      <c r="O2254" s="13" t="n">
        <f aca="false">IF(M2254="","",M2254*N2254)</f>
        <v>111.51</v>
      </c>
      <c r="Q2254" s="0" t="n">
        <f aca="false">(N2254+25)*1.3</f>
        <v>80.821</v>
      </c>
    </row>
    <row r="2255" customFormat="false" ht="13.8" hidden="false" customHeight="false" outlineLevel="0" collapsed="false">
      <c r="B2255" s="0" t="n">
        <v>104002</v>
      </c>
      <c r="C2255" s="5" t="str">
        <f aca="false">IF(E2255="","","Österreich")</f>
        <v>Österreich</v>
      </c>
      <c r="D2255" s="6" t="s">
        <v>603</v>
      </c>
      <c r="E2255" s="17" t="s">
        <v>2467</v>
      </c>
      <c r="F2255" s="17" t="s">
        <v>2131</v>
      </c>
      <c r="G2255" s="17" t="s">
        <v>2420</v>
      </c>
      <c r="H2255" s="17" t="s">
        <v>2470</v>
      </c>
      <c r="I2255" s="7" t="n">
        <v>75</v>
      </c>
      <c r="J2255" s="7"/>
      <c r="K2255" s="7"/>
      <c r="L2255" s="7" t="n">
        <v>0.75</v>
      </c>
      <c r="M2255" s="7" t="n">
        <v>3</v>
      </c>
      <c r="N2255" s="7" t="n">
        <v>32.94</v>
      </c>
      <c r="O2255" s="13" t="n">
        <f aca="false">IF(M2255="","",M2255*N2255)</f>
        <v>98.82</v>
      </c>
      <c r="Q2255" s="0" t="n">
        <f aca="false">(N2255+25)*1.3</f>
        <v>75.322</v>
      </c>
    </row>
    <row r="2256" customFormat="false" ht="13.8" hidden="false" customHeight="false" outlineLevel="0" collapsed="false">
      <c r="B2256" s="0" t="n">
        <v>104003</v>
      </c>
      <c r="C2256" s="5" t="str">
        <f aca="false">IF(E2256="","","Österreich")</f>
        <v>Österreich</v>
      </c>
      <c r="D2256" s="6" t="s">
        <v>603</v>
      </c>
      <c r="E2256" s="17" t="s">
        <v>2467</v>
      </c>
      <c r="F2256" s="17" t="s">
        <v>2131</v>
      </c>
      <c r="G2256" s="17" t="s">
        <v>2420</v>
      </c>
      <c r="H2256" s="17" t="s">
        <v>2471</v>
      </c>
      <c r="I2256" s="7" t="n">
        <v>70</v>
      </c>
      <c r="J2256" s="7"/>
      <c r="K2256" s="7"/>
      <c r="L2256" s="7" t="n">
        <v>0.75</v>
      </c>
      <c r="M2256" s="7" t="n">
        <v>14</v>
      </c>
      <c r="N2256" s="7" t="n">
        <v>29.9</v>
      </c>
      <c r="O2256" s="13" t="n">
        <f aca="false">IF(M2256="","",M2256*N2256)</f>
        <v>418.6</v>
      </c>
      <c r="Q2256" s="0" t="n">
        <f aca="false">(N2256+25)*1.3</f>
        <v>71.37</v>
      </c>
    </row>
    <row r="2257" customFormat="false" ht="13.8" hidden="false" customHeight="false" outlineLevel="0" collapsed="false">
      <c r="B2257" s="0" t="n">
        <v>104004</v>
      </c>
      <c r="C2257" s="5" t="str">
        <f aca="false">IF(E2257="","","Österreich")</f>
        <v>Österreich</v>
      </c>
      <c r="D2257" s="6" t="s">
        <v>603</v>
      </c>
      <c r="E2257" s="17" t="s">
        <v>2467</v>
      </c>
      <c r="F2257" s="17" t="s">
        <v>2131</v>
      </c>
      <c r="G2257" s="17" t="s">
        <v>2420</v>
      </c>
      <c r="H2257" s="17" t="s">
        <v>2468</v>
      </c>
      <c r="I2257" s="7" t="n">
        <v>155</v>
      </c>
      <c r="J2257" s="7"/>
      <c r="K2257" s="7" t="s">
        <v>23</v>
      </c>
      <c r="L2257" s="7" t="n">
        <v>1.5</v>
      </c>
      <c r="M2257" s="7" t="n">
        <v>1</v>
      </c>
      <c r="N2257" s="7" t="n">
        <v>71</v>
      </c>
      <c r="O2257" s="13" t="n">
        <f aca="false">IF(M2257="","",M2257*N2257)</f>
        <v>71</v>
      </c>
      <c r="Q2257" s="0" t="n">
        <f aca="false">(N2257+25)*1.3</f>
        <v>124.8</v>
      </c>
    </row>
    <row r="2258" customFormat="false" ht="14.9" hidden="false" customHeight="false" outlineLevel="0" collapsed="false">
      <c r="B2258" s="0" t="n">
        <v>104005</v>
      </c>
      <c r="C2258" s="5" t="str">
        <f aca="false">IF(E2258="","","Österreich")</f>
        <v>Österreich</v>
      </c>
      <c r="D2258" s="6" t="s">
        <v>603</v>
      </c>
      <c r="E2258" s="17" t="s">
        <v>2467</v>
      </c>
      <c r="F2258" s="17" t="s">
        <v>2131</v>
      </c>
      <c r="G2258" s="17" t="s">
        <v>2420</v>
      </c>
      <c r="H2258" s="7" t="s">
        <v>2472</v>
      </c>
      <c r="I2258" s="7" t="n">
        <v>155</v>
      </c>
      <c r="J2258" s="7"/>
      <c r="K2258" s="7" t="s">
        <v>23</v>
      </c>
      <c r="L2258" s="7" t="n">
        <v>1.5</v>
      </c>
      <c r="M2258" s="7" t="n">
        <v>1</v>
      </c>
      <c r="N2258" s="7" t="n">
        <v>71</v>
      </c>
      <c r="O2258" s="13" t="n">
        <f aca="false">IF(M2258="","",M2258*N2258)</f>
        <v>71</v>
      </c>
      <c r="Q2258" s="0" t="n">
        <f aca="false">(N2258+25)*1.3</f>
        <v>124.8</v>
      </c>
    </row>
    <row r="2259" customFormat="false" ht="13.8" hidden="false" customHeight="false" outlineLevel="0" collapsed="false">
      <c r="B2259" s="0" t="n">
        <v>104006</v>
      </c>
      <c r="C2259" s="5" t="str">
        <f aca="false">IF(E2259="","","Österreich")</f>
        <v>Österreich</v>
      </c>
      <c r="D2259" s="6" t="s">
        <v>603</v>
      </c>
      <c r="E2259" s="17" t="s">
        <v>2467</v>
      </c>
      <c r="F2259" s="17" t="s">
        <v>2131</v>
      </c>
      <c r="G2259" s="17" t="s">
        <v>2420</v>
      </c>
      <c r="H2259" s="17" t="s">
        <v>2473</v>
      </c>
      <c r="I2259" s="7" t="n">
        <v>110</v>
      </c>
      <c r="J2259" s="7"/>
      <c r="K2259" s="7" t="s">
        <v>23</v>
      </c>
      <c r="L2259" s="7" t="n">
        <v>1.5</v>
      </c>
      <c r="M2259" s="7" t="n">
        <v>6</v>
      </c>
      <c r="N2259" s="7" t="n">
        <v>40</v>
      </c>
      <c r="O2259" s="13" t="n">
        <f aca="false">IF(M2259="","",M2259*N2259)</f>
        <v>240</v>
      </c>
      <c r="Q2259" s="0" t="n">
        <f aca="false">(N2259+25)*1.3</f>
        <v>84.5</v>
      </c>
    </row>
    <row r="2260" customFormat="false" ht="13.8" hidden="false" customHeight="false" outlineLevel="0" collapsed="false">
      <c r="B2260" s="0" t="n">
        <v>104007</v>
      </c>
      <c r="C2260" s="5" t="str">
        <f aca="false">IF(E2260="","","Österreich")</f>
        <v>Österreich</v>
      </c>
      <c r="D2260" s="6" t="s">
        <v>603</v>
      </c>
      <c r="E2260" s="17" t="s">
        <v>2467</v>
      </c>
      <c r="F2260" s="17" t="s">
        <v>2131</v>
      </c>
      <c r="G2260" s="17" t="s">
        <v>2420</v>
      </c>
      <c r="H2260" s="17" t="s">
        <v>2473</v>
      </c>
      <c r="I2260" s="7" t="n">
        <v>350</v>
      </c>
      <c r="J2260" s="7"/>
      <c r="K2260" s="7" t="s">
        <v>1995</v>
      </c>
      <c r="L2260" s="7" t="n">
        <v>5</v>
      </c>
      <c r="M2260" s="7" t="n">
        <v>4</v>
      </c>
      <c r="N2260" s="7" t="n">
        <v>88.5</v>
      </c>
      <c r="O2260" s="13" t="n">
        <f aca="false">IF(M2260="","",M2260*N2260)</f>
        <v>354</v>
      </c>
      <c r="Q2260" s="0" t="n">
        <f aca="false">(N2260+25)*1.3</f>
        <v>147.55</v>
      </c>
    </row>
    <row r="2261" customFormat="false" ht="13.8" hidden="false" customHeight="false" outlineLevel="0" collapsed="false">
      <c r="B2261" s="0" t="n">
        <v>104009</v>
      </c>
      <c r="C2261" s="5" t="str">
        <f aca="false">IF(E2261="","","Österreich")</f>
        <v>Österreich</v>
      </c>
      <c r="D2261" s="6" t="s">
        <v>603</v>
      </c>
      <c r="E2261" s="17" t="s">
        <v>2467</v>
      </c>
      <c r="F2261" s="17" t="s">
        <v>2131</v>
      </c>
      <c r="G2261" s="7" t="s">
        <v>271</v>
      </c>
      <c r="H2261" s="17" t="s">
        <v>2474</v>
      </c>
      <c r="I2261" s="7" t="n">
        <v>55</v>
      </c>
      <c r="J2261" s="7" t="s">
        <v>50</v>
      </c>
      <c r="K2261" s="7"/>
      <c r="L2261" s="7" t="n">
        <v>0.75</v>
      </c>
      <c r="M2261" s="7" t="n">
        <v>1</v>
      </c>
      <c r="N2261" s="7" t="n">
        <v>19.5</v>
      </c>
      <c r="O2261" s="13" t="n">
        <f aca="false">IF(M2261="","",M2261*N2261)</f>
        <v>19.5</v>
      </c>
      <c r="Q2261" s="0" t="n">
        <f aca="false">(N2261+25)*1.3</f>
        <v>57.85</v>
      </c>
    </row>
    <row r="2262" customFormat="false" ht="13.8" hidden="false" customHeight="false" outlineLevel="0" collapsed="false">
      <c r="B2262" s="0" t="n">
        <v>104010</v>
      </c>
      <c r="C2262" s="5" t="str">
        <f aca="false">IF(E2262="","","Österreich")</f>
        <v>Österreich</v>
      </c>
      <c r="D2262" s="6" t="s">
        <v>603</v>
      </c>
      <c r="E2262" s="17" t="s">
        <v>2467</v>
      </c>
      <c r="F2262" s="17" t="s">
        <v>2131</v>
      </c>
      <c r="G2262" s="7" t="s">
        <v>271</v>
      </c>
      <c r="H2262" s="17" t="s">
        <v>2475</v>
      </c>
      <c r="I2262" s="7" t="n">
        <v>70</v>
      </c>
      <c r="J2262" s="7"/>
      <c r="K2262" s="7"/>
      <c r="L2262" s="7" t="n">
        <v>0.75</v>
      </c>
      <c r="M2262" s="7" t="n">
        <v>22</v>
      </c>
      <c r="N2262" s="7" t="n">
        <v>26</v>
      </c>
      <c r="O2262" s="13" t="n">
        <f aca="false">IF(M2262="","",M2262*N2262)</f>
        <v>572</v>
      </c>
      <c r="Q2262" s="0" t="n">
        <f aca="false">(N2262+25)*1.3</f>
        <v>66.3</v>
      </c>
    </row>
    <row r="2263" customFormat="false" ht="13.8" hidden="false" customHeight="false" outlineLevel="0" collapsed="false">
      <c r="B2263" s="0" t="n">
        <v>104011</v>
      </c>
      <c r="C2263" s="5" t="str">
        <f aca="false">IF(E2263="","","Österreich")</f>
        <v>Österreich</v>
      </c>
      <c r="D2263" s="6" t="s">
        <v>603</v>
      </c>
      <c r="E2263" s="17" t="s">
        <v>2467</v>
      </c>
      <c r="F2263" s="17" t="s">
        <v>2131</v>
      </c>
      <c r="G2263" s="7" t="s">
        <v>271</v>
      </c>
      <c r="H2263" s="17" t="s">
        <v>2476</v>
      </c>
      <c r="I2263" s="7" t="n">
        <v>140</v>
      </c>
      <c r="J2263" s="7" t="s">
        <v>50</v>
      </c>
      <c r="K2263" s="7" t="s">
        <v>23</v>
      </c>
      <c r="L2263" s="7" t="n">
        <v>1.5</v>
      </c>
      <c r="M2263" s="7" t="n">
        <v>5</v>
      </c>
      <c r="N2263" s="7" t="n">
        <v>64.4</v>
      </c>
      <c r="O2263" s="13" t="n">
        <f aca="false">IF(M2263="","",M2263*N2263)</f>
        <v>322</v>
      </c>
      <c r="Q2263" s="0" t="n">
        <f aca="false">(N2263+25)*1.3</f>
        <v>116.22</v>
      </c>
    </row>
    <row r="2264" customFormat="false" ht="13.8" hidden="false" customHeight="false" outlineLevel="0" collapsed="false">
      <c r="B2264" s="0" t="n">
        <v>104012</v>
      </c>
      <c r="C2264" s="5" t="str">
        <f aca="false">IF(E2264="","","Österreich")</f>
        <v>Österreich</v>
      </c>
      <c r="D2264" s="6" t="s">
        <v>603</v>
      </c>
      <c r="E2264" s="17" t="s">
        <v>2467</v>
      </c>
      <c r="F2264" s="17" t="s">
        <v>2131</v>
      </c>
      <c r="G2264" s="7" t="s">
        <v>271</v>
      </c>
      <c r="H2264" s="17" t="s">
        <v>2477</v>
      </c>
      <c r="I2264" s="7"/>
      <c r="J2264" s="7"/>
      <c r="K2264" s="7"/>
      <c r="L2264" s="7" t="n">
        <v>0.75</v>
      </c>
      <c r="M2264" s="7" t="n">
        <v>1</v>
      </c>
      <c r="N2264" s="7" t="n">
        <v>19.71</v>
      </c>
      <c r="O2264" s="13" t="n">
        <f aca="false">IF(M2264="","",M2264*N2264)</f>
        <v>19.71</v>
      </c>
      <c r="Q2264" s="0" t="n">
        <f aca="false">(N2264+25)*1.3</f>
        <v>58.123</v>
      </c>
    </row>
    <row r="2265" customFormat="false" ht="13.8" hidden="false" customHeight="false" outlineLevel="0" collapsed="false">
      <c r="B2265" s="0" t="n">
        <v>104014</v>
      </c>
      <c r="C2265" s="5" t="str">
        <f aca="false">IF(E2265="","","Österreich")</f>
        <v>Österreich</v>
      </c>
      <c r="D2265" s="6" t="s">
        <v>603</v>
      </c>
      <c r="E2265" s="17" t="s">
        <v>2467</v>
      </c>
      <c r="F2265" s="17" t="s">
        <v>2131</v>
      </c>
      <c r="G2265" s="7" t="s">
        <v>271</v>
      </c>
      <c r="H2265" s="17" t="s">
        <v>2478</v>
      </c>
      <c r="I2265" s="7" t="n">
        <v>100</v>
      </c>
      <c r="J2265" s="7"/>
      <c r="K2265" s="7" t="s">
        <v>23</v>
      </c>
      <c r="L2265" s="7" t="n">
        <v>1.5</v>
      </c>
      <c r="M2265" s="7" t="n">
        <v>12</v>
      </c>
      <c r="N2265" s="7" t="n">
        <v>32.06</v>
      </c>
      <c r="O2265" s="13" t="n">
        <f aca="false">IF(M2265="","",M2265*N2265)</f>
        <v>384.72</v>
      </c>
      <c r="Q2265" s="0" t="n">
        <f aca="false">(N2265+25)*1.3</f>
        <v>74.178</v>
      </c>
    </row>
    <row r="2266" customFormat="false" ht="13.8" hidden="false" customHeight="false" outlineLevel="0" collapsed="false">
      <c r="B2266" s="0" t="n">
        <v>104015</v>
      </c>
      <c r="C2266" s="5" t="str">
        <f aca="false">IF(E2266="","","Österreich")</f>
        <v>Österreich</v>
      </c>
      <c r="D2266" s="6" t="s">
        <v>603</v>
      </c>
      <c r="E2266" s="17" t="s">
        <v>2467</v>
      </c>
      <c r="F2266" s="17" t="s">
        <v>2131</v>
      </c>
      <c r="G2266" s="7" t="s">
        <v>271</v>
      </c>
      <c r="H2266" s="17" t="s">
        <v>2479</v>
      </c>
      <c r="I2266" s="7" t="n">
        <v>100</v>
      </c>
      <c r="J2266" s="7"/>
      <c r="K2266" s="7" t="s">
        <v>23</v>
      </c>
      <c r="L2266" s="7" t="n">
        <v>1.5</v>
      </c>
      <c r="M2266" s="7" t="n">
        <v>9</v>
      </c>
      <c r="N2266" s="7" t="n">
        <v>28</v>
      </c>
      <c r="O2266" s="13" t="n">
        <f aca="false">IF(M2266="","",M2266*N2266)</f>
        <v>252</v>
      </c>
      <c r="Q2266" s="0" t="n">
        <f aca="false">(N2266+25)*1.3</f>
        <v>68.9</v>
      </c>
    </row>
    <row r="2267" customFormat="false" ht="13.8" hidden="false" customHeight="false" outlineLevel="0" collapsed="false">
      <c r="B2267" s="0" t="n">
        <v>104016</v>
      </c>
      <c r="C2267" s="5" t="str">
        <f aca="false">IF(E2267="","","Österreich")</f>
        <v>Österreich</v>
      </c>
      <c r="D2267" s="6" t="s">
        <v>603</v>
      </c>
      <c r="E2267" s="17" t="s">
        <v>2467</v>
      </c>
      <c r="F2267" s="17" t="s">
        <v>2131</v>
      </c>
      <c r="G2267" s="7" t="s">
        <v>271</v>
      </c>
      <c r="H2267" s="17" t="s">
        <v>2480</v>
      </c>
      <c r="I2267" s="7" t="n">
        <v>65</v>
      </c>
      <c r="J2267" s="7"/>
      <c r="K2267" s="7"/>
      <c r="L2267" s="7" t="n">
        <v>0.75</v>
      </c>
      <c r="M2267" s="7" t="n">
        <v>1</v>
      </c>
      <c r="N2267" s="7" t="n">
        <v>24.9</v>
      </c>
      <c r="O2267" s="13" t="n">
        <f aca="false">IF(M2267="","",M2267*N2267)</f>
        <v>24.9</v>
      </c>
      <c r="Q2267" s="0" t="n">
        <f aca="false">(N2267+25)*1.3</f>
        <v>64.87</v>
      </c>
    </row>
    <row r="2268" customFormat="false" ht="13.8" hidden="false" customHeight="false" outlineLevel="0" collapsed="false">
      <c r="B2268" s="0" t="n">
        <v>104017</v>
      </c>
      <c r="C2268" s="5" t="str">
        <f aca="false">IF(E2268="","","Österreich")</f>
        <v>Österreich</v>
      </c>
      <c r="D2268" s="6" t="s">
        <v>603</v>
      </c>
      <c r="E2268" s="17" t="s">
        <v>2467</v>
      </c>
      <c r="F2268" s="17" t="s">
        <v>2131</v>
      </c>
      <c r="G2268" s="7" t="s">
        <v>271</v>
      </c>
      <c r="H2268" s="17" t="s">
        <v>2481</v>
      </c>
      <c r="I2268" s="7" t="n">
        <v>65</v>
      </c>
      <c r="J2268" s="7"/>
      <c r="K2268" s="7"/>
      <c r="L2268" s="7" t="n">
        <v>0.75</v>
      </c>
      <c r="M2268" s="7" t="n">
        <v>5</v>
      </c>
      <c r="N2268" s="7" t="n">
        <v>24.9</v>
      </c>
      <c r="O2268" s="13" t="n">
        <f aca="false">IF(M2268="","",M2268*N2268)</f>
        <v>124.5</v>
      </c>
      <c r="Q2268" s="0" t="n">
        <f aca="false">(N2268+25)*1.3</f>
        <v>64.87</v>
      </c>
    </row>
    <row r="2269" customFormat="false" ht="13.8" hidden="false" customHeight="false" outlineLevel="0" collapsed="false">
      <c r="B2269" s="0" t="n">
        <v>104018</v>
      </c>
      <c r="C2269" s="5" t="str">
        <f aca="false">IF(E2269="","","Österreich")</f>
        <v>Österreich</v>
      </c>
      <c r="D2269" s="6" t="s">
        <v>603</v>
      </c>
      <c r="E2269" s="17" t="s">
        <v>2467</v>
      </c>
      <c r="F2269" s="17" t="s">
        <v>2131</v>
      </c>
      <c r="G2269" s="7" t="s">
        <v>271</v>
      </c>
      <c r="H2269" s="17" t="s">
        <v>2482</v>
      </c>
      <c r="I2269" s="7" t="n">
        <v>65</v>
      </c>
      <c r="J2269" s="7"/>
      <c r="K2269" s="7"/>
      <c r="L2269" s="7" t="n">
        <v>0.75</v>
      </c>
      <c r="M2269" s="7" t="n">
        <v>12</v>
      </c>
      <c r="N2269" s="7" t="n">
        <v>24.9</v>
      </c>
      <c r="O2269" s="13" t="n">
        <f aca="false">IF(M2269="","",M2269*N2269)</f>
        <v>298.8</v>
      </c>
      <c r="Q2269" s="0" t="n">
        <f aca="false">(N2269+25)*1.3</f>
        <v>64.87</v>
      </c>
    </row>
    <row r="2270" customFormat="false" ht="13.8" hidden="false" customHeight="false" outlineLevel="0" collapsed="false">
      <c r="B2270" s="0" t="n">
        <v>104019</v>
      </c>
      <c r="C2270" s="5" t="str">
        <f aca="false">IF(E2270="","","Österreich")</f>
        <v>Österreich</v>
      </c>
      <c r="D2270" s="6" t="s">
        <v>603</v>
      </c>
      <c r="E2270" s="17" t="s">
        <v>2467</v>
      </c>
      <c r="F2270" s="17" t="s">
        <v>2131</v>
      </c>
      <c r="G2270" s="7" t="s">
        <v>271</v>
      </c>
      <c r="H2270" s="17" t="s">
        <v>2483</v>
      </c>
      <c r="I2270" s="7" t="n">
        <v>60</v>
      </c>
      <c r="J2270" s="7"/>
      <c r="K2270" s="7"/>
      <c r="L2270" s="7" t="n">
        <v>0.75</v>
      </c>
      <c r="M2270" s="7" t="n">
        <v>13</v>
      </c>
      <c r="N2270" s="7" t="n">
        <v>22.4</v>
      </c>
      <c r="O2270" s="13" t="n">
        <f aca="false">IF(M2270="","",M2270*N2270)</f>
        <v>291.2</v>
      </c>
      <c r="Q2270" s="0" t="n">
        <f aca="false">(N2270+25)*1.3</f>
        <v>61.62</v>
      </c>
    </row>
    <row r="2271" customFormat="false" ht="13.8" hidden="false" customHeight="false" outlineLevel="0" collapsed="false">
      <c r="B2271" s="0" t="n">
        <v>104020</v>
      </c>
      <c r="C2271" s="5" t="str">
        <f aca="false">IF(E2271="","","Österreich")</f>
        <v>Österreich</v>
      </c>
      <c r="D2271" s="6" t="s">
        <v>603</v>
      </c>
      <c r="E2271" s="17" t="s">
        <v>2467</v>
      </c>
      <c r="F2271" s="17" t="s">
        <v>2131</v>
      </c>
      <c r="G2271" s="7" t="s">
        <v>271</v>
      </c>
      <c r="H2271" s="17" t="s">
        <v>2484</v>
      </c>
      <c r="I2271" s="7" t="n">
        <v>60</v>
      </c>
      <c r="J2271" s="7"/>
      <c r="K2271" s="7"/>
      <c r="L2271" s="7" t="n">
        <v>0.75</v>
      </c>
      <c r="M2271" s="7" t="n">
        <v>2</v>
      </c>
      <c r="N2271" s="7" t="n">
        <v>25.9</v>
      </c>
      <c r="O2271" s="13" t="n">
        <f aca="false">IF(M2271="","",M2271*N2271)</f>
        <v>51.8</v>
      </c>
      <c r="Q2271" s="0" t="n">
        <f aca="false">(N2271+25)*1.3</f>
        <v>66.17</v>
      </c>
    </row>
    <row r="2272" customFormat="false" ht="13.8" hidden="false" customHeight="false" outlineLevel="0" collapsed="false">
      <c r="B2272" s="0" t="n">
        <v>104021</v>
      </c>
      <c r="C2272" s="5" t="str">
        <f aca="false">IF(E2272="","","Österreich")</f>
        <v>Österreich</v>
      </c>
      <c r="D2272" s="6" t="s">
        <v>603</v>
      </c>
      <c r="E2272" s="17" t="s">
        <v>2467</v>
      </c>
      <c r="F2272" s="17" t="s">
        <v>2131</v>
      </c>
      <c r="G2272" s="7" t="s">
        <v>271</v>
      </c>
      <c r="H2272" s="17" t="s">
        <v>2482</v>
      </c>
      <c r="I2272" s="7" t="n">
        <v>120</v>
      </c>
      <c r="J2272" s="7"/>
      <c r="K2272" s="7" t="s">
        <v>23</v>
      </c>
      <c r="L2272" s="7" t="n">
        <v>1.5</v>
      </c>
      <c r="M2272" s="7" t="n">
        <v>1</v>
      </c>
      <c r="N2272" s="7" t="n">
        <v>50</v>
      </c>
      <c r="O2272" s="13" t="n">
        <f aca="false">IF(M2272="","",M2272*N2272)</f>
        <v>50</v>
      </c>
      <c r="Q2272" s="0" t="n">
        <f aca="false">(N2272+25)*1.3</f>
        <v>97.5</v>
      </c>
    </row>
    <row r="2273" customFormat="false" ht="13.8" hidden="false" customHeight="false" outlineLevel="0" collapsed="false">
      <c r="B2273" s="0" t="n">
        <v>104022</v>
      </c>
      <c r="C2273" s="5" t="str">
        <f aca="false">IF(E2273="","","Österreich")</f>
        <v>Österreich</v>
      </c>
      <c r="D2273" s="6" t="s">
        <v>603</v>
      </c>
      <c r="E2273" s="17" t="s">
        <v>2467</v>
      </c>
      <c r="F2273" s="17" t="s">
        <v>2131</v>
      </c>
      <c r="G2273" s="7" t="s">
        <v>271</v>
      </c>
      <c r="H2273" s="17" t="s">
        <v>2485</v>
      </c>
      <c r="I2273" s="7"/>
      <c r="J2273" s="7"/>
      <c r="K2273" s="7"/>
      <c r="L2273" s="7" t="n">
        <v>0.75</v>
      </c>
      <c r="M2273" s="7" t="n">
        <v>1</v>
      </c>
      <c r="N2273" s="7" t="n">
        <v>33.75</v>
      </c>
      <c r="O2273" s="13" t="n">
        <f aca="false">IF(M2273="","",M2273*N2273)</f>
        <v>33.75</v>
      </c>
      <c r="Q2273" s="0" t="n">
        <f aca="false">(N2273+25)*1.3</f>
        <v>76.375</v>
      </c>
    </row>
    <row r="2274" customFormat="false" ht="13.8" hidden="false" customHeight="false" outlineLevel="0" collapsed="false">
      <c r="B2274" s="0" t="n">
        <v>104023</v>
      </c>
      <c r="C2274" s="5" t="str">
        <f aca="false">IF(E2274="","","Österreich")</f>
        <v>Österreich</v>
      </c>
      <c r="D2274" s="6" t="s">
        <v>603</v>
      </c>
      <c r="E2274" s="17" t="s">
        <v>2467</v>
      </c>
      <c r="F2274" s="17" t="s">
        <v>2131</v>
      </c>
      <c r="G2274" s="7" t="s">
        <v>271</v>
      </c>
      <c r="H2274" s="17" t="s">
        <v>2486</v>
      </c>
      <c r="I2274" s="7" t="n">
        <v>95</v>
      </c>
      <c r="J2274" s="7" t="s">
        <v>30</v>
      </c>
      <c r="K2274" s="7"/>
      <c r="L2274" s="7" t="n">
        <v>0.75</v>
      </c>
      <c r="M2274" s="7" t="n">
        <v>4</v>
      </c>
      <c r="N2274" s="7" t="n">
        <v>30</v>
      </c>
      <c r="O2274" s="13" t="n">
        <f aca="false">IF(M2274="","",M2274*N2274)</f>
        <v>120</v>
      </c>
      <c r="Q2274" s="0" t="n">
        <f aca="false">(N2274+25)*1.3</f>
        <v>71.5</v>
      </c>
    </row>
    <row r="2275" customFormat="false" ht="13.8" hidden="false" customHeight="false" outlineLevel="0" collapsed="false">
      <c r="B2275" s="0" t="n">
        <v>104024</v>
      </c>
      <c r="C2275" s="5" t="str">
        <f aca="false">IF(E2275="","","Österreich")</f>
        <v>Österreich</v>
      </c>
      <c r="D2275" s="6" t="s">
        <v>603</v>
      </c>
      <c r="E2275" s="17" t="s">
        <v>2467</v>
      </c>
      <c r="F2275" s="17" t="s">
        <v>2131</v>
      </c>
      <c r="G2275" s="7" t="s">
        <v>271</v>
      </c>
      <c r="H2275" s="17" t="s">
        <v>2487</v>
      </c>
      <c r="I2275" s="7" t="n">
        <v>90</v>
      </c>
      <c r="J2275" s="7" t="s">
        <v>30</v>
      </c>
      <c r="K2275" s="7"/>
      <c r="L2275" s="7" t="n">
        <v>0.75</v>
      </c>
      <c r="M2275" s="7" t="n">
        <v>5</v>
      </c>
      <c r="N2275" s="7" t="n">
        <v>39.9</v>
      </c>
      <c r="O2275" s="13" t="n">
        <f aca="false">IF(M2275="","",M2275*N2275)</f>
        <v>199.5</v>
      </c>
      <c r="Q2275" s="0" t="n">
        <f aca="false">(N2275+25)*1.3</f>
        <v>84.37</v>
      </c>
    </row>
    <row r="2276" customFormat="false" ht="13.8" hidden="false" customHeight="false" outlineLevel="0" collapsed="false">
      <c r="B2276" s="0" t="n">
        <v>104025</v>
      </c>
      <c r="C2276" s="5" t="str">
        <f aca="false">IF(E2276="","","Österreich")</f>
        <v>Österreich</v>
      </c>
      <c r="D2276" s="6" t="s">
        <v>603</v>
      </c>
      <c r="E2276" s="17" t="s">
        <v>2467</v>
      </c>
      <c r="F2276" s="17" t="s">
        <v>2131</v>
      </c>
      <c r="G2276" s="7" t="s">
        <v>271</v>
      </c>
      <c r="H2276" s="17" t="s">
        <v>2488</v>
      </c>
      <c r="I2276" s="7" t="n">
        <v>85</v>
      </c>
      <c r="J2276" s="7" t="s">
        <v>30</v>
      </c>
      <c r="K2276" s="7"/>
      <c r="L2276" s="7" t="n">
        <v>0.75</v>
      </c>
      <c r="M2276" s="7" t="n">
        <v>10</v>
      </c>
      <c r="N2276" s="7" t="n">
        <v>39.9</v>
      </c>
      <c r="O2276" s="13" t="n">
        <f aca="false">IF(M2276="","",M2276*N2276)</f>
        <v>399</v>
      </c>
      <c r="Q2276" s="0" t="n">
        <f aca="false">(N2276+25)*1.3</f>
        <v>84.37</v>
      </c>
    </row>
    <row r="2277" customFormat="false" ht="13.8" hidden="false" customHeight="false" outlineLevel="0" collapsed="false">
      <c r="B2277" s="0" t="n">
        <v>104026</v>
      </c>
      <c r="C2277" s="5" t="str">
        <f aca="false">IF(E2277="","","Österreich")</f>
        <v>Österreich</v>
      </c>
      <c r="D2277" s="6" t="s">
        <v>603</v>
      </c>
      <c r="E2277" s="17" t="s">
        <v>2467</v>
      </c>
      <c r="F2277" s="17" t="s">
        <v>2131</v>
      </c>
      <c r="G2277" s="7" t="s">
        <v>271</v>
      </c>
      <c r="H2277" s="17" t="s">
        <v>2489</v>
      </c>
      <c r="I2277" s="7" t="n">
        <v>80</v>
      </c>
      <c r="J2277" s="7" t="s">
        <v>30</v>
      </c>
      <c r="K2277" s="7"/>
      <c r="L2277" s="7" t="n">
        <v>0.75</v>
      </c>
      <c r="M2277" s="7" t="n">
        <v>3</v>
      </c>
      <c r="N2277" s="7" t="n">
        <v>31.3</v>
      </c>
      <c r="O2277" s="13" t="n">
        <f aca="false">IF(M2277="","",M2277*N2277)</f>
        <v>93.9</v>
      </c>
      <c r="Q2277" s="0" t="n">
        <f aca="false">(N2277+25)*1.3</f>
        <v>73.19</v>
      </c>
    </row>
    <row r="2278" customFormat="false" ht="13.8" hidden="false" customHeight="false" outlineLevel="0" collapsed="false">
      <c r="B2278" s="0" t="n">
        <v>104027</v>
      </c>
      <c r="C2278" s="5" t="str">
        <f aca="false">IF(E2278="","","Österreich")</f>
        <v>Österreich</v>
      </c>
      <c r="D2278" s="6" t="s">
        <v>603</v>
      </c>
      <c r="E2278" s="17" t="s">
        <v>2467</v>
      </c>
      <c r="F2278" s="17" t="s">
        <v>2131</v>
      </c>
      <c r="G2278" s="7" t="s">
        <v>271</v>
      </c>
      <c r="H2278" s="17" t="s">
        <v>2132</v>
      </c>
      <c r="I2278" s="7" t="n">
        <v>80</v>
      </c>
      <c r="J2278" s="7"/>
      <c r="K2278" s="7"/>
      <c r="L2278" s="7" t="n">
        <v>0.75</v>
      </c>
      <c r="M2278" s="7" t="n">
        <v>9</v>
      </c>
      <c r="N2278" s="7" t="n">
        <v>33</v>
      </c>
      <c r="O2278" s="13" t="n">
        <f aca="false">IF(M2278="","",M2278*N2278)</f>
        <v>297</v>
      </c>
      <c r="Q2278" s="0" t="n">
        <f aca="false">(N2278+25)*1.3</f>
        <v>75.4</v>
      </c>
    </row>
    <row r="2279" customFormat="false" ht="13.8" hidden="false" customHeight="false" outlineLevel="0" collapsed="false">
      <c r="B2279" s="0" t="n">
        <v>104028</v>
      </c>
      <c r="C2279" s="5" t="str">
        <f aca="false">IF(E2279="","","Österreich")</f>
        <v>Österreich</v>
      </c>
      <c r="D2279" s="6" t="s">
        <v>603</v>
      </c>
      <c r="E2279" s="17" t="s">
        <v>2467</v>
      </c>
      <c r="F2279" s="17" t="s">
        <v>2131</v>
      </c>
      <c r="G2279" s="7" t="s">
        <v>271</v>
      </c>
      <c r="H2279" s="17" t="s">
        <v>2439</v>
      </c>
      <c r="I2279" s="7" t="n">
        <v>80</v>
      </c>
      <c r="J2279" s="7"/>
      <c r="K2279" s="7"/>
      <c r="L2279" s="7" t="n">
        <v>0.75</v>
      </c>
      <c r="M2279" s="7" t="n">
        <v>8</v>
      </c>
      <c r="N2279" s="7" t="n">
        <v>39.9</v>
      </c>
      <c r="O2279" s="13" t="n">
        <f aca="false">IF(M2279="","",M2279*N2279)</f>
        <v>319.2</v>
      </c>
      <c r="Q2279" s="0" t="n">
        <f aca="false">(N2279+25)*1.3</f>
        <v>84.37</v>
      </c>
    </row>
    <row r="2280" customFormat="false" ht="13.8" hidden="false" customHeight="false" outlineLevel="0" collapsed="false">
      <c r="B2280" s="0" t="n">
        <v>104029</v>
      </c>
      <c r="C2280" s="5" t="str">
        <f aca="false">IF(E2280="","","Österreich")</f>
        <v>Österreich</v>
      </c>
      <c r="D2280" s="6" t="s">
        <v>603</v>
      </c>
      <c r="E2280" s="17" t="s">
        <v>2467</v>
      </c>
      <c r="F2280" s="17" t="s">
        <v>2131</v>
      </c>
      <c r="G2280" s="7" t="s">
        <v>271</v>
      </c>
      <c r="H2280" s="17" t="s">
        <v>2133</v>
      </c>
      <c r="I2280" s="7" t="n">
        <v>90</v>
      </c>
      <c r="J2280" s="7"/>
      <c r="K2280" s="7"/>
      <c r="L2280" s="7" t="n">
        <v>0.75</v>
      </c>
      <c r="M2280" s="7" t="n">
        <v>28</v>
      </c>
      <c r="N2280" s="7" t="n">
        <v>49.9</v>
      </c>
      <c r="O2280" s="13" t="n">
        <f aca="false">IF(M2280="","",M2280*N2280)</f>
        <v>1397.2</v>
      </c>
      <c r="Q2280" s="0" t="n">
        <f aca="false">(N2280+25)*1.3</f>
        <v>97.37</v>
      </c>
    </row>
    <row r="2281" customFormat="false" ht="13.8" hidden="false" customHeight="false" outlineLevel="0" collapsed="false">
      <c r="B2281" s="0" t="n">
        <v>104030</v>
      </c>
      <c r="C2281" s="5" t="str">
        <f aca="false">IF(E2281="","","Österreich")</f>
        <v>Österreich</v>
      </c>
      <c r="D2281" s="6" t="s">
        <v>603</v>
      </c>
      <c r="E2281" s="17" t="s">
        <v>2467</v>
      </c>
      <c r="F2281" s="17" t="s">
        <v>2131</v>
      </c>
      <c r="G2281" s="7" t="s">
        <v>271</v>
      </c>
      <c r="H2281" s="17" t="s">
        <v>2440</v>
      </c>
      <c r="I2281" s="7" t="n">
        <v>90</v>
      </c>
      <c r="J2281" s="7"/>
      <c r="K2281" s="7"/>
      <c r="L2281" s="7" t="n">
        <v>0.75</v>
      </c>
      <c r="M2281" s="7" t="n">
        <v>25</v>
      </c>
      <c r="N2281" s="7" t="n">
        <v>45</v>
      </c>
      <c r="O2281" s="13" t="n">
        <f aca="false">IF(M2281="","",M2281*N2281)</f>
        <v>1125</v>
      </c>
      <c r="Q2281" s="0" t="n">
        <f aca="false">(N2281+25)*1.3</f>
        <v>91</v>
      </c>
    </row>
    <row r="2282" customFormat="false" ht="13.8" hidden="false" customHeight="false" outlineLevel="0" collapsed="false">
      <c r="B2282" s="0" t="n">
        <v>104031</v>
      </c>
      <c r="C2282" s="5" t="str">
        <f aca="false">IF(E2282="","","Österreich")</f>
        <v>Österreich</v>
      </c>
      <c r="D2282" s="6" t="s">
        <v>603</v>
      </c>
      <c r="E2282" s="17" t="s">
        <v>2467</v>
      </c>
      <c r="F2282" s="17" t="s">
        <v>2131</v>
      </c>
      <c r="G2282" s="7" t="s">
        <v>271</v>
      </c>
      <c r="H2282" s="17" t="s">
        <v>2134</v>
      </c>
      <c r="I2282" s="7" t="n">
        <v>90</v>
      </c>
      <c r="J2282" s="7"/>
      <c r="K2282" s="7"/>
      <c r="L2282" s="7" t="n">
        <v>0.75</v>
      </c>
      <c r="M2282" s="7" t="n">
        <v>24</v>
      </c>
      <c r="N2282" s="7" t="n">
        <v>45</v>
      </c>
      <c r="O2282" s="13" t="n">
        <f aca="false">IF(M2282="","",M2282*N2282)</f>
        <v>1080</v>
      </c>
      <c r="Q2282" s="0" t="n">
        <f aca="false">(N2282+25)*1.3</f>
        <v>91</v>
      </c>
    </row>
    <row r="2283" customFormat="false" ht="13.8" hidden="false" customHeight="false" outlineLevel="0" collapsed="false">
      <c r="B2283" s="0" t="n">
        <v>104032</v>
      </c>
      <c r="C2283" s="5" t="str">
        <f aca="false">IF(E2283="","","Österreich")</f>
        <v>Österreich</v>
      </c>
      <c r="D2283" s="6" t="s">
        <v>603</v>
      </c>
      <c r="E2283" s="17" t="s">
        <v>2467</v>
      </c>
      <c r="F2283" s="17" t="s">
        <v>2131</v>
      </c>
      <c r="G2283" s="7" t="s">
        <v>271</v>
      </c>
      <c r="H2283" s="17" t="s">
        <v>2132</v>
      </c>
      <c r="I2283" s="7" t="n">
        <v>170</v>
      </c>
      <c r="J2283" s="7"/>
      <c r="K2283" s="7" t="s">
        <v>23</v>
      </c>
      <c r="L2283" s="7" t="n">
        <v>1.5</v>
      </c>
      <c r="M2283" s="7" t="n">
        <v>5</v>
      </c>
      <c r="N2283" s="7" t="n">
        <v>66</v>
      </c>
      <c r="O2283" s="13" t="n">
        <f aca="false">IF(M2283="","",M2283*N2283)</f>
        <v>330</v>
      </c>
      <c r="Q2283" s="0" t="n">
        <f aca="false">(N2283+25)*1.3</f>
        <v>118.3</v>
      </c>
    </row>
    <row r="2284" customFormat="false" ht="13.8" hidden="false" customHeight="false" outlineLevel="0" collapsed="false">
      <c r="B2284" s="0" t="n">
        <v>104033</v>
      </c>
      <c r="C2284" s="5" t="str">
        <f aca="false">IF(E2284="","","Österreich")</f>
        <v>Österreich</v>
      </c>
      <c r="D2284" s="6" t="s">
        <v>603</v>
      </c>
      <c r="E2284" s="17" t="s">
        <v>2467</v>
      </c>
      <c r="F2284" s="17" t="s">
        <v>2131</v>
      </c>
      <c r="G2284" s="7" t="s">
        <v>271</v>
      </c>
      <c r="H2284" s="17" t="s">
        <v>2439</v>
      </c>
      <c r="I2284" s="7" t="n">
        <v>170</v>
      </c>
      <c r="J2284" s="7"/>
      <c r="K2284" s="7" t="s">
        <v>23</v>
      </c>
      <c r="L2284" s="7" t="n">
        <v>1.5</v>
      </c>
      <c r="M2284" s="7" t="n">
        <v>4</v>
      </c>
      <c r="N2284" s="7" t="n">
        <v>80</v>
      </c>
      <c r="O2284" s="13" t="n">
        <f aca="false">IF(M2284="","",M2284*N2284)</f>
        <v>320</v>
      </c>
      <c r="Q2284" s="0" t="n">
        <f aca="false">(N2284+25)*1.3</f>
        <v>136.5</v>
      </c>
    </row>
    <row r="2285" customFormat="false" ht="13.8" hidden="false" customHeight="false" outlineLevel="0" collapsed="false">
      <c r="B2285" s="0" t="n">
        <v>104034</v>
      </c>
      <c r="C2285" s="5" t="str">
        <f aca="false">IF(E2285="","","Österreich")</f>
        <v>Österreich</v>
      </c>
      <c r="D2285" s="6" t="s">
        <v>603</v>
      </c>
      <c r="E2285" s="17" t="s">
        <v>2467</v>
      </c>
      <c r="F2285" s="17" t="s">
        <v>2131</v>
      </c>
      <c r="G2285" s="7" t="s">
        <v>271</v>
      </c>
      <c r="H2285" s="17" t="s">
        <v>2133</v>
      </c>
      <c r="I2285" s="7" t="n">
        <v>180</v>
      </c>
      <c r="J2285" s="7"/>
      <c r="K2285" s="7" t="s">
        <v>23</v>
      </c>
      <c r="L2285" s="7" t="n">
        <v>1.5</v>
      </c>
      <c r="M2285" s="7" t="n">
        <v>12</v>
      </c>
      <c r="N2285" s="7" t="n">
        <v>99</v>
      </c>
      <c r="O2285" s="13" t="n">
        <f aca="false">IF(M2285="","",M2285*N2285)</f>
        <v>1188</v>
      </c>
      <c r="Q2285" s="0" t="n">
        <f aca="false">(N2285+25)*1.3</f>
        <v>161.2</v>
      </c>
    </row>
    <row r="2286" customFormat="false" ht="13.8" hidden="false" customHeight="false" outlineLevel="0" collapsed="false">
      <c r="B2286" s="0" t="n">
        <v>104035</v>
      </c>
      <c r="C2286" s="5" t="str">
        <f aca="false">IF(E2286="","","Österreich")</f>
        <v>Österreich</v>
      </c>
      <c r="D2286" s="6" t="s">
        <v>603</v>
      </c>
      <c r="E2286" s="17" t="s">
        <v>2467</v>
      </c>
      <c r="F2286" s="17" t="s">
        <v>2131</v>
      </c>
      <c r="G2286" s="7" t="s">
        <v>271</v>
      </c>
      <c r="H2286" s="17" t="s">
        <v>2134</v>
      </c>
      <c r="I2286" s="7" t="n">
        <v>180</v>
      </c>
      <c r="J2286" s="7"/>
      <c r="K2286" s="7" t="s">
        <v>23</v>
      </c>
      <c r="L2286" s="7" t="n">
        <v>1.5</v>
      </c>
      <c r="M2286" s="7" t="n">
        <v>6</v>
      </c>
      <c r="N2286" s="7" t="n">
        <v>90</v>
      </c>
      <c r="O2286" s="13" t="n">
        <f aca="false">IF(M2286="","",M2286*N2286)</f>
        <v>540</v>
      </c>
      <c r="Q2286" s="0" t="n">
        <f aca="false">(N2286+25)*1.3</f>
        <v>149.5</v>
      </c>
    </row>
    <row r="2287" customFormat="false" ht="13.8" hidden="false" customHeight="false" outlineLevel="0" collapsed="false">
      <c r="B2287" s="0" t="n">
        <v>104036</v>
      </c>
      <c r="C2287" s="5" t="str">
        <f aca="false">IF(E2287="","","Österreich")</f>
        <v>Österreich</v>
      </c>
      <c r="D2287" s="6" t="s">
        <v>603</v>
      </c>
      <c r="E2287" s="17" t="s">
        <v>2467</v>
      </c>
      <c r="F2287" s="17" t="s">
        <v>2131</v>
      </c>
      <c r="G2287" s="7" t="s">
        <v>271</v>
      </c>
      <c r="H2287" s="17" t="s">
        <v>2133</v>
      </c>
      <c r="I2287" s="7" t="n">
        <v>360</v>
      </c>
      <c r="J2287" s="7"/>
      <c r="K2287" s="7" t="s">
        <v>25</v>
      </c>
      <c r="L2287" s="7" t="n">
        <v>3</v>
      </c>
      <c r="M2287" s="7" t="n">
        <v>3</v>
      </c>
      <c r="N2287" s="7" t="n">
        <v>149</v>
      </c>
      <c r="O2287" s="13" t="n">
        <f aca="false">IF(M2287="","",M2287*N2287)</f>
        <v>447</v>
      </c>
      <c r="Q2287" s="0" t="n">
        <f aca="false">(N2287+25)*1.3</f>
        <v>226.2</v>
      </c>
    </row>
    <row r="2288" customFormat="false" ht="13.8" hidden="false" customHeight="false" outlineLevel="0" collapsed="false">
      <c r="B2288" s="0" t="n">
        <v>104037</v>
      </c>
      <c r="C2288" s="5" t="str">
        <f aca="false">IF(E2288="","","Österreich")</f>
        <v>Österreich</v>
      </c>
      <c r="D2288" s="6" t="s">
        <v>603</v>
      </c>
      <c r="E2288" s="17" t="s">
        <v>2467</v>
      </c>
      <c r="F2288" s="17" t="s">
        <v>2131</v>
      </c>
      <c r="G2288" s="7" t="s">
        <v>271</v>
      </c>
      <c r="H2288" s="17" t="s">
        <v>2490</v>
      </c>
      <c r="I2288" s="7" t="n">
        <v>140</v>
      </c>
      <c r="J2288" s="7" t="s">
        <v>30</v>
      </c>
      <c r="K2288" s="7"/>
      <c r="L2288" s="7" t="n">
        <v>0.75</v>
      </c>
      <c r="M2288" s="7" t="n">
        <v>4</v>
      </c>
      <c r="N2288" s="7" t="n">
        <v>79.9</v>
      </c>
      <c r="O2288" s="13" t="n">
        <f aca="false">IF(M2288="","",M2288*N2288)</f>
        <v>319.6</v>
      </c>
      <c r="Q2288" s="0" t="n">
        <f aca="false">(N2288+25)*1.3</f>
        <v>136.37</v>
      </c>
    </row>
    <row r="2289" customFormat="false" ht="13.8" hidden="false" customHeight="false" outlineLevel="0" collapsed="false">
      <c r="B2289" s="0" t="n">
        <v>104038</v>
      </c>
      <c r="C2289" s="5" t="str">
        <f aca="false">IF(E2289="","","Österreich")</f>
        <v>Österreich</v>
      </c>
      <c r="D2289" s="6" t="s">
        <v>603</v>
      </c>
      <c r="E2289" s="17" t="s">
        <v>2467</v>
      </c>
      <c r="F2289" s="17" t="s">
        <v>2131</v>
      </c>
      <c r="G2289" s="7" t="s">
        <v>271</v>
      </c>
      <c r="H2289" s="17" t="s">
        <v>2491</v>
      </c>
      <c r="I2289" s="7" t="n">
        <v>140</v>
      </c>
      <c r="J2289" s="7" t="s">
        <v>30</v>
      </c>
      <c r="K2289" s="7"/>
      <c r="L2289" s="7" t="n">
        <v>0.75</v>
      </c>
      <c r="M2289" s="7" t="n">
        <v>3</v>
      </c>
      <c r="N2289" s="7" t="n">
        <v>79.9</v>
      </c>
      <c r="O2289" s="13" t="n">
        <f aca="false">IF(M2289="","",M2289*N2289)</f>
        <v>239.7</v>
      </c>
      <c r="Q2289" s="0" t="n">
        <f aca="false">(N2289+25)*1.3</f>
        <v>136.37</v>
      </c>
    </row>
    <row r="2290" customFormat="false" ht="13.8" hidden="false" customHeight="false" outlineLevel="0" collapsed="false">
      <c r="B2290" s="0" t="n">
        <v>104039</v>
      </c>
      <c r="C2290" s="5" t="str">
        <f aca="false">IF(E2290="","","Österreich")</f>
        <v>Österreich</v>
      </c>
      <c r="D2290" s="6" t="s">
        <v>603</v>
      </c>
      <c r="E2290" s="17" t="s">
        <v>2467</v>
      </c>
      <c r="F2290" s="17" t="s">
        <v>2131</v>
      </c>
      <c r="G2290" s="7" t="s">
        <v>271</v>
      </c>
      <c r="H2290" s="17" t="s">
        <v>2492</v>
      </c>
      <c r="I2290" s="7" t="n">
        <v>95</v>
      </c>
      <c r="J2290" s="7" t="s">
        <v>30</v>
      </c>
      <c r="K2290" s="7"/>
      <c r="L2290" s="7" t="n">
        <v>0.75</v>
      </c>
      <c r="M2290" s="7" t="n">
        <v>2</v>
      </c>
      <c r="N2290" s="7" t="n">
        <v>49.9</v>
      </c>
      <c r="O2290" s="13" t="n">
        <f aca="false">IF(M2290="","",M2290*N2290)</f>
        <v>99.8</v>
      </c>
      <c r="Q2290" s="0" t="n">
        <f aca="false">(N2290+25)*1.3</f>
        <v>97.37</v>
      </c>
    </row>
    <row r="2291" customFormat="false" ht="13.8" hidden="false" customHeight="false" outlineLevel="0" collapsed="false">
      <c r="B2291" s="0" t="n">
        <v>104040</v>
      </c>
      <c r="C2291" s="5" t="str">
        <f aca="false">IF(E2291="","","Österreich")</f>
        <v>Österreich</v>
      </c>
      <c r="D2291" s="6" t="s">
        <v>603</v>
      </c>
      <c r="E2291" s="17" t="s">
        <v>2467</v>
      </c>
      <c r="F2291" s="17" t="s">
        <v>2131</v>
      </c>
      <c r="G2291" s="7" t="s">
        <v>271</v>
      </c>
      <c r="H2291" s="17" t="s">
        <v>2493</v>
      </c>
      <c r="I2291" s="7" t="n">
        <v>95</v>
      </c>
      <c r="J2291" s="7" t="s">
        <v>30</v>
      </c>
      <c r="K2291" s="7"/>
      <c r="L2291" s="7" t="n">
        <v>0.75</v>
      </c>
      <c r="M2291" s="7" t="n">
        <v>1</v>
      </c>
      <c r="N2291" s="7" t="n">
        <v>49.9</v>
      </c>
      <c r="O2291" s="13" t="n">
        <f aca="false">IF(M2291="","",M2291*N2291)</f>
        <v>49.9</v>
      </c>
      <c r="Q2291" s="0" t="n">
        <f aca="false">(N2291+25)*1.3</f>
        <v>97.37</v>
      </c>
    </row>
    <row r="2292" customFormat="false" ht="13.8" hidden="false" customHeight="false" outlineLevel="0" collapsed="false">
      <c r="B2292" s="0" t="n">
        <v>104041</v>
      </c>
      <c r="C2292" s="5" t="str">
        <f aca="false">IF(E2292="","","Österreich")</f>
        <v>Österreich</v>
      </c>
      <c r="D2292" s="6" t="s">
        <v>603</v>
      </c>
      <c r="E2292" s="17" t="s">
        <v>2467</v>
      </c>
      <c r="F2292" s="17" t="s">
        <v>2131</v>
      </c>
      <c r="G2292" s="7" t="s">
        <v>271</v>
      </c>
      <c r="H2292" s="17" t="s">
        <v>2494</v>
      </c>
      <c r="I2292" s="7" t="n">
        <v>95</v>
      </c>
      <c r="J2292" s="7" t="s">
        <v>30</v>
      </c>
      <c r="K2292" s="7"/>
      <c r="L2292" s="7" t="n">
        <v>0.75</v>
      </c>
      <c r="M2292" s="7" t="n">
        <v>2</v>
      </c>
      <c r="N2292" s="7" t="n">
        <v>49.9</v>
      </c>
      <c r="O2292" s="13" t="n">
        <f aca="false">IF(M2292="","",M2292*N2292)</f>
        <v>99.8</v>
      </c>
      <c r="Q2292" s="0" t="n">
        <f aca="false">(N2292+25)*1.3</f>
        <v>97.37</v>
      </c>
    </row>
    <row r="2293" customFormat="false" ht="13.8" hidden="false" customHeight="false" outlineLevel="0" collapsed="false">
      <c r="B2293" s="0" t="n">
        <v>104042</v>
      </c>
      <c r="C2293" s="5" t="str">
        <f aca="false">IF(E2293="","","Österreich")</f>
        <v>Österreich</v>
      </c>
      <c r="D2293" s="6" t="s">
        <v>603</v>
      </c>
      <c r="E2293" s="17" t="s">
        <v>2467</v>
      </c>
      <c r="F2293" s="17" t="s">
        <v>2131</v>
      </c>
      <c r="G2293" s="7" t="s">
        <v>271</v>
      </c>
      <c r="H2293" s="17" t="s">
        <v>2495</v>
      </c>
      <c r="I2293" s="7" t="n">
        <v>95</v>
      </c>
      <c r="J2293" s="7" t="s">
        <v>30</v>
      </c>
      <c r="K2293" s="7"/>
      <c r="L2293" s="7" t="n">
        <v>0.75</v>
      </c>
      <c r="M2293" s="7" t="n">
        <v>5</v>
      </c>
      <c r="N2293" s="7" t="n">
        <v>49.9</v>
      </c>
      <c r="O2293" s="13" t="n">
        <f aca="false">IF(M2293="","",M2293*N2293)</f>
        <v>249.5</v>
      </c>
      <c r="Q2293" s="0" t="n">
        <f aca="false">(N2293+25)*1.3</f>
        <v>97.37</v>
      </c>
    </row>
    <row r="2294" customFormat="false" ht="13.8" hidden="false" customHeight="false" outlineLevel="0" collapsed="false">
      <c r="B2294" s="0" t="n">
        <v>104043</v>
      </c>
      <c r="C2294" s="5" t="str">
        <f aca="false">IF(E2294="","","Österreich")</f>
        <v>Österreich</v>
      </c>
      <c r="D2294" s="6" t="s">
        <v>603</v>
      </c>
      <c r="E2294" s="17" t="s">
        <v>2467</v>
      </c>
      <c r="F2294" s="17" t="s">
        <v>2131</v>
      </c>
      <c r="G2294" s="7" t="s">
        <v>271</v>
      </c>
      <c r="H2294" s="17" t="s">
        <v>2496</v>
      </c>
      <c r="I2294" s="7" t="n">
        <v>95</v>
      </c>
      <c r="J2294" s="7" t="s">
        <v>30</v>
      </c>
      <c r="K2294" s="7"/>
      <c r="L2294" s="7" t="n">
        <v>0.75</v>
      </c>
      <c r="M2294" s="7" t="n">
        <v>3</v>
      </c>
      <c r="N2294" s="7" t="n">
        <v>49.9</v>
      </c>
      <c r="O2294" s="13" t="n">
        <f aca="false">IF(M2294="","",M2294*N2294)</f>
        <v>149.7</v>
      </c>
      <c r="Q2294" s="0" t="n">
        <f aca="false">(N2294+25)*1.3</f>
        <v>97.37</v>
      </c>
    </row>
    <row r="2295" customFormat="false" ht="13.8" hidden="false" customHeight="false" outlineLevel="0" collapsed="false">
      <c r="B2295" s="0" t="n">
        <v>104044</v>
      </c>
      <c r="C2295" s="5" t="str">
        <f aca="false">IF(E2295="","","Österreich")</f>
        <v>Österreich</v>
      </c>
      <c r="D2295" s="6" t="s">
        <v>603</v>
      </c>
      <c r="E2295" s="17" t="s">
        <v>2467</v>
      </c>
      <c r="F2295" s="17" t="s">
        <v>2131</v>
      </c>
      <c r="G2295" s="7" t="s">
        <v>271</v>
      </c>
      <c r="H2295" s="17" t="s">
        <v>2497</v>
      </c>
      <c r="I2295" s="7" t="n">
        <v>95</v>
      </c>
      <c r="J2295" s="7" t="s">
        <v>30</v>
      </c>
      <c r="K2295" s="7"/>
      <c r="L2295" s="7" t="n">
        <v>0.75</v>
      </c>
      <c r="M2295" s="7" t="n">
        <v>23</v>
      </c>
      <c r="N2295" s="7" t="n">
        <v>49.9</v>
      </c>
      <c r="O2295" s="13" t="n">
        <f aca="false">IF(M2295="","",M2295*N2295)</f>
        <v>1147.7</v>
      </c>
      <c r="Q2295" s="0" t="n">
        <f aca="false">(N2295+25)*1.3</f>
        <v>97.37</v>
      </c>
    </row>
    <row r="2296" customFormat="false" ht="13.8" hidden="false" customHeight="false" outlineLevel="0" collapsed="false">
      <c r="B2296" s="0" t="n">
        <v>104045</v>
      </c>
      <c r="C2296" s="5" t="str">
        <f aca="false">IF(E2296="","","Österreich")</f>
        <v>Österreich</v>
      </c>
      <c r="D2296" s="6" t="s">
        <v>603</v>
      </c>
      <c r="E2296" s="17" t="s">
        <v>2467</v>
      </c>
      <c r="F2296" s="17" t="s">
        <v>2131</v>
      </c>
      <c r="G2296" s="7" t="s">
        <v>271</v>
      </c>
      <c r="H2296" s="17" t="s">
        <v>2498</v>
      </c>
      <c r="I2296" s="7" t="n">
        <v>95</v>
      </c>
      <c r="J2296" s="7" t="s">
        <v>30</v>
      </c>
      <c r="K2296" s="7"/>
      <c r="L2296" s="7" t="n">
        <v>0.75</v>
      </c>
      <c r="M2296" s="7" t="n">
        <v>2</v>
      </c>
      <c r="N2296" s="7" t="n">
        <v>49.9</v>
      </c>
      <c r="O2296" s="13" t="n">
        <f aca="false">IF(M2296="","",M2296*N2296)</f>
        <v>99.8</v>
      </c>
      <c r="Q2296" s="0" t="n">
        <f aca="false">(N2296+25)*1.3</f>
        <v>97.37</v>
      </c>
    </row>
    <row r="2297" customFormat="false" ht="13.8" hidden="false" customHeight="false" outlineLevel="0" collapsed="false">
      <c r="B2297" s="0" t="n">
        <v>104046</v>
      </c>
      <c r="C2297" s="5" t="str">
        <f aca="false">IF(E2297="","","Österreich")</f>
        <v>Österreich</v>
      </c>
      <c r="D2297" s="6" t="s">
        <v>603</v>
      </c>
      <c r="E2297" s="17" t="s">
        <v>2467</v>
      </c>
      <c r="F2297" s="17" t="s">
        <v>2131</v>
      </c>
      <c r="G2297" s="7" t="s">
        <v>271</v>
      </c>
      <c r="H2297" s="17" t="s">
        <v>2499</v>
      </c>
      <c r="I2297" s="7" t="n">
        <v>95</v>
      </c>
      <c r="J2297" s="7" t="s">
        <v>30</v>
      </c>
      <c r="K2297" s="7" t="s">
        <v>50</v>
      </c>
      <c r="L2297" s="7" t="n">
        <v>0.75</v>
      </c>
      <c r="M2297" s="7" t="n">
        <v>2</v>
      </c>
      <c r="N2297" s="7" t="n">
        <v>49.9</v>
      </c>
      <c r="O2297" s="13" t="n">
        <f aca="false">IF(M2297="","",M2297*N2297)</f>
        <v>99.8</v>
      </c>
      <c r="Q2297" s="0" t="n">
        <f aca="false">(N2297+25)*1.3</f>
        <v>97.37</v>
      </c>
    </row>
    <row r="2298" customFormat="false" ht="13.8" hidden="false" customHeight="false" outlineLevel="0" collapsed="false">
      <c r="B2298" s="0" t="n">
        <v>104091</v>
      </c>
      <c r="C2298" s="5" t="str">
        <f aca="false">IF(E2298="","","Österreich")</f>
        <v>Österreich</v>
      </c>
      <c r="D2298" s="6" t="s">
        <v>603</v>
      </c>
      <c r="E2298" s="17" t="s">
        <v>2467</v>
      </c>
      <c r="F2298" s="17" t="s">
        <v>2131</v>
      </c>
      <c r="G2298" s="7" t="s">
        <v>2361</v>
      </c>
      <c r="H2298" s="17" t="s">
        <v>2500</v>
      </c>
      <c r="I2298" s="7" t="n">
        <v>50</v>
      </c>
      <c r="J2298" s="7" t="s">
        <v>50</v>
      </c>
      <c r="K2298" s="7"/>
      <c r="L2298" s="7" t="n">
        <v>0.72</v>
      </c>
      <c r="M2298" s="7" t="n">
        <v>36</v>
      </c>
      <c r="N2298" s="7" t="n">
        <v>12.06</v>
      </c>
      <c r="O2298" s="13" t="n">
        <f aca="false">IF(M2298="","",M2298*N2298)</f>
        <v>434.16</v>
      </c>
      <c r="Q2298" s="0" t="n">
        <f aca="false">(N2298+25)*1.3</f>
        <v>48.178</v>
      </c>
    </row>
    <row r="2299" customFormat="false" ht="13.8" hidden="false" customHeight="false" outlineLevel="0" collapsed="false">
      <c r="B2299" s="0" t="n">
        <v>104047</v>
      </c>
      <c r="C2299" s="5" t="str">
        <f aca="false">IF(E2299="","","Österreich")</f>
        <v>Österreich</v>
      </c>
      <c r="D2299" s="6" t="s">
        <v>603</v>
      </c>
      <c r="E2299" s="17" t="s">
        <v>2467</v>
      </c>
      <c r="F2299" s="17" t="s">
        <v>2131</v>
      </c>
      <c r="G2299" s="7" t="s">
        <v>2361</v>
      </c>
      <c r="H2299" s="17" t="s">
        <v>2444</v>
      </c>
      <c r="I2299" s="7" t="n">
        <v>50</v>
      </c>
      <c r="J2299" s="7" t="s">
        <v>50</v>
      </c>
      <c r="K2299" s="7"/>
      <c r="L2299" s="7" t="n">
        <v>0.75</v>
      </c>
      <c r="M2299" s="7"/>
      <c r="N2299" s="7" t="n">
        <v>12.4</v>
      </c>
      <c r="O2299" s="13" t="str">
        <f aca="false">IF(M2299="","",M2299*N2299)</f>
        <v/>
      </c>
      <c r="Q2299" s="0" t="n">
        <f aca="false">(N2299+25)*1.3</f>
        <v>48.62</v>
      </c>
    </row>
    <row r="2300" customFormat="false" ht="13.8" hidden="false" customHeight="false" outlineLevel="0" collapsed="false">
      <c r="B2300" s="0" t="n">
        <v>104048</v>
      </c>
      <c r="C2300" s="5" t="str">
        <f aca="false">IF(E2300="","","Österreich")</f>
        <v>Österreich</v>
      </c>
      <c r="D2300" s="6" t="s">
        <v>603</v>
      </c>
      <c r="E2300" s="17" t="s">
        <v>2467</v>
      </c>
      <c r="F2300" s="17" t="s">
        <v>2131</v>
      </c>
      <c r="G2300" s="7" t="s">
        <v>2361</v>
      </c>
      <c r="H2300" s="17" t="s">
        <v>2501</v>
      </c>
      <c r="I2300" s="7" t="n">
        <v>50</v>
      </c>
      <c r="J2300" s="7"/>
      <c r="K2300" s="7"/>
      <c r="L2300" s="7" t="n">
        <v>0.75</v>
      </c>
      <c r="M2300" s="7"/>
      <c r="N2300" s="7"/>
      <c r="O2300" s="13" t="str">
        <f aca="false">IF(M2300="","",M2300*N2300)</f>
        <v/>
      </c>
      <c r="P2300" s="0" t="n">
        <v>36</v>
      </c>
      <c r="Q2300" s="0" t="n">
        <f aca="false">(N2300+25)*1.3</f>
        <v>32.5</v>
      </c>
    </row>
    <row r="2301" customFormat="false" ht="13.8" hidden="false" customHeight="false" outlineLevel="0" collapsed="false">
      <c r="B2301" s="0" t="n">
        <v>104049</v>
      </c>
      <c r="C2301" s="5" t="str">
        <f aca="false">IF(E2301="","","Österreich")</f>
        <v>Österreich</v>
      </c>
      <c r="D2301" s="6" t="s">
        <v>603</v>
      </c>
      <c r="E2301" s="17" t="s">
        <v>2467</v>
      </c>
      <c r="F2301" s="17" t="s">
        <v>2131</v>
      </c>
      <c r="G2301" s="7" t="s">
        <v>2361</v>
      </c>
      <c r="H2301" s="17" t="s">
        <v>2502</v>
      </c>
      <c r="I2301" s="7" t="n">
        <v>70</v>
      </c>
      <c r="J2301" s="7"/>
      <c r="K2301" s="7"/>
      <c r="L2301" s="7" t="n">
        <v>0.75</v>
      </c>
      <c r="M2301" s="7" t="n">
        <v>6</v>
      </c>
      <c r="N2301" s="7" t="n">
        <v>19.8</v>
      </c>
      <c r="O2301" s="13" t="n">
        <f aca="false">IF(M2301="","",M2301*N2301)</f>
        <v>118.8</v>
      </c>
      <c r="Q2301" s="0" t="n">
        <f aca="false">(N2301+25)*1.3</f>
        <v>58.24</v>
      </c>
    </row>
    <row r="2302" customFormat="false" ht="13.8" hidden="false" customHeight="false" outlineLevel="0" collapsed="false">
      <c r="B2302" s="0" t="n">
        <v>104050</v>
      </c>
      <c r="C2302" s="5" t="str">
        <f aca="false">IF(E2302="","","Österreich")</f>
        <v>Österreich</v>
      </c>
      <c r="D2302" s="6" t="s">
        <v>603</v>
      </c>
      <c r="E2302" s="17" t="s">
        <v>2467</v>
      </c>
      <c r="F2302" s="17" t="s">
        <v>2131</v>
      </c>
      <c r="G2302" s="7" t="s">
        <v>2361</v>
      </c>
      <c r="H2302" s="17" t="s">
        <v>2503</v>
      </c>
      <c r="I2302" s="7" t="n">
        <v>70</v>
      </c>
      <c r="J2302" s="7"/>
      <c r="K2302" s="7"/>
      <c r="L2302" s="7" t="n">
        <v>0.75</v>
      </c>
      <c r="M2302" s="7" t="n">
        <v>1</v>
      </c>
      <c r="N2302" s="7" t="n">
        <v>39.8</v>
      </c>
      <c r="O2302" s="13" t="n">
        <f aca="false">IF(M2302="","",M2302*N2302)</f>
        <v>39.8</v>
      </c>
      <c r="Q2302" s="0" t="n">
        <f aca="false">(N2302+25)*1.3</f>
        <v>84.24</v>
      </c>
    </row>
    <row r="2303" customFormat="false" ht="13.8" hidden="false" customHeight="false" outlineLevel="0" collapsed="false">
      <c r="B2303" s="0" t="n">
        <v>104051</v>
      </c>
      <c r="C2303" s="5" t="str">
        <f aca="false">IF(E2303="","","Österreich")</f>
        <v>Österreich</v>
      </c>
      <c r="D2303" s="6" t="s">
        <v>603</v>
      </c>
      <c r="E2303" s="17" t="s">
        <v>2467</v>
      </c>
      <c r="F2303" s="17" t="s">
        <v>2131</v>
      </c>
      <c r="G2303" s="7" t="s">
        <v>2361</v>
      </c>
      <c r="H2303" s="17" t="s">
        <v>2504</v>
      </c>
      <c r="I2303" s="7" t="n">
        <v>70</v>
      </c>
      <c r="J2303" s="7" t="s">
        <v>50</v>
      </c>
      <c r="K2303" s="7" t="s">
        <v>123</v>
      </c>
      <c r="L2303" s="7" t="n">
        <v>0.75</v>
      </c>
      <c r="M2303" s="7" t="n">
        <v>2</v>
      </c>
      <c r="N2303" s="7" t="n">
        <v>28.9</v>
      </c>
      <c r="O2303" s="13" t="n">
        <f aca="false">IF(M2303="","",M2303*N2303)</f>
        <v>57.8</v>
      </c>
      <c r="Q2303" s="0" t="n">
        <f aca="false">(N2303+25)*1.3</f>
        <v>70.07</v>
      </c>
    </row>
    <row r="2304" customFormat="false" ht="13.8" hidden="false" customHeight="false" outlineLevel="0" collapsed="false">
      <c r="B2304" s="0" t="n">
        <v>104052</v>
      </c>
      <c r="C2304" s="5" t="str">
        <f aca="false">IF(E2304="","","Österreich")</f>
        <v>Österreich</v>
      </c>
      <c r="D2304" s="6" t="s">
        <v>603</v>
      </c>
      <c r="E2304" s="17" t="s">
        <v>2467</v>
      </c>
      <c r="F2304" s="17" t="s">
        <v>2131</v>
      </c>
      <c r="G2304" s="7" t="s">
        <v>2361</v>
      </c>
      <c r="H2304" s="17" t="s">
        <v>2505</v>
      </c>
      <c r="I2304" s="7" t="n">
        <v>70</v>
      </c>
      <c r="J2304" s="7" t="s">
        <v>50</v>
      </c>
      <c r="K2304" s="7"/>
      <c r="L2304" s="7" t="n">
        <v>0.75</v>
      </c>
      <c r="M2304" s="7" t="n">
        <v>12</v>
      </c>
      <c r="N2304" s="7" t="n">
        <v>30.4</v>
      </c>
      <c r="O2304" s="13" t="n">
        <f aca="false">IF(M2304="","",M2304*N2304)</f>
        <v>364.8</v>
      </c>
      <c r="Q2304" s="0" t="n">
        <f aca="false">(N2304+25)*1.3</f>
        <v>72.02</v>
      </c>
    </row>
    <row r="2305" customFormat="false" ht="13.8" hidden="false" customHeight="false" outlineLevel="0" collapsed="false">
      <c r="B2305" s="0" t="n">
        <v>104053</v>
      </c>
      <c r="C2305" s="5" t="str">
        <f aca="false">IF(E2305="","","Österreich")</f>
        <v>Österreich</v>
      </c>
      <c r="D2305" s="6" t="s">
        <v>603</v>
      </c>
      <c r="E2305" s="17" t="s">
        <v>2467</v>
      </c>
      <c r="F2305" s="17" t="s">
        <v>2131</v>
      </c>
      <c r="G2305" s="7" t="s">
        <v>2361</v>
      </c>
      <c r="H2305" s="17" t="s">
        <v>2506</v>
      </c>
      <c r="I2305" s="7" t="n">
        <v>70</v>
      </c>
      <c r="J2305" s="7" t="s">
        <v>50</v>
      </c>
      <c r="K2305" s="7"/>
      <c r="L2305" s="7" t="n">
        <v>0.75</v>
      </c>
      <c r="M2305" s="7" t="n">
        <v>20</v>
      </c>
      <c r="N2305" s="7" t="n">
        <v>32.31</v>
      </c>
      <c r="O2305" s="13" t="n">
        <f aca="false">IF(M2305="","",M2305*N2305)</f>
        <v>646.2</v>
      </c>
      <c r="Q2305" s="0" t="n">
        <f aca="false">(N2305+25)*1.3</f>
        <v>74.503</v>
      </c>
    </row>
    <row r="2306" customFormat="false" ht="13.8" hidden="false" customHeight="false" outlineLevel="0" collapsed="false">
      <c r="B2306" s="0" t="n">
        <v>104054</v>
      </c>
      <c r="C2306" s="5" t="str">
        <f aca="false">IF(E2306="","","Österreich")</f>
        <v>Österreich</v>
      </c>
      <c r="D2306" s="6" t="s">
        <v>603</v>
      </c>
      <c r="E2306" s="17" t="s">
        <v>2467</v>
      </c>
      <c r="F2306" s="17" t="s">
        <v>2131</v>
      </c>
      <c r="G2306" s="7" t="s">
        <v>2361</v>
      </c>
      <c r="H2306" s="17" t="s">
        <v>2507</v>
      </c>
      <c r="I2306" s="7" t="n">
        <v>70</v>
      </c>
      <c r="J2306" s="7"/>
      <c r="K2306" s="7"/>
      <c r="L2306" s="7" t="n">
        <v>0.75</v>
      </c>
      <c r="M2306" s="7" t="n">
        <v>24</v>
      </c>
      <c r="N2306" s="7" t="n">
        <v>36.9</v>
      </c>
      <c r="O2306" s="13" t="n">
        <f aca="false">IF(M2306="","",M2306*N2306)</f>
        <v>885.6</v>
      </c>
      <c r="Q2306" s="0" t="n">
        <f aca="false">(N2306+25)*1.3</f>
        <v>80.47</v>
      </c>
    </row>
    <row r="2307" customFormat="false" ht="13.8" hidden="false" customHeight="false" outlineLevel="0" collapsed="false">
      <c r="B2307" s="0" t="n">
        <v>104055</v>
      </c>
      <c r="C2307" s="5" t="str">
        <f aca="false">IF(E2307="","","Österreich")</f>
        <v>Österreich</v>
      </c>
      <c r="D2307" s="6" t="s">
        <v>603</v>
      </c>
      <c r="E2307" s="17" t="s">
        <v>2467</v>
      </c>
      <c r="F2307" s="17" t="s">
        <v>2131</v>
      </c>
      <c r="G2307" s="7" t="s">
        <v>2361</v>
      </c>
      <c r="H2307" s="17" t="s">
        <v>2508</v>
      </c>
      <c r="I2307" s="7" t="n">
        <v>80</v>
      </c>
      <c r="J2307" s="7"/>
      <c r="K2307" s="7"/>
      <c r="L2307" s="7" t="n">
        <v>0.75</v>
      </c>
      <c r="M2307" s="7" t="n">
        <v>24</v>
      </c>
      <c r="N2307" s="7" t="n">
        <v>35</v>
      </c>
      <c r="O2307" s="13" t="n">
        <f aca="false">IF(M2307="","",M2307*N2307)</f>
        <v>840</v>
      </c>
      <c r="Q2307" s="0" t="n">
        <f aca="false">(N2307+25)*1.3</f>
        <v>78</v>
      </c>
    </row>
    <row r="2308" customFormat="false" ht="13.8" hidden="false" customHeight="false" outlineLevel="0" collapsed="false">
      <c r="B2308" s="0" t="n">
        <v>104056</v>
      </c>
      <c r="C2308" s="5" t="str">
        <f aca="false">IF(E2308="","","Österreich")</f>
        <v>Österreich</v>
      </c>
      <c r="D2308" s="6" t="s">
        <v>603</v>
      </c>
      <c r="E2308" s="17" t="s">
        <v>2467</v>
      </c>
      <c r="F2308" s="17" t="s">
        <v>2131</v>
      </c>
      <c r="G2308" s="7" t="s">
        <v>2361</v>
      </c>
      <c r="H2308" s="17" t="s">
        <v>2508</v>
      </c>
      <c r="I2308" s="7" t="n">
        <v>160</v>
      </c>
      <c r="J2308" s="7"/>
      <c r="K2308" s="7" t="s">
        <v>23</v>
      </c>
      <c r="L2308" s="7" t="n">
        <v>1.5</v>
      </c>
      <c r="M2308" s="7" t="n">
        <v>12</v>
      </c>
      <c r="N2308" s="7" t="n">
        <v>72.2</v>
      </c>
      <c r="O2308" s="13" t="n">
        <f aca="false">IF(M2308="","",M2308*N2308)</f>
        <v>866.4</v>
      </c>
      <c r="Q2308" s="0" t="n">
        <f aca="false">(N2308+25)*1.3</f>
        <v>126.36</v>
      </c>
    </row>
    <row r="2309" customFormat="false" ht="13.8" hidden="false" customHeight="false" outlineLevel="0" collapsed="false">
      <c r="B2309" s="0" t="n">
        <v>104057</v>
      </c>
      <c r="C2309" s="5" t="str">
        <f aca="false">IF(E2309="","","Österreich")</f>
        <v>Österreich</v>
      </c>
      <c r="D2309" s="6" t="s">
        <v>603</v>
      </c>
      <c r="E2309" s="17" t="s">
        <v>2467</v>
      </c>
      <c r="F2309" s="17" t="s">
        <v>2131</v>
      </c>
      <c r="G2309" s="7" t="s">
        <v>2461</v>
      </c>
      <c r="H2309" s="17" t="s">
        <v>2509</v>
      </c>
      <c r="I2309" s="7" t="n">
        <v>55</v>
      </c>
      <c r="J2309" s="7"/>
      <c r="K2309" s="7"/>
      <c r="L2309" s="7" t="n">
        <v>0.75</v>
      </c>
      <c r="M2309" s="7" t="n">
        <v>2</v>
      </c>
      <c r="N2309" s="7" t="n">
        <v>22</v>
      </c>
      <c r="O2309" s="13" t="n">
        <f aca="false">IF(M2309="","",M2309*N2309)</f>
        <v>44</v>
      </c>
      <c r="Q2309" s="0" t="n">
        <f aca="false">(N2309+25)*1.3</f>
        <v>61.1</v>
      </c>
    </row>
    <row r="2310" customFormat="false" ht="13.8" hidden="false" customHeight="false" outlineLevel="0" collapsed="false">
      <c r="B2310" s="0" t="n">
        <v>104058</v>
      </c>
      <c r="C2310" s="5" t="str">
        <f aca="false">IF(E2310="","","Österreich")</f>
        <v>Österreich</v>
      </c>
      <c r="D2310" s="6" t="s">
        <v>603</v>
      </c>
      <c r="E2310" s="17" t="s">
        <v>2467</v>
      </c>
      <c r="F2310" s="17" t="s">
        <v>2131</v>
      </c>
      <c r="G2310" s="7" t="s">
        <v>2461</v>
      </c>
      <c r="H2310" s="17" t="s">
        <v>2510</v>
      </c>
      <c r="I2310" s="7" t="n">
        <v>55</v>
      </c>
      <c r="J2310" s="7"/>
      <c r="K2310" s="7"/>
      <c r="L2310" s="7" t="n">
        <v>0.75</v>
      </c>
      <c r="M2310" s="7" t="n">
        <v>3</v>
      </c>
      <c r="N2310" s="7" t="n">
        <v>20</v>
      </c>
      <c r="O2310" s="13" t="n">
        <f aca="false">IF(M2310="","",M2310*N2310)</f>
        <v>60</v>
      </c>
      <c r="Q2310" s="0" t="n">
        <f aca="false">(N2310+25)*1.3</f>
        <v>58.5</v>
      </c>
    </row>
    <row r="2311" customFormat="false" ht="13.8" hidden="false" customHeight="false" outlineLevel="0" collapsed="false">
      <c r="B2311" s="0" t="n">
        <v>104059</v>
      </c>
      <c r="C2311" s="5" t="str">
        <f aca="false">IF(E2311="","","Österreich")</f>
        <v>Österreich</v>
      </c>
      <c r="D2311" s="6" t="s">
        <v>603</v>
      </c>
      <c r="E2311" s="17" t="s">
        <v>2467</v>
      </c>
      <c r="F2311" s="17" t="s">
        <v>2131</v>
      </c>
      <c r="G2311" s="7" t="s">
        <v>2461</v>
      </c>
      <c r="H2311" s="17" t="s">
        <v>2511</v>
      </c>
      <c r="I2311" s="7" t="n">
        <v>95</v>
      </c>
      <c r="J2311" s="7"/>
      <c r="K2311" s="7"/>
      <c r="L2311" s="7" t="n">
        <v>0.75</v>
      </c>
      <c r="M2311" s="7"/>
      <c r="N2311" s="7"/>
      <c r="O2311" s="13" t="str">
        <f aca="false">IF(M2311="","",M2311*N2311)</f>
        <v/>
      </c>
    </row>
    <row r="2312" customFormat="false" ht="13.8" hidden="false" customHeight="false" outlineLevel="0" collapsed="false">
      <c r="B2312" s="0" t="n">
        <v>104060</v>
      </c>
      <c r="C2312" s="5" t="str">
        <f aca="false">IF(E2312="","","Österreich")</f>
        <v>Österreich</v>
      </c>
      <c r="D2312" s="6" t="s">
        <v>603</v>
      </c>
      <c r="E2312" s="17" t="s">
        <v>2467</v>
      </c>
      <c r="F2312" s="17" t="s">
        <v>2131</v>
      </c>
      <c r="G2312" s="7" t="s">
        <v>2453</v>
      </c>
      <c r="H2312" s="17" t="s">
        <v>2512</v>
      </c>
      <c r="I2312" s="7" t="n">
        <v>70</v>
      </c>
      <c r="J2312" s="7" t="s">
        <v>424</v>
      </c>
      <c r="K2312" s="7"/>
      <c r="L2312" s="7" t="n">
        <v>0.75</v>
      </c>
      <c r="M2312" s="7" t="n">
        <v>2</v>
      </c>
      <c r="N2312" s="7" t="n">
        <v>25.5</v>
      </c>
      <c r="O2312" s="13" t="n">
        <f aca="false">IF(M2312="","",M2312*N2312)</f>
        <v>51</v>
      </c>
      <c r="Q2312" s="0" t="n">
        <f aca="false">(N2312+25)*1.3</f>
        <v>65.65</v>
      </c>
    </row>
    <row r="2313" customFormat="false" ht="13.8" hidden="false" customHeight="false" outlineLevel="0" collapsed="false">
      <c r="B2313" s="0" t="n">
        <v>104061</v>
      </c>
      <c r="C2313" s="5" t="str">
        <f aca="false">IF(E2313="","","Österreich")</f>
        <v>Österreich</v>
      </c>
      <c r="D2313" s="6" t="s">
        <v>603</v>
      </c>
      <c r="E2313" s="17" t="s">
        <v>2467</v>
      </c>
      <c r="F2313" s="17" t="s">
        <v>2131</v>
      </c>
      <c r="G2313" s="7" t="s">
        <v>2453</v>
      </c>
      <c r="H2313" s="17" t="s">
        <v>2513</v>
      </c>
      <c r="I2313" s="7" t="n">
        <v>70</v>
      </c>
      <c r="J2313" s="7" t="s">
        <v>424</v>
      </c>
      <c r="K2313" s="7"/>
      <c r="L2313" s="7" t="n">
        <v>0.75</v>
      </c>
      <c r="M2313" s="7" t="n">
        <v>4</v>
      </c>
      <c r="N2313" s="7" t="n">
        <v>25.5</v>
      </c>
      <c r="O2313" s="13" t="n">
        <f aca="false">IF(M2313="","",M2313*N2313)</f>
        <v>102</v>
      </c>
      <c r="Q2313" s="0" t="n">
        <f aca="false">(N2313+25)*1.3</f>
        <v>65.65</v>
      </c>
    </row>
    <row r="2314" customFormat="false" ht="13.8" hidden="false" customHeight="false" outlineLevel="0" collapsed="false">
      <c r="B2314" s="0" t="n">
        <v>104062</v>
      </c>
      <c r="C2314" s="5" t="str">
        <f aca="false">IF(E2314="","","Österreich")</f>
        <v>Österreich</v>
      </c>
      <c r="D2314" s="6" t="s">
        <v>603</v>
      </c>
      <c r="E2314" s="17" t="s">
        <v>2467</v>
      </c>
      <c r="F2314" s="17" t="s">
        <v>2131</v>
      </c>
      <c r="G2314" s="7" t="s">
        <v>2453</v>
      </c>
      <c r="H2314" s="17" t="s">
        <v>2514</v>
      </c>
      <c r="I2314" s="7" t="n">
        <v>70</v>
      </c>
      <c r="J2314" s="7"/>
      <c r="K2314" s="7"/>
      <c r="L2314" s="7" t="n">
        <v>0.75</v>
      </c>
      <c r="M2314" s="7" t="n">
        <v>5</v>
      </c>
      <c r="N2314" s="7" t="n">
        <v>25.5</v>
      </c>
      <c r="O2314" s="13" t="n">
        <f aca="false">IF(M2314="","",M2314*N2314)</f>
        <v>127.5</v>
      </c>
      <c r="Q2314" s="0" t="n">
        <f aca="false">(N2314+25)*1.3</f>
        <v>65.65</v>
      </c>
    </row>
    <row r="2315" customFormat="false" ht="13.8" hidden="false" customHeight="false" outlineLevel="0" collapsed="false">
      <c r="B2315" s="0" t="n">
        <v>104063</v>
      </c>
      <c r="C2315" s="5" t="str">
        <f aca="false">IF(E2315="","","Österreich")</f>
        <v>Österreich</v>
      </c>
      <c r="D2315" s="6" t="s">
        <v>603</v>
      </c>
      <c r="E2315" s="17" t="s">
        <v>2467</v>
      </c>
      <c r="F2315" s="17" t="s">
        <v>2131</v>
      </c>
      <c r="G2315" s="7" t="s">
        <v>2453</v>
      </c>
      <c r="H2315" s="17" t="s">
        <v>2515</v>
      </c>
      <c r="I2315" s="7" t="n">
        <v>70</v>
      </c>
      <c r="J2315" s="7"/>
      <c r="K2315" s="7"/>
      <c r="L2315" s="7" t="n">
        <v>0.75</v>
      </c>
      <c r="M2315" s="7" t="n">
        <v>6</v>
      </c>
      <c r="N2315" s="7" t="n">
        <v>25.5</v>
      </c>
      <c r="O2315" s="13" t="n">
        <f aca="false">IF(M2315="","",M2315*N2315)</f>
        <v>153</v>
      </c>
      <c r="Q2315" s="0" t="n">
        <f aca="false">(N2315+25)*1.3</f>
        <v>65.65</v>
      </c>
    </row>
    <row r="2316" customFormat="false" ht="13.8" hidden="false" customHeight="false" outlineLevel="0" collapsed="false">
      <c r="B2316" s="0" t="n">
        <v>104064</v>
      </c>
      <c r="C2316" s="5" t="str">
        <f aca="false">IF(E2316="","","Österreich")</f>
        <v>Österreich</v>
      </c>
      <c r="D2316" s="6" t="s">
        <v>603</v>
      </c>
      <c r="E2316" s="17" t="s">
        <v>2467</v>
      </c>
      <c r="F2316" s="17" t="s">
        <v>2131</v>
      </c>
      <c r="G2316" s="7" t="s">
        <v>2453</v>
      </c>
      <c r="H2316" s="17" t="s">
        <v>2516</v>
      </c>
      <c r="I2316" s="7" t="n">
        <v>70</v>
      </c>
      <c r="J2316" s="7"/>
      <c r="K2316" s="7"/>
      <c r="L2316" s="7" t="n">
        <v>0.75</v>
      </c>
      <c r="M2316" s="7" t="n">
        <v>6</v>
      </c>
      <c r="N2316" s="7" t="n">
        <v>28</v>
      </c>
      <c r="O2316" s="13" t="n">
        <f aca="false">IF(M2316="","",M2316*N2316)</f>
        <v>168</v>
      </c>
      <c r="Q2316" s="0" t="n">
        <f aca="false">(N2316+25)*1.3</f>
        <v>68.9</v>
      </c>
    </row>
    <row r="2317" customFormat="false" ht="13.8" hidden="false" customHeight="false" outlineLevel="0" collapsed="false">
      <c r="B2317" s="0" t="n">
        <v>104090</v>
      </c>
      <c r="C2317" s="5" t="str">
        <f aca="false">IF(E2317="","","Österreich")</f>
        <v>Österreich</v>
      </c>
      <c r="D2317" s="6" t="s">
        <v>603</v>
      </c>
      <c r="E2317" s="17" t="s">
        <v>2467</v>
      </c>
      <c r="F2317" s="17" t="s">
        <v>2131</v>
      </c>
      <c r="G2317" s="7" t="s">
        <v>2453</v>
      </c>
      <c r="H2317" s="17" t="s">
        <v>2517</v>
      </c>
      <c r="I2317" s="7" t="n">
        <v>75</v>
      </c>
      <c r="J2317" s="7"/>
      <c r="K2317" s="7"/>
      <c r="L2317" s="7" t="n">
        <v>0.75</v>
      </c>
      <c r="M2317" s="7" t="n">
        <v>3</v>
      </c>
      <c r="N2317" s="7" t="n">
        <v>29.5</v>
      </c>
      <c r="O2317" s="13" t="n">
        <f aca="false">IF(M2317="","",M2317*N2317)</f>
        <v>88.5</v>
      </c>
      <c r="Q2317" s="0" t="n">
        <f aca="false">(N2317+25)*1.3</f>
        <v>70.85</v>
      </c>
    </row>
    <row r="2318" customFormat="false" ht="13.8" hidden="false" customHeight="false" outlineLevel="0" collapsed="false">
      <c r="B2318" s="0" t="n">
        <v>104065</v>
      </c>
      <c r="C2318" s="5" t="str">
        <f aca="false">IF(E2318="","","Österreich")</f>
        <v>Österreich</v>
      </c>
      <c r="D2318" s="6" t="s">
        <v>603</v>
      </c>
      <c r="E2318" s="17" t="s">
        <v>2467</v>
      </c>
      <c r="F2318" s="17" t="s">
        <v>2131</v>
      </c>
      <c r="G2318" s="7" t="s">
        <v>2453</v>
      </c>
      <c r="H2318" s="17" t="s">
        <v>2518</v>
      </c>
      <c r="I2318" s="7" t="n">
        <v>70</v>
      </c>
      <c r="J2318" s="7" t="s">
        <v>424</v>
      </c>
      <c r="K2318" s="7"/>
      <c r="L2318" s="7" t="n">
        <v>0.75</v>
      </c>
      <c r="M2318" s="7" t="n">
        <v>6</v>
      </c>
      <c r="N2318" s="7" t="n">
        <v>25.5</v>
      </c>
      <c r="O2318" s="13" t="n">
        <f aca="false">IF(M2318="","",M2318*N2318)</f>
        <v>153</v>
      </c>
      <c r="Q2318" s="0" t="n">
        <f aca="false">(N2318+25)*1.3</f>
        <v>65.65</v>
      </c>
    </row>
    <row r="2319" customFormat="false" ht="13.8" hidden="false" customHeight="false" outlineLevel="0" collapsed="false">
      <c r="B2319" s="0" t="n">
        <v>104066</v>
      </c>
      <c r="C2319" s="5" t="str">
        <f aca="false">IF(E2319="","","Österreich")</f>
        <v>Österreich</v>
      </c>
      <c r="D2319" s="6" t="s">
        <v>603</v>
      </c>
      <c r="E2319" s="17" t="s">
        <v>2467</v>
      </c>
      <c r="F2319" s="17" t="s">
        <v>2131</v>
      </c>
      <c r="G2319" s="7" t="s">
        <v>2453</v>
      </c>
      <c r="H2319" s="17" t="s">
        <v>2519</v>
      </c>
      <c r="I2319" s="7" t="n">
        <v>70</v>
      </c>
      <c r="J2319" s="7" t="s">
        <v>424</v>
      </c>
      <c r="K2319" s="7"/>
      <c r="L2319" s="7" t="n">
        <v>0.75</v>
      </c>
      <c r="M2319" s="7" t="n">
        <v>4</v>
      </c>
      <c r="N2319" s="7" t="n">
        <v>25.5</v>
      </c>
      <c r="O2319" s="13" t="n">
        <f aca="false">IF(M2319="","",M2319*N2319)</f>
        <v>102</v>
      </c>
      <c r="Q2319" s="0" t="n">
        <f aca="false">(N2319+25)*1.3</f>
        <v>65.65</v>
      </c>
    </row>
    <row r="2320" customFormat="false" ht="13.8" hidden="false" customHeight="false" outlineLevel="0" collapsed="false">
      <c r="B2320" s="0" t="n">
        <v>104067</v>
      </c>
      <c r="C2320" s="5" t="str">
        <f aca="false">IF(E2320="","","Österreich")</f>
        <v>Österreich</v>
      </c>
      <c r="D2320" s="6" t="s">
        <v>603</v>
      </c>
      <c r="E2320" s="17" t="s">
        <v>2467</v>
      </c>
      <c r="F2320" s="17" t="s">
        <v>2131</v>
      </c>
      <c r="G2320" s="7" t="s">
        <v>2453</v>
      </c>
      <c r="H2320" s="17" t="s">
        <v>2520</v>
      </c>
      <c r="I2320" s="7" t="n">
        <v>70</v>
      </c>
      <c r="J2320" s="7"/>
      <c r="K2320" s="7"/>
      <c r="L2320" s="7" t="n">
        <v>0.75</v>
      </c>
      <c r="M2320" s="7" t="n">
        <v>6</v>
      </c>
      <c r="N2320" s="7" t="n">
        <v>25.5</v>
      </c>
      <c r="O2320" s="13" t="n">
        <f aca="false">IF(M2320="","",M2320*N2320)</f>
        <v>153</v>
      </c>
      <c r="Q2320" s="0" t="n">
        <f aca="false">(N2320+25)*1.3</f>
        <v>65.65</v>
      </c>
    </row>
    <row r="2321" customFormat="false" ht="13.8" hidden="false" customHeight="false" outlineLevel="0" collapsed="false">
      <c r="B2321" s="0" t="n">
        <v>104068</v>
      </c>
      <c r="C2321" s="5" t="str">
        <f aca="false">IF(E2321="","","Österreich")</f>
        <v>Österreich</v>
      </c>
      <c r="D2321" s="6" t="s">
        <v>603</v>
      </c>
      <c r="E2321" s="17" t="s">
        <v>2467</v>
      </c>
      <c r="F2321" s="17" t="s">
        <v>2131</v>
      </c>
      <c r="G2321" s="7" t="s">
        <v>2453</v>
      </c>
      <c r="H2321" s="17" t="s">
        <v>2521</v>
      </c>
      <c r="I2321" s="7" t="n">
        <v>70</v>
      </c>
      <c r="J2321" s="7"/>
      <c r="K2321" s="7"/>
      <c r="L2321" s="7" t="n">
        <v>0.75</v>
      </c>
      <c r="M2321" s="7" t="n">
        <v>6</v>
      </c>
      <c r="N2321" s="7" t="n">
        <v>25.5</v>
      </c>
      <c r="O2321" s="13" t="n">
        <f aca="false">IF(M2321="","",M2321*N2321)</f>
        <v>153</v>
      </c>
      <c r="Q2321" s="0" t="n">
        <f aca="false">(N2321+25)*1.3</f>
        <v>65.65</v>
      </c>
    </row>
    <row r="2322" customFormat="false" ht="13.8" hidden="false" customHeight="false" outlineLevel="0" collapsed="false">
      <c r="B2322" s="0" t="n">
        <v>104069</v>
      </c>
      <c r="C2322" s="5" t="str">
        <f aca="false">IF(E2322="","","Österreich")</f>
        <v>Österreich</v>
      </c>
      <c r="D2322" s="6" t="s">
        <v>603</v>
      </c>
      <c r="E2322" s="17" t="s">
        <v>2467</v>
      </c>
      <c r="F2322" s="17" t="s">
        <v>2131</v>
      </c>
      <c r="G2322" s="7" t="s">
        <v>2453</v>
      </c>
      <c r="H2322" s="17" t="s">
        <v>2522</v>
      </c>
      <c r="I2322" s="7" t="n">
        <v>70</v>
      </c>
      <c r="J2322" s="7"/>
      <c r="K2322" s="7"/>
      <c r="L2322" s="7" t="n">
        <v>0.75</v>
      </c>
      <c r="M2322" s="7" t="n">
        <v>6</v>
      </c>
      <c r="N2322" s="7" t="n">
        <v>28</v>
      </c>
      <c r="O2322" s="13" t="n">
        <f aca="false">IF(M2322="","",M2322*N2322)</f>
        <v>168</v>
      </c>
      <c r="Q2322" s="0" t="n">
        <f aca="false">(N2322+25)*1.3</f>
        <v>68.9</v>
      </c>
    </row>
    <row r="2323" customFormat="false" ht="13.8" hidden="false" customHeight="false" outlineLevel="0" collapsed="false">
      <c r="B2323" s="0" t="n">
        <v>104089</v>
      </c>
      <c r="C2323" s="5" t="str">
        <f aca="false">IF(E2323="","","Österreich")</f>
        <v>Österreich</v>
      </c>
      <c r="D2323" s="6" t="s">
        <v>603</v>
      </c>
      <c r="E2323" s="17" t="s">
        <v>2467</v>
      </c>
      <c r="F2323" s="17" t="s">
        <v>2131</v>
      </c>
      <c r="G2323" s="7" t="s">
        <v>2453</v>
      </c>
      <c r="H2323" s="17" t="s">
        <v>2523</v>
      </c>
      <c r="I2323" s="7" t="n">
        <v>75</v>
      </c>
      <c r="J2323" s="7"/>
      <c r="K2323" s="7"/>
      <c r="L2323" s="7" t="n">
        <v>0.75</v>
      </c>
      <c r="M2323" s="7" t="n">
        <v>6</v>
      </c>
      <c r="N2323" s="7" t="n">
        <v>29.5</v>
      </c>
      <c r="O2323" s="13" t="n">
        <f aca="false">IF(M2323="","",M2323*N2323)</f>
        <v>177</v>
      </c>
      <c r="Q2323" s="0" t="n">
        <f aca="false">(N2323+25)*1.3</f>
        <v>70.85</v>
      </c>
    </row>
    <row r="2324" customFormat="false" ht="13.8" hidden="false" customHeight="false" outlineLevel="0" collapsed="false">
      <c r="B2324" s="0" t="n">
        <v>104070</v>
      </c>
      <c r="C2324" s="5" t="str">
        <f aca="false">IF(E2324="","","Österreich")</f>
        <v>Österreich</v>
      </c>
      <c r="D2324" s="6" t="s">
        <v>603</v>
      </c>
      <c r="E2324" s="17" t="s">
        <v>2467</v>
      </c>
      <c r="F2324" s="17" t="s">
        <v>2131</v>
      </c>
      <c r="G2324" s="7" t="s">
        <v>604</v>
      </c>
      <c r="H2324" s="17" t="s">
        <v>2141</v>
      </c>
      <c r="I2324" s="7" t="n">
        <v>70</v>
      </c>
      <c r="J2324" s="7"/>
      <c r="K2324" s="7"/>
      <c r="L2324" s="7" t="n">
        <v>0.75</v>
      </c>
      <c r="M2324" s="7" t="n">
        <v>7</v>
      </c>
      <c r="N2324" s="7" t="n">
        <v>26</v>
      </c>
      <c r="O2324" s="13" t="n">
        <f aca="false">IF(M2324="","",M2324*N2324)</f>
        <v>182</v>
      </c>
      <c r="Q2324" s="0" t="n">
        <f aca="false">(N2324+25)*1.3</f>
        <v>66.3</v>
      </c>
    </row>
    <row r="2325" customFormat="false" ht="13.8" hidden="false" customHeight="false" outlineLevel="0" collapsed="false">
      <c r="B2325" s="0" t="n">
        <v>104071</v>
      </c>
      <c r="C2325" s="5" t="str">
        <f aca="false">IF(E2325="","","Österreich")</f>
        <v>Österreich</v>
      </c>
      <c r="D2325" s="6" t="s">
        <v>603</v>
      </c>
      <c r="E2325" s="17" t="s">
        <v>2467</v>
      </c>
      <c r="F2325" s="17" t="s">
        <v>2131</v>
      </c>
      <c r="G2325" s="7" t="s">
        <v>604</v>
      </c>
      <c r="H2325" s="17" t="s">
        <v>2135</v>
      </c>
      <c r="I2325" s="7" t="n">
        <v>70</v>
      </c>
      <c r="J2325" s="7"/>
      <c r="K2325" s="7"/>
      <c r="L2325" s="7" t="n">
        <v>0.75</v>
      </c>
      <c r="M2325" s="7" t="n">
        <v>2</v>
      </c>
      <c r="N2325" s="7" t="n">
        <v>28</v>
      </c>
      <c r="O2325" s="13" t="n">
        <f aca="false">IF(M2325="","",M2325*N2325)</f>
        <v>56</v>
      </c>
      <c r="Q2325" s="0" t="n">
        <f aca="false">(N2325+25)*1.3</f>
        <v>68.9</v>
      </c>
    </row>
    <row r="2326" customFormat="false" ht="13.8" hidden="false" customHeight="false" outlineLevel="0" collapsed="false">
      <c r="B2326" s="0" t="n">
        <v>104072</v>
      </c>
      <c r="C2326" s="5" t="str">
        <f aca="false">IF(E2326="","","Österreich")</f>
        <v>Österreich</v>
      </c>
      <c r="D2326" s="6" t="s">
        <v>603</v>
      </c>
      <c r="E2326" s="17" t="s">
        <v>2467</v>
      </c>
      <c r="F2326" s="17" t="s">
        <v>2131</v>
      </c>
      <c r="G2326" s="7" t="s">
        <v>604</v>
      </c>
      <c r="H2326" s="17" t="s">
        <v>2524</v>
      </c>
      <c r="I2326" s="7" t="n">
        <v>70</v>
      </c>
      <c r="J2326" s="7"/>
      <c r="K2326" s="7"/>
      <c r="L2326" s="7" t="n">
        <v>0.75</v>
      </c>
      <c r="M2326" s="7" t="n">
        <v>2</v>
      </c>
      <c r="N2326" s="7" t="n">
        <v>30</v>
      </c>
      <c r="O2326" s="13" t="n">
        <f aca="false">IF(M2326="","",M2326*N2326)</f>
        <v>60</v>
      </c>
      <c r="Q2326" s="0" t="n">
        <f aca="false">(N2326+25)*1.3</f>
        <v>71.5</v>
      </c>
    </row>
    <row r="2327" customFormat="false" ht="13.8" hidden="false" customHeight="false" outlineLevel="0" collapsed="false">
      <c r="B2327" s="0" t="n">
        <v>104073</v>
      </c>
      <c r="C2327" s="5" t="str">
        <f aca="false">IF(E2327="","","Österreich")</f>
        <v>Österreich</v>
      </c>
      <c r="D2327" s="6" t="s">
        <v>603</v>
      </c>
      <c r="E2327" s="17" t="s">
        <v>2467</v>
      </c>
      <c r="F2327" s="17" t="s">
        <v>2131</v>
      </c>
      <c r="G2327" s="7" t="s">
        <v>604</v>
      </c>
      <c r="H2327" s="17" t="s">
        <v>2525</v>
      </c>
      <c r="I2327" s="7" t="n">
        <v>70</v>
      </c>
      <c r="J2327" s="7"/>
      <c r="K2327" s="7"/>
      <c r="L2327" s="7" t="n">
        <v>0.75</v>
      </c>
      <c r="M2327" s="7" t="n">
        <v>19</v>
      </c>
      <c r="N2327" s="7" t="n">
        <v>25.65</v>
      </c>
      <c r="O2327" s="13" t="n">
        <f aca="false">IF(M2327="","",M2327*N2327)</f>
        <v>487.35</v>
      </c>
      <c r="Q2327" s="0" t="n">
        <f aca="false">(N2327+25)*1.3</f>
        <v>65.845</v>
      </c>
    </row>
    <row r="2328" customFormat="false" ht="13.8" hidden="false" customHeight="false" outlineLevel="0" collapsed="false">
      <c r="B2328" s="0" t="n">
        <v>104074</v>
      </c>
      <c r="C2328" s="5" t="str">
        <f aca="false">IF(E2328="","","Österreich")</f>
        <v>Österreich</v>
      </c>
      <c r="D2328" s="6" t="s">
        <v>603</v>
      </c>
      <c r="E2328" s="17" t="s">
        <v>2467</v>
      </c>
      <c r="F2328" s="17" t="s">
        <v>2131</v>
      </c>
      <c r="G2328" s="7" t="s">
        <v>604</v>
      </c>
      <c r="H2328" s="17" t="s">
        <v>2526</v>
      </c>
      <c r="I2328" s="7" t="n">
        <v>70</v>
      </c>
      <c r="J2328" s="7"/>
      <c r="K2328" s="7"/>
      <c r="L2328" s="7" t="n">
        <v>0.75</v>
      </c>
      <c r="M2328" s="7" t="n">
        <v>15</v>
      </c>
      <c r="N2328" s="7" t="n">
        <v>28</v>
      </c>
      <c r="O2328" s="13" t="n">
        <f aca="false">IF(M2328="","",M2328*N2328)</f>
        <v>420</v>
      </c>
      <c r="Q2328" s="0" t="n">
        <f aca="false">(N2328+25)*1.3</f>
        <v>68.9</v>
      </c>
    </row>
    <row r="2329" customFormat="false" ht="13.8" hidden="false" customHeight="false" outlineLevel="0" collapsed="false">
      <c r="B2329" s="0" t="n">
        <v>104075</v>
      </c>
      <c r="C2329" s="5" t="str">
        <f aca="false">IF(E2329="","","Österreich")</f>
        <v>Österreich</v>
      </c>
      <c r="D2329" s="6" t="s">
        <v>603</v>
      </c>
      <c r="E2329" s="17" t="s">
        <v>2467</v>
      </c>
      <c r="F2329" s="17" t="s">
        <v>2131</v>
      </c>
      <c r="G2329" s="7" t="s">
        <v>604</v>
      </c>
      <c r="H2329" s="17" t="s">
        <v>2527</v>
      </c>
      <c r="I2329" s="7" t="n">
        <v>70</v>
      </c>
      <c r="J2329" s="7"/>
      <c r="K2329" s="7"/>
      <c r="L2329" s="7" t="n">
        <v>0.75</v>
      </c>
      <c r="M2329" s="7" t="n">
        <v>18</v>
      </c>
      <c r="N2329" s="7" t="n">
        <v>27.54</v>
      </c>
      <c r="O2329" s="13" t="n">
        <f aca="false">IF(M2329="","",M2329*N2329)</f>
        <v>495.72</v>
      </c>
      <c r="Q2329" s="0" t="n">
        <f aca="false">(N2329+25)*1.3</f>
        <v>68.302</v>
      </c>
    </row>
    <row r="2330" customFormat="false" ht="13.8" hidden="false" customHeight="false" outlineLevel="0" collapsed="false">
      <c r="B2330" s="0" t="n">
        <v>104076</v>
      </c>
      <c r="C2330" s="5" t="str">
        <f aca="false">IF(E2330="","","Österreich")</f>
        <v>Österreich</v>
      </c>
      <c r="D2330" s="6" t="s">
        <v>603</v>
      </c>
      <c r="E2330" s="17" t="s">
        <v>2467</v>
      </c>
      <c r="F2330" s="17" t="s">
        <v>2131</v>
      </c>
      <c r="G2330" s="7" t="s">
        <v>604</v>
      </c>
      <c r="H2330" s="17" t="s">
        <v>2451</v>
      </c>
      <c r="I2330" s="7" t="n">
        <v>130</v>
      </c>
      <c r="J2330" s="7"/>
      <c r="K2330" s="7"/>
      <c r="L2330" s="7" t="n">
        <v>0.75</v>
      </c>
      <c r="M2330" s="7" t="n">
        <v>18</v>
      </c>
      <c r="N2330" s="7" t="n">
        <v>57.9</v>
      </c>
      <c r="O2330" s="13" t="n">
        <f aca="false">IF(M2330="","",M2330*N2330)</f>
        <v>1042.2</v>
      </c>
      <c r="Q2330" s="0" t="n">
        <f aca="false">(N2330+25)*1.3</f>
        <v>107.77</v>
      </c>
    </row>
    <row r="2331" customFormat="false" ht="13.8" hidden="false" customHeight="false" outlineLevel="0" collapsed="false">
      <c r="B2331" s="0" t="n">
        <v>104077</v>
      </c>
      <c r="C2331" s="5" t="str">
        <f aca="false">IF(E2331="","","Österreich")</f>
        <v>Österreich</v>
      </c>
      <c r="D2331" s="6" t="s">
        <v>603</v>
      </c>
      <c r="E2331" s="17" t="s">
        <v>2467</v>
      </c>
      <c r="F2331" s="17" t="s">
        <v>2131</v>
      </c>
      <c r="G2331" s="7" t="s">
        <v>604</v>
      </c>
      <c r="H2331" s="17" t="s">
        <v>2528</v>
      </c>
      <c r="I2331" s="7" t="n">
        <v>90</v>
      </c>
      <c r="J2331" s="7"/>
      <c r="K2331" s="7"/>
      <c r="L2331" s="7" t="n">
        <v>0.75</v>
      </c>
      <c r="M2331" s="7" t="n">
        <v>18</v>
      </c>
      <c r="N2331" s="7" t="n">
        <v>35</v>
      </c>
      <c r="O2331" s="13" t="n">
        <f aca="false">IF(M2331="","",M2331*N2331)</f>
        <v>630</v>
      </c>
      <c r="Q2331" s="0" t="n">
        <f aca="false">(N2331+25)*1.3</f>
        <v>78</v>
      </c>
    </row>
    <row r="2332" customFormat="false" ht="13.8" hidden="false" customHeight="false" outlineLevel="0" collapsed="false">
      <c r="B2332" s="0" t="n">
        <v>104078</v>
      </c>
      <c r="C2332" s="5" t="str">
        <f aca="false">IF(E2332="","","Österreich")</f>
        <v>Österreich</v>
      </c>
      <c r="D2332" s="6" t="s">
        <v>603</v>
      </c>
      <c r="E2332" s="17" t="s">
        <v>2467</v>
      </c>
      <c r="F2332" s="17" t="s">
        <v>2131</v>
      </c>
      <c r="G2332" s="7" t="s">
        <v>604</v>
      </c>
      <c r="H2332" s="17" t="s">
        <v>2529</v>
      </c>
      <c r="I2332" s="7" t="n">
        <v>125</v>
      </c>
      <c r="J2332" s="7" t="s">
        <v>30</v>
      </c>
      <c r="K2332" s="7"/>
      <c r="L2332" s="7" t="n">
        <v>0.75</v>
      </c>
      <c r="M2332" s="7" t="n">
        <v>18</v>
      </c>
      <c r="N2332" s="7" t="n">
        <v>68.31</v>
      </c>
      <c r="O2332" s="13" t="n">
        <f aca="false">IF(M2332="","",M2332*N2332)</f>
        <v>1229.58</v>
      </c>
      <c r="Q2332" s="0" t="n">
        <f aca="false">(N2332+25)*1.3</f>
        <v>121.303</v>
      </c>
    </row>
    <row r="2333" customFormat="false" ht="13.8" hidden="false" customHeight="false" outlineLevel="0" collapsed="false">
      <c r="B2333" s="0" t="n">
        <v>104079</v>
      </c>
      <c r="C2333" s="5" t="str">
        <f aca="false">IF(E2333="","","Österreich")</f>
        <v>Österreich</v>
      </c>
      <c r="D2333" s="6" t="s">
        <v>603</v>
      </c>
      <c r="E2333" s="17" t="s">
        <v>2467</v>
      </c>
      <c r="F2333" s="17" t="s">
        <v>2131</v>
      </c>
      <c r="G2333" s="7" t="s">
        <v>560</v>
      </c>
      <c r="H2333" s="17" t="s">
        <v>2530</v>
      </c>
      <c r="I2333" s="7" t="n">
        <v>70</v>
      </c>
      <c r="J2333" s="7"/>
      <c r="K2333" s="7"/>
      <c r="L2333" s="7" t="n">
        <v>0.75</v>
      </c>
      <c r="M2333" s="7" t="n">
        <v>11</v>
      </c>
      <c r="N2333" s="7" t="n">
        <v>27</v>
      </c>
      <c r="O2333" s="13" t="n">
        <f aca="false">IF(M2333="","",M2333*N2333)</f>
        <v>297</v>
      </c>
      <c r="Q2333" s="0" t="n">
        <f aca="false">(N2333+25)*1.3</f>
        <v>67.6</v>
      </c>
    </row>
    <row r="2334" customFormat="false" ht="13.8" hidden="false" customHeight="false" outlineLevel="0" collapsed="false">
      <c r="B2334" s="0" t="n">
        <v>104080</v>
      </c>
      <c r="C2334" s="5" t="str">
        <f aca="false">IF(E2334="","","Österreich")</f>
        <v>Österreich</v>
      </c>
      <c r="D2334" s="6" t="s">
        <v>603</v>
      </c>
      <c r="E2334" s="17" t="s">
        <v>2467</v>
      </c>
      <c r="F2334" s="17" t="s">
        <v>2131</v>
      </c>
      <c r="G2334" s="7" t="s">
        <v>560</v>
      </c>
      <c r="H2334" s="7" t="s">
        <v>2531</v>
      </c>
      <c r="I2334" s="7" t="n">
        <v>70</v>
      </c>
      <c r="J2334" s="7"/>
      <c r="K2334" s="7"/>
      <c r="L2334" s="7" t="n">
        <v>0.75</v>
      </c>
      <c r="M2334" s="7" t="n">
        <v>19</v>
      </c>
      <c r="N2334" s="7" t="n">
        <v>27.7</v>
      </c>
      <c r="O2334" s="13" t="n">
        <f aca="false">IF(M2334="","",M2334*N2334)</f>
        <v>526.3</v>
      </c>
      <c r="Q2334" s="0" t="n">
        <f aca="false">(N2334+25)*1.3</f>
        <v>68.51</v>
      </c>
    </row>
    <row r="2335" customFormat="false" ht="13.8" hidden="false" customHeight="false" outlineLevel="0" collapsed="false">
      <c r="B2335" s="0" t="n">
        <v>104081</v>
      </c>
      <c r="C2335" s="5" t="str">
        <f aca="false">IF(E2335="","","Österreich")</f>
        <v>Österreich</v>
      </c>
      <c r="D2335" s="6" t="s">
        <v>603</v>
      </c>
      <c r="E2335" s="17" t="s">
        <v>2467</v>
      </c>
      <c r="F2335" s="17" t="s">
        <v>2131</v>
      </c>
      <c r="G2335" s="7" t="s">
        <v>2373</v>
      </c>
      <c r="H2335" s="7" t="s">
        <v>2532</v>
      </c>
      <c r="I2335" s="7" t="n">
        <v>65</v>
      </c>
      <c r="J2335" s="7"/>
      <c r="K2335" s="7"/>
      <c r="L2335" s="7" t="n">
        <v>0.75</v>
      </c>
      <c r="M2335" s="7" t="n">
        <v>9</v>
      </c>
      <c r="N2335" s="7" t="n">
        <v>20.5</v>
      </c>
      <c r="O2335" s="13" t="n">
        <f aca="false">IF(M2335="","",M2335*N2335)</f>
        <v>184.5</v>
      </c>
      <c r="Q2335" s="0" t="n">
        <f aca="false">(N2335+25)*1.3</f>
        <v>59.15</v>
      </c>
    </row>
    <row r="2336" customFormat="false" ht="13.8" hidden="false" customHeight="false" outlineLevel="0" collapsed="false">
      <c r="B2336" s="0" t="n">
        <v>104082</v>
      </c>
      <c r="C2336" s="5" t="str">
        <f aca="false">IF(E2336="","","Österreich")</f>
        <v>Österreich</v>
      </c>
      <c r="D2336" s="6" t="s">
        <v>603</v>
      </c>
      <c r="E2336" s="17" t="s">
        <v>2467</v>
      </c>
      <c r="F2336" s="17" t="s">
        <v>2131</v>
      </c>
      <c r="G2336" s="7" t="s">
        <v>2373</v>
      </c>
      <c r="H2336" s="7" t="s">
        <v>2533</v>
      </c>
      <c r="I2336" s="7" t="n">
        <v>65</v>
      </c>
      <c r="J2336" s="7"/>
      <c r="K2336" s="7"/>
      <c r="L2336" s="7" t="n">
        <v>0.75</v>
      </c>
      <c r="M2336" s="7" t="n">
        <v>11</v>
      </c>
      <c r="N2336" s="7" t="n">
        <v>22.95</v>
      </c>
      <c r="O2336" s="13" t="n">
        <f aca="false">IF(M2336="","",M2336*N2336)</f>
        <v>252.45</v>
      </c>
      <c r="Q2336" s="0" t="n">
        <f aca="false">(N2336+25)*1.3</f>
        <v>62.335</v>
      </c>
    </row>
    <row r="2337" customFormat="false" ht="13.8" hidden="false" customHeight="false" outlineLevel="0" collapsed="false">
      <c r="B2337" s="0" t="n">
        <v>104083</v>
      </c>
      <c r="C2337" s="5" t="str">
        <f aca="false">IF(E2337="","","Österreich")</f>
        <v>Österreich</v>
      </c>
      <c r="D2337" s="6" t="s">
        <v>603</v>
      </c>
      <c r="E2337" s="17" t="s">
        <v>2467</v>
      </c>
      <c r="F2337" s="17" t="s">
        <v>2131</v>
      </c>
      <c r="G2337" s="7" t="s">
        <v>2465</v>
      </c>
      <c r="H2337" s="7" t="s">
        <v>2534</v>
      </c>
      <c r="I2337" s="7" t="n">
        <v>50</v>
      </c>
      <c r="J2337" s="7"/>
      <c r="K2337" s="7"/>
      <c r="L2337" s="7" t="n">
        <v>0.75</v>
      </c>
      <c r="M2337" s="7" t="n">
        <v>17</v>
      </c>
      <c r="N2337" s="7" t="n">
        <v>11</v>
      </c>
      <c r="O2337" s="13" t="n">
        <f aca="false">IF(M2337="","",M2337*N2337)</f>
        <v>187</v>
      </c>
      <c r="Q2337" s="0" t="n">
        <f aca="false">(N2337+25)*1.3</f>
        <v>46.8</v>
      </c>
    </row>
    <row r="2338" customFormat="false" ht="13.8" hidden="false" customHeight="false" outlineLevel="0" collapsed="false">
      <c r="B2338" s="0" t="n">
        <v>104084</v>
      </c>
      <c r="C2338" s="5" t="str">
        <f aca="false">IF(E2338="","","Österreich")</f>
        <v>Österreich</v>
      </c>
      <c r="D2338" s="6" t="s">
        <v>603</v>
      </c>
      <c r="E2338" s="17" t="s">
        <v>2467</v>
      </c>
      <c r="F2338" s="17" t="s">
        <v>2131</v>
      </c>
      <c r="G2338" s="7" t="s">
        <v>2535</v>
      </c>
      <c r="H2338" s="7" t="s">
        <v>2536</v>
      </c>
      <c r="I2338" s="7" t="n">
        <v>95</v>
      </c>
      <c r="J2338" s="7"/>
      <c r="K2338" s="7"/>
      <c r="L2338" s="7" t="n">
        <v>0.75</v>
      </c>
      <c r="M2338" s="7" t="n">
        <v>6</v>
      </c>
      <c r="N2338" s="7" t="n">
        <v>48</v>
      </c>
      <c r="O2338" s="13" t="n">
        <f aca="false">IF(M2338="","",M2338*N2338)</f>
        <v>288</v>
      </c>
      <c r="Q2338" s="0" t="n">
        <f aca="false">(N2338+25)*1.3</f>
        <v>94.9</v>
      </c>
    </row>
    <row r="2339" customFormat="false" ht="13.8" hidden="false" customHeight="false" outlineLevel="0" collapsed="false">
      <c r="B2339" s="0" t="n">
        <v>104085</v>
      </c>
      <c r="C2339" s="5" t="str">
        <f aca="false">IF(E2339="","","Österreich")</f>
        <v>Österreich</v>
      </c>
      <c r="D2339" s="6" t="s">
        <v>2375</v>
      </c>
      <c r="E2339" s="17" t="s">
        <v>2467</v>
      </c>
      <c r="F2339" s="17" t="s">
        <v>2131</v>
      </c>
      <c r="G2339" s="7" t="s">
        <v>2376</v>
      </c>
      <c r="H2339" s="17" t="s">
        <v>2537</v>
      </c>
      <c r="I2339" s="7" t="n">
        <v>95</v>
      </c>
      <c r="J2339" s="7"/>
      <c r="K2339" s="7"/>
      <c r="L2339" s="7" t="n">
        <v>0.75</v>
      </c>
      <c r="M2339" s="7" t="n">
        <v>1</v>
      </c>
      <c r="N2339" s="7" t="n">
        <v>49.9</v>
      </c>
      <c r="O2339" s="13" t="n">
        <f aca="false">IF(M2339="","",M2339*N2339)</f>
        <v>49.9</v>
      </c>
      <c r="Q2339" s="0" t="n">
        <f aca="false">(N2339+25)*1.3</f>
        <v>97.37</v>
      </c>
    </row>
    <row r="2340" customFormat="false" ht="13.8" hidden="false" customHeight="false" outlineLevel="0" collapsed="false">
      <c r="B2340" s="0" t="n">
        <v>104086</v>
      </c>
      <c r="C2340" s="5" t="str">
        <f aca="false">IF(E2340="","","Österreich")</f>
        <v>Österreich</v>
      </c>
      <c r="D2340" s="6" t="s">
        <v>390</v>
      </c>
      <c r="E2340" s="17" t="s">
        <v>2467</v>
      </c>
      <c r="F2340" s="17" t="s">
        <v>2131</v>
      </c>
      <c r="G2340" s="7" t="s">
        <v>504</v>
      </c>
      <c r="H2340" s="17" t="s">
        <v>2538</v>
      </c>
      <c r="I2340" s="7" t="n">
        <v>60</v>
      </c>
      <c r="J2340" s="7"/>
      <c r="K2340" s="7"/>
      <c r="L2340" s="7" t="n">
        <v>0.75</v>
      </c>
      <c r="M2340" s="7" t="n">
        <v>8</v>
      </c>
      <c r="N2340" s="7" t="n">
        <v>18.72</v>
      </c>
      <c r="O2340" s="13" t="n">
        <f aca="false">IF(M2340="","",M2340*N2340)</f>
        <v>149.76</v>
      </c>
      <c r="Q2340" s="0" t="n">
        <f aca="false">(N2340+25)*1.3</f>
        <v>56.836</v>
      </c>
    </row>
    <row r="2341" customFormat="false" ht="13.8" hidden="false" customHeight="false" outlineLevel="0" collapsed="false">
      <c r="B2341" s="0" t="n">
        <v>104087</v>
      </c>
      <c r="C2341" s="5" t="str">
        <f aca="false">IF(E2341="","","Österreich")</f>
        <v>Österreich</v>
      </c>
      <c r="D2341" s="6" t="s">
        <v>390</v>
      </c>
      <c r="E2341" s="17" t="s">
        <v>2467</v>
      </c>
      <c r="F2341" s="17" t="s">
        <v>2131</v>
      </c>
      <c r="G2341" s="7" t="s">
        <v>504</v>
      </c>
      <c r="H2341" s="17" t="s">
        <v>2539</v>
      </c>
      <c r="I2341" s="7" t="n">
        <v>60</v>
      </c>
      <c r="J2341" s="7"/>
      <c r="K2341" s="7"/>
      <c r="L2341" s="7" t="n">
        <v>0.75</v>
      </c>
      <c r="M2341" s="7" t="n">
        <v>24</v>
      </c>
      <c r="N2341" s="7" t="n">
        <v>18.81</v>
      </c>
      <c r="O2341" s="13" t="n">
        <f aca="false">IF(M2341="","",M2341*N2341)</f>
        <v>451.44</v>
      </c>
      <c r="Q2341" s="0" t="n">
        <f aca="false">(N2341+25)*1.3</f>
        <v>56.953</v>
      </c>
    </row>
    <row r="2342" customFormat="false" ht="13.8" hidden="false" customHeight="false" outlineLevel="0" collapsed="false">
      <c r="B2342" s="0" t="n">
        <v>104088</v>
      </c>
      <c r="C2342" s="5" t="str">
        <f aca="false">IF(E2342="","","Österreich")</f>
        <v>Österreich</v>
      </c>
      <c r="D2342" s="6" t="s">
        <v>390</v>
      </c>
      <c r="E2342" s="17" t="s">
        <v>2467</v>
      </c>
      <c r="F2342" s="17" t="s">
        <v>2131</v>
      </c>
      <c r="G2342" s="7" t="s">
        <v>504</v>
      </c>
      <c r="H2342" s="17" t="s">
        <v>2540</v>
      </c>
      <c r="I2342" s="7" t="n">
        <v>60</v>
      </c>
      <c r="J2342" s="7"/>
      <c r="K2342" s="7"/>
      <c r="L2342" s="7" t="n">
        <v>0.75</v>
      </c>
      <c r="M2342" s="7" t="n">
        <v>16</v>
      </c>
      <c r="N2342" s="7" t="n">
        <v>22.88</v>
      </c>
      <c r="O2342" s="13" t="n">
        <f aca="false">IF(M2342="","",M2342*N2342)</f>
        <v>366.08</v>
      </c>
      <c r="Q2342" s="0" t="n">
        <f aca="false">(N2342+25)*1.3</f>
        <v>62.244</v>
      </c>
    </row>
    <row r="2343" customFormat="false" ht="13.8" hidden="false" customHeight="false" outlineLevel="0" collapsed="false">
      <c r="C2343" s="5" t="str">
        <f aca="false">IF(E2343="","","Österreich")</f>
        <v/>
      </c>
      <c r="D2343" s="6"/>
      <c r="E2343" s="17"/>
      <c r="F2343" s="17"/>
      <c r="G2343" s="17"/>
      <c r="H2343" s="17"/>
      <c r="I2343" s="7"/>
      <c r="J2343" s="7"/>
      <c r="K2343" s="7"/>
      <c r="L2343" s="7" t="n">
        <v>0.75</v>
      </c>
      <c r="M2343" s="7"/>
      <c r="N2343" s="7"/>
      <c r="O2343" s="13" t="str">
        <f aca="false">IF(M2343="","",M2343*N2343)</f>
        <v/>
      </c>
      <c r="Q2343" s="0" t="n">
        <f aca="false">(N2343+25)*1.3</f>
        <v>32.5</v>
      </c>
    </row>
    <row r="2344" customFormat="false" ht="13.8" hidden="false" customHeight="false" outlineLevel="0" collapsed="false">
      <c r="B2344" s="0" t="n">
        <v>105000</v>
      </c>
      <c r="C2344" s="5" t="str">
        <f aca="false">IF(E2344="","","Österreich")</f>
        <v>Österreich</v>
      </c>
      <c r="D2344" s="6" t="s">
        <v>600</v>
      </c>
      <c r="E2344" s="17" t="s">
        <v>1529</v>
      </c>
      <c r="F2344" s="39" t="s">
        <v>1530</v>
      </c>
      <c r="G2344" s="17" t="s">
        <v>2541</v>
      </c>
      <c r="H2344" s="17" t="s">
        <v>2542</v>
      </c>
      <c r="I2344" s="7" t="n">
        <v>50</v>
      </c>
      <c r="J2344" s="7" t="s">
        <v>50</v>
      </c>
      <c r="K2344" s="7"/>
      <c r="L2344" s="7" t="n">
        <v>0.75</v>
      </c>
      <c r="M2344" s="7" t="n">
        <v>1</v>
      </c>
      <c r="N2344" s="7" t="n">
        <v>15.84</v>
      </c>
      <c r="O2344" s="13" t="n">
        <f aca="false">IF(M2344="","",M2344*N2344)</f>
        <v>15.84</v>
      </c>
      <c r="Q2344" s="0" t="n">
        <f aca="false">(N2344+25)*1.3</f>
        <v>53.092</v>
      </c>
    </row>
    <row r="2345" customFormat="false" ht="13.8" hidden="false" customHeight="false" outlineLevel="0" collapsed="false">
      <c r="B2345" s="0" t="n">
        <v>105001</v>
      </c>
      <c r="C2345" s="5" t="str">
        <f aca="false">IF(E2345="","","Österreich")</f>
        <v>Österreich</v>
      </c>
      <c r="D2345" s="6" t="s">
        <v>600</v>
      </c>
      <c r="E2345" s="17" t="s">
        <v>1529</v>
      </c>
      <c r="F2345" s="39" t="s">
        <v>1530</v>
      </c>
      <c r="G2345" s="17" t="s">
        <v>2541</v>
      </c>
      <c r="H2345" s="17" t="s">
        <v>2543</v>
      </c>
      <c r="I2345" s="7" t="n">
        <v>50</v>
      </c>
      <c r="J2345" s="7"/>
      <c r="K2345" s="7"/>
      <c r="L2345" s="7" t="n">
        <v>0.75</v>
      </c>
      <c r="M2345" s="7" t="n">
        <v>39</v>
      </c>
      <c r="N2345" s="7" t="n">
        <v>14.35</v>
      </c>
      <c r="O2345" s="13" t="n">
        <f aca="false">IF(M2345="","",M2345*N2345)</f>
        <v>559.65</v>
      </c>
      <c r="Q2345" s="0" t="n">
        <f aca="false">(N2345+25)*1.3</f>
        <v>51.155</v>
      </c>
    </row>
    <row r="2346" customFormat="false" ht="13.8" hidden="false" customHeight="false" outlineLevel="0" collapsed="false">
      <c r="B2346" s="0" t="n">
        <v>105002</v>
      </c>
      <c r="C2346" s="5" t="str">
        <f aca="false">IF(E2346="","","Österreich")</f>
        <v>Österreich</v>
      </c>
      <c r="D2346" s="6" t="s">
        <v>521</v>
      </c>
      <c r="E2346" s="7" t="s">
        <v>1529</v>
      </c>
      <c r="F2346" s="6" t="s">
        <v>1530</v>
      </c>
      <c r="G2346" s="7" t="s">
        <v>522</v>
      </c>
      <c r="H2346" s="17" t="s">
        <v>2544</v>
      </c>
      <c r="I2346" s="7" t="n">
        <v>45</v>
      </c>
      <c r="J2346" s="7" t="s">
        <v>50</v>
      </c>
      <c r="K2346" s="7"/>
      <c r="L2346" s="7" t="n">
        <v>0.75</v>
      </c>
      <c r="M2346" s="7" t="n">
        <v>8</v>
      </c>
      <c r="N2346" s="7" t="n">
        <v>7.5</v>
      </c>
      <c r="O2346" s="13" t="n">
        <f aca="false">IF(M2346="","",M2346*N2346)</f>
        <v>60</v>
      </c>
      <c r="Q2346" s="0" t="n">
        <f aca="false">(N2346+25)*1.3</f>
        <v>42.25</v>
      </c>
    </row>
    <row r="2347" customFormat="false" ht="13.8" hidden="false" customHeight="false" outlineLevel="0" collapsed="false">
      <c r="B2347" s="0" t="n">
        <v>105003</v>
      </c>
      <c r="C2347" s="5" t="str">
        <f aca="false">IF(E2347="","","Österreich")</f>
        <v>Österreich</v>
      </c>
      <c r="D2347" s="6" t="s">
        <v>521</v>
      </c>
      <c r="E2347" s="7" t="s">
        <v>1529</v>
      </c>
      <c r="F2347" s="7" t="s">
        <v>1530</v>
      </c>
      <c r="G2347" s="7" t="s">
        <v>522</v>
      </c>
      <c r="H2347" s="17" t="s">
        <v>2545</v>
      </c>
      <c r="I2347" s="7" t="n">
        <v>45</v>
      </c>
      <c r="J2347" s="7" t="s">
        <v>50</v>
      </c>
      <c r="K2347" s="7"/>
      <c r="L2347" s="7" t="n">
        <v>0.75</v>
      </c>
      <c r="M2347" s="7" t="n">
        <v>1</v>
      </c>
      <c r="N2347" s="7" t="n">
        <v>7.5</v>
      </c>
      <c r="O2347" s="13" t="n">
        <f aca="false">IF(M2347="","",M2347*N2347)</f>
        <v>7.5</v>
      </c>
      <c r="Q2347" s="0" t="n">
        <f aca="false">(N2347+25)*1.3</f>
        <v>42.25</v>
      </c>
    </row>
    <row r="2348" customFormat="false" ht="13.8" hidden="false" customHeight="false" outlineLevel="0" collapsed="false">
      <c r="C2348" s="5" t="str">
        <f aca="false">IF(E2348="","","Österreich")</f>
        <v/>
      </c>
      <c r="D2348" s="6"/>
      <c r="E2348" s="17"/>
      <c r="F2348" s="17"/>
      <c r="G2348" s="17"/>
      <c r="H2348" s="17"/>
      <c r="I2348" s="7"/>
      <c r="J2348" s="7"/>
      <c r="K2348" s="7"/>
      <c r="L2348" s="7" t="n">
        <v>0.75</v>
      </c>
      <c r="M2348" s="7"/>
      <c r="N2348" s="7"/>
      <c r="O2348" s="13" t="str">
        <f aca="false">IF(M2348="","",M2348*N2348)</f>
        <v/>
      </c>
      <c r="Q2348" s="0" t="n">
        <f aca="false">(N2348+25)*1.3</f>
        <v>32.5</v>
      </c>
    </row>
    <row r="2349" customFormat="false" ht="13.8" hidden="false" customHeight="false" outlineLevel="0" collapsed="false">
      <c r="B2349" s="0" t="n">
        <v>105200</v>
      </c>
      <c r="C2349" s="5" t="str">
        <f aca="false">IF(E2349="","","Österreich")</f>
        <v>Österreich</v>
      </c>
      <c r="D2349" s="6" t="s">
        <v>307</v>
      </c>
      <c r="E2349" s="7" t="s">
        <v>2546</v>
      </c>
      <c r="F2349" s="6" t="s">
        <v>2547</v>
      </c>
      <c r="G2349" s="7" t="s">
        <v>2548</v>
      </c>
      <c r="H2349" s="17" t="s">
        <v>2549</v>
      </c>
      <c r="I2349" s="7" t="n">
        <v>50</v>
      </c>
      <c r="J2349" s="7" t="s">
        <v>50</v>
      </c>
      <c r="K2349" s="7" t="s">
        <v>424</v>
      </c>
      <c r="L2349" s="7" t="n">
        <v>0.75</v>
      </c>
      <c r="M2349" s="7" t="n">
        <v>10</v>
      </c>
      <c r="N2349" s="7" t="n">
        <v>15.9</v>
      </c>
      <c r="O2349" s="13" t="n">
        <f aca="false">IF(M2349="","",M2349*N2349)</f>
        <v>159</v>
      </c>
      <c r="Q2349" s="0" t="n">
        <f aca="false">(N2349+25)*1.3</f>
        <v>53.17</v>
      </c>
    </row>
    <row r="2350" customFormat="false" ht="14.9" hidden="false" customHeight="false" outlineLevel="0" collapsed="false">
      <c r="B2350" s="0" t="n">
        <v>105201</v>
      </c>
      <c r="C2350" s="5" t="str">
        <f aca="false">IF(E2350="","","Österreich")</f>
        <v>Österreich</v>
      </c>
      <c r="D2350" s="6" t="s">
        <v>603</v>
      </c>
      <c r="E2350" s="7" t="s">
        <v>2546</v>
      </c>
      <c r="F2350" s="6" t="s">
        <v>2547</v>
      </c>
      <c r="G2350" s="7" t="s">
        <v>2420</v>
      </c>
      <c r="H2350" s="7" t="s">
        <v>2550</v>
      </c>
      <c r="I2350" s="7" t="n">
        <v>45</v>
      </c>
      <c r="J2350" s="7"/>
      <c r="K2350" s="7"/>
      <c r="L2350" s="7" t="n">
        <v>0.75</v>
      </c>
      <c r="M2350" s="7" t="n">
        <v>1</v>
      </c>
      <c r="N2350" s="7" t="n">
        <v>12.4</v>
      </c>
      <c r="O2350" s="13" t="n">
        <f aca="false">IF(M2350="","",M2350*N2350)</f>
        <v>12.4</v>
      </c>
      <c r="Q2350" s="0" t="n">
        <f aca="false">(N2350+25)*1.3</f>
        <v>48.62</v>
      </c>
    </row>
    <row r="2351" customFormat="false" ht="13.8" hidden="false" customHeight="false" outlineLevel="0" collapsed="false">
      <c r="B2351" s="0" t="n">
        <v>105202</v>
      </c>
      <c r="C2351" s="5" t="str">
        <f aca="false">IF(E2351="","","Österreich")</f>
        <v>Österreich</v>
      </c>
      <c r="D2351" s="6" t="s">
        <v>603</v>
      </c>
      <c r="E2351" s="7" t="s">
        <v>2546</v>
      </c>
      <c r="F2351" s="6" t="s">
        <v>2547</v>
      </c>
      <c r="G2351" s="7" t="s">
        <v>271</v>
      </c>
      <c r="H2351" s="17" t="s">
        <v>2551</v>
      </c>
      <c r="I2351" s="7" t="n">
        <v>70</v>
      </c>
      <c r="J2351" s="7" t="s">
        <v>50</v>
      </c>
      <c r="K2351" s="7" t="s">
        <v>30</v>
      </c>
      <c r="L2351" s="7" t="n">
        <v>0.75</v>
      </c>
      <c r="M2351" s="7" t="n">
        <v>3</v>
      </c>
      <c r="N2351" s="7" t="n">
        <v>28.6</v>
      </c>
      <c r="O2351" s="13" t="n">
        <f aca="false">IF(M2351="","",M2351*N2351)</f>
        <v>85.8</v>
      </c>
      <c r="Q2351" s="0" t="n">
        <f aca="false">(N2351+25)*1.3</f>
        <v>69.68</v>
      </c>
    </row>
    <row r="2352" customFormat="false" ht="13.8" hidden="false" customHeight="false" outlineLevel="0" collapsed="false">
      <c r="B2352" s="0" t="n">
        <v>105203</v>
      </c>
      <c r="C2352" s="5" t="str">
        <f aca="false">IF(E2352="","","Österreich")</f>
        <v>Österreich</v>
      </c>
      <c r="D2352" s="6" t="s">
        <v>603</v>
      </c>
      <c r="E2352" s="7" t="s">
        <v>2546</v>
      </c>
      <c r="F2352" s="6" t="s">
        <v>2547</v>
      </c>
      <c r="G2352" s="7" t="s">
        <v>271</v>
      </c>
      <c r="H2352" s="17" t="s">
        <v>2552</v>
      </c>
      <c r="I2352" s="7" t="n">
        <v>70</v>
      </c>
      <c r="J2352" s="7"/>
      <c r="K2352" s="7"/>
      <c r="L2352" s="7" t="n">
        <v>0.75</v>
      </c>
      <c r="M2352" s="7" t="n">
        <v>18</v>
      </c>
      <c r="N2352" s="7" t="n">
        <v>28.6</v>
      </c>
      <c r="O2352" s="13" t="n">
        <f aca="false">IF(M2352="","",M2352*N2352)</f>
        <v>514.8</v>
      </c>
      <c r="Q2352" s="0" t="n">
        <f aca="false">(N2352+25)*1.3</f>
        <v>69.68</v>
      </c>
    </row>
    <row r="2353" customFormat="false" ht="13.8" hidden="false" customHeight="false" outlineLevel="0" collapsed="false">
      <c r="C2353" s="5"/>
      <c r="D2353" s="6"/>
      <c r="E2353" s="7"/>
      <c r="F2353" s="17"/>
      <c r="G2353" s="17"/>
      <c r="H2353" s="17"/>
      <c r="I2353" s="7"/>
      <c r="J2353" s="7"/>
      <c r="K2353" s="7"/>
      <c r="L2353" s="7" t="n">
        <v>0.75</v>
      </c>
      <c r="M2353" s="7"/>
      <c r="N2353" s="7"/>
      <c r="O2353" s="13" t="str">
        <f aca="false">IF(M2353="","",M2353*N2353)</f>
        <v/>
      </c>
      <c r="Q2353" s="0" t="n">
        <f aca="false">(N2353+25)*1.3</f>
        <v>32.5</v>
      </c>
    </row>
    <row r="2354" customFormat="false" ht="13.8" hidden="false" customHeight="false" outlineLevel="0" collapsed="false">
      <c r="B2354" s="0" t="n">
        <v>105400</v>
      </c>
      <c r="C2354" s="5" t="str">
        <f aca="false">IF(E2354="","","Österreich")</f>
        <v>Österreich</v>
      </c>
      <c r="D2354" s="6" t="s">
        <v>2375</v>
      </c>
      <c r="E2354" s="7" t="s">
        <v>2553</v>
      </c>
      <c r="F2354" s="6" t="s">
        <v>2554</v>
      </c>
      <c r="G2354" s="7" t="s">
        <v>2376</v>
      </c>
      <c r="H2354" s="17" t="s">
        <v>2555</v>
      </c>
      <c r="I2354" s="7" t="n">
        <v>55</v>
      </c>
      <c r="J2354" s="7" t="s">
        <v>50</v>
      </c>
      <c r="K2354" s="7"/>
      <c r="L2354" s="7" t="n">
        <v>0.75</v>
      </c>
      <c r="M2354" s="7" t="n">
        <v>3</v>
      </c>
      <c r="N2354" s="7" t="n">
        <v>17.55</v>
      </c>
      <c r="O2354" s="13" t="n">
        <f aca="false">IF(M2354="","",M2354*N2354)</f>
        <v>52.65</v>
      </c>
      <c r="Q2354" s="0" t="n">
        <f aca="false">(N2354+25)*1.3</f>
        <v>55.315</v>
      </c>
    </row>
    <row r="2355" customFormat="false" ht="13.8" hidden="false" customHeight="false" outlineLevel="0" collapsed="false">
      <c r="B2355" s="0" t="n">
        <v>105401</v>
      </c>
      <c r="C2355" s="5" t="str">
        <f aca="false">IF(E2355="","","Österreich")</f>
        <v>Österreich</v>
      </c>
      <c r="D2355" s="6" t="s">
        <v>2375</v>
      </c>
      <c r="E2355" s="7" t="s">
        <v>2553</v>
      </c>
      <c r="F2355" s="7" t="s">
        <v>2554</v>
      </c>
      <c r="G2355" s="7" t="s">
        <v>2376</v>
      </c>
      <c r="H2355" s="17" t="s">
        <v>2556</v>
      </c>
      <c r="I2355" s="7" t="n">
        <v>55</v>
      </c>
      <c r="J2355" s="7" t="s">
        <v>50</v>
      </c>
      <c r="K2355" s="7"/>
      <c r="L2355" s="7" t="n">
        <v>0.75</v>
      </c>
      <c r="M2355" s="7" t="n">
        <v>20</v>
      </c>
      <c r="N2355" s="7" t="n">
        <v>17.55</v>
      </c>
      <c r="O2355" s="13" t="n">
        <f aca="false">IF(M2355="","",M2355*N2355)</f>
        <v>351</v>
      </c>
      <c r="Q2355" s="0" t="n">
        <f aca="false">(N2355+25)*1.3</f>
        <v>55.315</v>
      </c>
    </row>
    <row r="2356" customFormat="false" ht="13.8" hidden="false" customHeight="false" outlineLevel="0" collapsed="false">
      <c r="B2356" s="0" t="n">
        <v>105402</v>
      </c>
      <c r="C2356" s="5" t="str">
        <f aca="false">IF(E2356="","","Österreich")</f>
        <v>Österreich</v>
      </c>
      <c r="D2356" s="6" t="s">
        <v>390</v>
      </c>
      <c r="E2356" s="7" t="s">
        <v>2553</v>
      </c>
      <c r="F2356" s="7" t="s">
        <v>2554</v>
      </c>
      <c r="G2356" s="7" t="s">
        <v>391</v>
      </c>
      <c r="H2356" s="7" t="s">
        <v>2557</v>
      </c>
      <c r="I2356" s="7" t="n">
        <v>60</v>
      </c>
      <c r="J2356" s="7"/>
      <c r="K2356" s="7"/>
      <c r="L2356" s="7" t="n">
        <v>0.75</v>
      </c>
      <c r="M2356" s="7" t="n">
        <v>1</v>
      </c>
      <c r="N2356" s="7" t="n">
        <v>24.73</v>
      </c>
      <c r="O2356" s="13" t="n">
        <f aca="false">IF(M2356="","",M2356*N2356)</f>
        <v>24.73</v>
      </c>
      <c r="Q2356" s="0" t="n">
        <f aca="false">(N2356+25)*1.3</f>
        <v>64.649</v>
      </c>
    </row>
    <row r="2357" customFormat="false" ht="13.8" hidden="false" customHeight="false" outlineLevel="0" collapsed="false">
      <c r="B2357" s="0" t="n">
        <v>105403</v>
      </c>
      <c r="C2357" s="5" t="str">
        <f aca="false">IF(E2357="","","Österreich")</f>
        <v>Österreich</v>
      </c>
      <c r="D2357" s="6" t="s">
        <v>603</v>
      </c>
      <c r="E2357" s="7" t="s">
        <v>2553</v>
      </c>
      <c r="F2357" s="7" t="s">
        <v>2554</v>
      </c>
      <c r="G2357" s="7" t="s">
        <v>271</v>
      </c>
      <c r="H2357" s="17" t="s">
        <v>2558</v>
      </c>
      <c r="I2357" s="7" t="n">
        <v>45</v>
      </c>
      <c r="J2357" s="7" t="s">
        <v>50</v>
      </c>
      <c r="K2357" s="7"/>
      <c r="L2357" s="7" t="n">
        <v>0.75</v>
      </c>
      <c r="M2357" s="7" t="n">
        <v>1</v>
      </c>
      <c r="N2357" s="7" t="n">
        <v>13.9</v>
      </c>
      <c r="O2357" s="13" t="n">
        <f aca="false">IF(M2357="","",M2357*N2357)</f>
        <v>13.9</v>
      </c>
      <c r="Q2357" s="0" t="n">
        <f aca="false">(N2357+25)*1.3</f>
        <v>50.57</v>
      </c>
    </row>
    <row r="2358" customFormat="false" ht="13.8" hidden="false" customHeight="false" outlineLevel="0" collapsed="false">
      <c r="B2358" s="0" t="n">
        <v>105404</v>
      </c>
      <c r="C2358" s="5" t="str">
        <f aca="false">IF(E2358="","","Österreich")</f>
        <v>Österreich</v>
      </c>
      <c r="D2358" s="6" t="s">
        <v>307</v>
      </c>
      <c r="E2358" s="7" t="s">
        <v>2553</v>
      </c>
      <c r="F2358" s="7" t="s">
        <v>2554</v>
      </c>
      <c r="G2358" s="7" t="s">
        <v>310</v>
      </c>
      <c r="H2358" s="17" t="s">
        <v>2559</v>
      </c>
      <c r="I2358" s="7" t="n">
        <v>55</v>
      </c>
      <c r="J2358" s="7" t="s">
        <v>50</v>
      </c>
      <c r="K2358" s="7" t="s">
        <v>424</v>
      </c>
      <c r="L2358" s="7" t="n">
        <v>0.75</v>
      </c>
      <c r="M2358" s="7" t="n">
        <v>1</v>
      </c>
      <c r="N2358" s="7" t="n">
        <v>16.5</v>
      </c>
      <c r="O2358" s="13" t="n">
        <f aca="false">IF(M2358="","",M2358*N2358)</f>
        <v>16.5</v>
      </c>
      <c r="Q2358" s="0" t="n">
        <f aca="false">(N2358+25)*1.3</f>
        <v>53.95</v>
      </c>
    </row>
    <row r="2359" customFormat="false" ht="13.8" hidden="false" customHeight="false" outlineLevel="0" collapsed="false">
      <c r="B2359" s="0" t="n">
        <v>105405</v>
      </c>
      <c r="C2359" s="5" t="str">
        <f aca="false">IF(E2359="","","Österreich")</f>
        <v>Österreich</v>
      </c>
      <c r="D2359" s="6" t="s">
        <v>307</v>
      </c>
      <c r="E2359" s="7" t="s">
        <v>2553</v>
      </c>
      <c r="F2359" s="7" t="s">
        <v>2554</v>
      </c>
      <c r="G2359" s="7" t="s">
        <v>310</v>
      </c>
      <c r="H2359" s="17" t="s">
        <v>2560</v>
      </c>
      <c r="I2359" s="7" t="n">
        <v>55</v>
      </c>
      <c r="J2359" s="7"/>
      <c r="K2359" s="7"/>
      <c r="L2359" s="7" t="n">
        <v>0.75</v>
      </c>
      <c r="M2359" s="7" t="n">
        <v>12</v>
      </c>
      <c r="N2359" s="7" t="n">
        <v>18.33</v>
      </c>
      <c r="O2359" s="13" t="n">
        <f aca="false">IF(M2359="","",M2359*N2359)</f>
        <v>219.96</v>
      </c>
      <c r="Q2359" s="0" t="n">
        <f aca="false">(N2359+25)*1.3</f>
        <v>56.329</v>
      </c>
    </row>
    <row r="2360" customFormat="false" ht="13.8" hidden="false" customHeight="false" outlineLevel="0" collapsed="false">
      <c r="B2360" s="0" t="n">
        <v>105406</v>
      </c>
      <c r="C2360" s="5" t="str">
        <f aca="false">IF(E2360="","","Österreich")</f>
        <v>Österreich</v>
      </c>
      <c r="D2360" s="6" t="s">
        <v>2125</v>
      </c>
      <c r="E2360" s="7" t="s">
        <v>2553</v>
      </c>
      <c r="F2360" s="7" t="s">
        <v>2554</v>
      </c>
      <c r="G2360" s="7" t="s">
        <v>2561</v>
      </c>
      <c r="H2360" s="17" t="s">
        <v>2562</v>
      </c>
      <c r="I2360" s="7" t="n">
        <v>60</v>
      </c>
      <c r="J2360" s="7"/>
      <c r="K2360" s="7"/>
      <c r="L2360" s="7" t="n">
        <v>0.75</v>
      </c>
      <c r="M2360" s="7" t="n">
        <v>14</v>
      </c>
      <c r="N2360" s="7" t="n">
        <v>31.55</v>
      </c>
      <c r="O2360" s="13" t="n">
        <f aca="false">IF(M2360="","",M2360*N2360)</f>
        <v>441.7</v>
      </c>
      <c r="Q2360" s="0" t="n">
        <f aca="false">(N2360+25)*1.3</f>
        <v>73.515</v>
      </c>
    </row>
    <row r="2361" customFormat="false" ht="13.8" hidden="false" customHeight="false" outlineLevel="0" collapsed="false">
      <c r="C2361" s="5"/>
      <c r="D2361" s="6"/>
      <c r="E2361" s="7"/>
      <c r="F2361" s="7"/>
      <c r="G2361" s="7"/>
      <c r="H2361" s="17"/>
      <c r="I2361" s="7"/>
      <c r="J2361" s="7"/>
      <c r="K2361" s="7"/>
      <c r="L2361" s="7" t="n">
        <v>0.75</v>
      </c>
      <c r="M2361" s="7"/>
      <c r="N2361" s="7"/>
      <c r="O2361" s="13" t="str">
        <f aca="false">IF(M2361="","",M2361*N2361)</f>
        <v/>
      </c>
      <c r="Q2361" s="0" t="n">
        <f aca="false">(N2361+25)*1.3</f>
        <v>32.5</v>
      </c>
    </row>
    <row r="2362" customFormat="false" ht="13.8" hidden="false" customHeight="false" outlineLevel="0" collapsed="false">
      <c r="B2362" s="0" t="n">
        <v>105600</v>
      </c>
      <c r="C2362" s="5" t="str">
        <f aca="false">IF(E2362="","","Österreich")</f>
        <v>Österreich</v>
      </c>
      <c r="D2362" s="6" t="s">
        <v>603</v>
      </c>
      <c r="E2362" s="7" t="s">
        <v>2563</v>
      </c>
      <c r="F2362" s="7" t="s">
        <v>2564</v>
      </c>
      <c r="G2362" s="7" t="s">
        <v>2565</v>
      </c>
      <c r="H2362" s="17" t="s">
        <v>2566</v>
      </c>
      <c r="I2362" s="7" t="n">
        <v>45</v>
      </c>
      <c r="J2362" s="7"/>
      <c r="K2362" s="7"/>
      <c r="L2362" s="7" t="n">
        <v>0.75</v>
      </c>
      <c r="M2362" s="7" t="n">
        <v>2</v>
      </c>
      <c r="N2362" s="7" t="n">
        <v>8.2</v>
      </c>
      <c r="O2362" s="13" t="n">
        <f aca="false">IF(M2362="","",M2362*N2362)</f>
        <v>16.4</v>
      </c>
      <c r="Q2362" s="0" t="n">
        <f aca="false">(N2362+25)*1.3</f>
        <v>43.16</v>
      </c>
    </row>
    <row r="2363" customFormat="false" ht="13.8" hidden="false" customHeight="false" outlineLevel="0" collapsed="false">
      <c r="B2363" s="0" t="n">
        <v>105601</v>
      </c>
      <c r="C2363" s="5" t="str">
        <f aca="false">IF(E2363="","","Österreich")</f>
        <v>Österreich</v>
      </c>
      <c r="D2363" s="6" t="s">
        <v>603</v>
      </c>
      <c r="E2363" s="7" t="s">
        <v>2563</v>
      </c>
      <c r="F2363" s="7" t="s">
        <v>2564</v>
      </c>
      <c r="G2363" s="7" t="s">
        <v>2565</v>
      </c>
      <c r="H2363" s="17" t="s">
        <v>2567</v>
      </c>
      <c r="I2363" s="7" t="n">
        <v>45</v>
      </c>
      <c r="J2363" s="7"/>
      <c r="K2363" s="7"/>
      <c r="L2363" s="7" t="n">
        <v>0.75</v>
      </c>
      <c r="M2363" s="7" t="n">
        <v>42</v>
      </c>
      <c r="N2363" s="7" t="n">
        <v>9.15</v>
      </c>
      <c r="O2363" s="13" t="n">
        <f aca="false">IF(M2363="","",M2363*N2363)</f>
        <v>384.3</v>
      </c>
      <c r="Q2363" s="0" t="n">
        <f aca="false">(N2363+25)*1.3</f>
        <v>44.395</v>
      </c>
    </row>
    <row r="2364" customFormat="false" ht="13.8" hidden="false" customHeight="false" outlineLevel="0" collapsed="false">
      <c r="C2364" s="5" t="str">
        <f aca="false">IF(E2364="","","Österreich")</f>
        <v/>
      </c>
      <c r="D2364" s="6"/>
      <c r="E2364" s="17"/>
      <c r="F2364" s="17"/>
      <c r="G2364" s="17"/>
      <c r="H2364" s="17"/>
      <c r="I2364" s="7"/>
      <c r="J2364" s="7"/>
      <c r="K2364" s="7"/>
      <c r="L2364" s="7" t="n">
        <v>0.75</v>
      </c>
      <c r="M2364" s="7"/>
      <c r="N2364" s="7"/>
      <c r="O2364" s="13" t="str">
        <f aca="false">IF(M2364="","",M2364*N2364)</f>
        <v/>
      </c>
      <c r="Q2364" s="0" t="n">
        <f aca="false">(N2364+25)*1.3</f>
        <v>32.5</v>
      </c>
    </row>
    <row r="2365" customFormat="false" ht="13.8" hidden="false" customHeight="false" outlineLevel="0" collapsed="false">
      <c r="B2365" s="0" t="n">
        <v>105800</v>
      </c>
      <c r="C2365" s="5" t="str">
        <f aca="false">IF(E2365="","","Österreich")</f>
        <v>Österreich</v>
      </c>
      <c r="D2365" s="6" t="s">
        <v>603</v>
      </c>
      <c r="E2365" s="17" t="s">
        <v>2568</v>
      </c>
      <c r="F2365" s="39" t="s">
        <v>2569</v>
      </c>
      <c r="G2365" s="17" t="s">
        <v>2361</v>
      </c>
      <c r="H2365" s="17" t="s">
        <v>2570</v>
      </c>
      <c r="I2365" s="7" t="n">
        <v>50</v>
      </c>
      <c r="J2365" s="7"/>
      <c r="K2365" s="7"/>
      <c r="L2365" s="7" t="n">
        <v>0.75</v>
      </c>
      <c r="M2365" s="7" t="n">
        <v>36</v>
      </c>
      <c r="N2365" s="7" t="n">
        <v>13.82</v>
      </c>
      <c r="O2365" s="13" t="n">
        <f aca="false">IF(M2365="","",M2365*N2365)</f>
        <v>497.52</v>
      </c>
      <c r="Q2365" s="0" t="n">
        <f aca="false">(N2365+25)*1.3</f>
        <v>50.466</v>
      </c>
    </row>
    <row r="2366" customFormat="false" ht="13.8" hidden="false" customHeight="false" outlineLevel="0" collapsed="false">
      <c r="B2366" s="0" t="n">
        <v>105801</v>
      </c>
      <c r="C2366" s="5" t="str">
        <f aca="false">IF(E2366="","","Österreich")</f>
        <v>Österreich</v>
      </c>
      <c r="D2366" s="6" t="s">
        <v>603</v>
      </c>
      <c r="E2366" s="17" t="s">
        <v>2568</v>
      </c>
      <c r="F2366" s="39" t="s">
        <v>2569</v>
      </c>
      <c r="G2366" s="7" t="s">
        <v>2453</v>
      </c>
      <c r="H2366" s="17" t="s">
        <v>2571</v>
      </c>
      <c r="I2366" s="7" t="n">
        <v>70</v>
      </c>
      <c r="J2366" s="7"/>
      <c r="K2366" s="7"/>
      <c r="L2366" s="7" t="n">
        <v>0.75</v>
      </c>
      <c r="M2366" s="7" t="n">
        <v>3</v>
      </c>
      <c r="N2366" s="7" t="n">
        <v>28</v>
      </c>
      <c r="O2366" s="13" t="n">
        <f aca="false">IF(M2366="","",M2366*N2366)</f>
        <v>84</v>
      </c>
      <c r="Q2366" s="0" t="n">
        <f aca="false">(N2366+25)*1.3</f>
        <v>68.9</v>
      </c>
    </row>
    <row r="2367" customFormat="false" ht="13.8" hidden="false" customHeight="false" outlineLevel="0" collapsed="false">
      <c r="B2367" s="0" t="n">
        <v>105802</v>
      </c>
      <c r="C2367" s="5" t="str">
        <f aca="false">IF(E2367="","","Österreich")</f>
        <v>Österreich</v>
      </c>
      <c r="D2367" s="6" t="s">
        <v>603</v>
      </c>
      <c r="E2367" s="17" t="s">
        <v>2568</v>
      </c>
      <c r="F2367" s="39" t="s">
        <v>2569</v>
      </c>
      <c r="G2367" s="7" t="s">
        <v>2453</v>
      </c>
      <c r="H2367" s="17" t="s">
        <v>2572</v>
      </c>
      <c r="I2367" s="7" t="n">
        <v>70</v>
      </c>
      <c r="J2367" s="7"/>
      <c r="K2367" s="7"/>
      <c r="L2367" s="7" t="n">
        <v>0.75</v>
      </c>
      <c r="M2367" s="7" t="n">
        <v>6</v>
      </c>
      <c r="N2367" s="7" t="n">
        <v>28</v>
      </c>
      <c r="O2367" s="13" t="n">
        <f aca="false">IF(M2367="","",M2367*N2367)</f>
        <v>168</v>
      </c>
      <c r="Q2367" s="0" t="n">
        <f aca="false">(N2367+25)*1.3</f>
        <v>68.9</v>
      </c>
    </row>
    <row r="2368" customFormat="false" ht="13.8" hidden="false" customHeight="false" outlineLevel="0" collapsed="false">
      <c r="B2368" s="0" t="n">
        <v>105811</v>
      </c>
      <c r="C2368" s="5" t="str">
        <f aca="false">IF(E2368="","","Österreich")</f>
        <v>Österreich</v>
      </c>
      <c r="D2368" s="6" t="s">
        <v>603</v>
      </c>
      <c r="E2368" s="17" t="s">
        <v>2568</v>
      </c>
      <c r="F2368" s="39" t="s">
        <v>2569</v>
      </c>
      <c r="G2368" s="7" t="s">
        <v>2453</v>
      </c>
      <c r="H2368" s="17" t="s">
        <v>2573</v>
      </c>
      <c r="I2368" s="7" t="n">
        <v>75</v>
      </c>
      <c r="J2368" s="7"/>
      <c r="K2368" s="7"/>
      <c r="L2368" s="7" t="n">
        <v>0.75</v>
      </c>
      <c r="M2368" s="7" t="n">
        <v>6</v>
      </c>
      <c r="N2368" s="7" t="n">
        <v>29.5</v>
      </c>
      <c r="O2368" s="13" t="n">
        <f aca="false">IF(M2368="","",M2368*N2368)</f>
        <v>177</v>
      </c>
      <c r="Q2368" s="0" t="n">
        <f aca="false">(N2368+25)*1.3</f>
        <v>70.85</v>
      </c>
    </row>
    <row r="2369" customFormat="false" ht="13.8" hidden="false" customHeight="false" outlineLevel="0" collapsed="false">
      <c r="B2369" s="0" t="n">
        <v>105803</v>
      </c>
      <c r="C2369" s="5" t="str">
        <f aca="false">IF(E2369="","","Österreich")</f>
        <v>Österreich</v>
      </c>
      <c r="D2369" s="6" t="s">
        <v>603</v>
      </c>
      <c r="E2369" s="17" t="s">
        <v>2568</v>
      </c>
      <c r="F2369" s="39" t="s">
        <v>2569</v>
      </c>
      <c r="G2369" s="7" t="s">
        <v>2453</v>
      </c>
      <c r="H2369" s="17" t="s">
        <v>2572</v>
      </c>
      <c r="I2369" s="7" t="n">
        <v>140</v>
      </c>
      <c r="J2369" s="7"/>
      <c r="K2369" s="7" t="s">
        <v>23</v>
      </c>
      <c r="L2369" s="7" t="n">
        <v>1.5</v>
      </c>
      <c r="M2369" s="7" t="n">
        <v>6</v>
      </c>
      <c r="N2369" s="7" t="n">
        <v>56</v>
      </c>
      <c r="O2369" s="13" t="n">
        <f aca="false">IF(M2369="","",M2369*N2369)</f>
        <v>336</v>
      </c>
      <c r="Q2369" s="0" t="n">
        <f aca="false">(N2369+25)*1.3</f>
        <v>105.3</v>
      </c>
    </row>
    <row r="2370" customFormat="false" ht="13.8" hidden="false" customHeight="false" outlineLevel="0" collapsed="false">
      <c r="B2370" s="0" t="n">
        <v>105804</v>
      </c>
      <c r="C2370" s="5" t="str">
        <f aca="false">IF(E2370="","","Österreich")</f>
        <v>Österreich</v>
      </c>
      <c r="D2370" s="6" t="s">
        <v>603</v>
      </c>
      <c r="E2370" s="17" t="s">
        <v>2568</v>
      </c>
      <c r="F2370" s="39" t="s">
        <v>2569</v>
      </c>
      <c r="G2370" s="7" t="s">
        <v>271</v>
      </c>
      <c r="H2370" s="17" t="s">
        <v>2574</v>
      </c>
      <c r="I2370" s="7" t="n">
        <v>50</v>
      </c>
      <c r="J2370" s="7"/>
      <c r="K2370" s="7"/>
      <c r="L2370" s="7" t="n">
        <v>0.75</v>
      </c>
      <c r="M2370" s="7" t="n">
        <v>3</v>
      </c>
      <c r="N2370" s="7" t="n">
        <v>18</v>
      </c>
      <c r="O2370" s="13" t="n">
        <f aca="false">IF(M2370="","",M2370*N2370)</f>
        <v>54</v>
      </c>
      <c r="Q2370" s="0" t="n">
        <f aca="false">(N2370+25)*1.3</f>
        <v>55.9</v>
      </c>
    </row>
    <row r="2371" customFormat="false" ht="13.8" hidden="false" customHeight="false" outlineLevel="0" collapsed="false">
      <c r="B2371" s="0" t="n">
        <v>105805</v>
      </c>
      <c r="C2371" s="5" t="str">
        <f aca="false">IF(E2371="","","Österreich")</f>
        <v>Österreich</v>
      </c>
      <c r="D2371" s="6" t="s">
        <v>603</v>
      </c>
      <c r="E2371" s="17" t="s">
        <v>2568</v>
      </c>
      <c r="F2371" s="39" t="s">
        <v>2569</v>
      </c>
      <c r="G2371" s="7" t="s">
        <v>2465</v>
      </c>
      <c r="H2371" s="17" t="s">
        <v>2575</v>
      </c>
      <c r="I2371" s="7" t="n">
        <v>60</v>
      </c>
      <c r="J2371" s="7"/>
      <c r="K2371" s="7"/>
      <c r="L2371" s="7" t="n">
        <v>0.75</v>
      </c>
      <c r="M2371" s="7" t="n">
        <v>11</v>
      </c>
      <c r="N2371" s="7" t="n">
        <v>22</v>
      </c>
      <c r="O2371" s="13" t="n">
        <f aca="false">IF(M2371="","",M2371*N2371)</f>
        <v>242</v>
      </c>
      <c r="Q2371" s="0" t="n">
        <f aca="false">(N2371+25)*1.3</f>
        <v>61.1</v>
      </c>
    </row>
    <row r="2372" customFormat="false" ht="13.8" hidden="false" customHeight="false" outlineLevel="0" collapsed="false">
      <c r="B2372" s="0" t="n">
        <v>105806</v>
      </c>
      <c r="C2372" s="5" t="str">
        <f aca="false">IF(E2372="","","Österreich")</f>
        <v>Österreich</v>
      </c>
      <c r="D2372" s="6" t="s">
        <v>2125</v>
      </c>
      <c r="E2372" s="17" t="s">
        <v>2568</v>
      </c>
      <c r="F2372" s="39" t="s">
        <v>2569</v>
      </c>
      <c r="G2372" s="7" t="s">
        <v>2224</v>
      </c>
      <c r="H2372" s="17" t="s">
        <v>2576</v>
      </c>
      <c r="I2372" s="7" t="n">
        <v>70</v>
      </c>
      <c r="J2372" s="7" t="s">
        <v>50</v>
      </c>
      <c r="K2372" s="7"/>
      <c r="L2372" s="7" t="n">
        <v>0.75</v>
      </c>
      <c r="M2372" s="7" t="n">
        <v>12</v>
      </c>
      <c r="N2372" s="7" t="n">
        <v>30.88</v>
      </c>
      <c r="O2372" s="13" t="n">
        <f aca="false">IF(M2372="","",M2372*N2372)</f>
        <v>370.56</v>
      </c>
      <c r="Q2372" s="0" t="n">
        <f aca="false">(N2372+25)*1.3</f>
        <v>72.644</v>
      </c>
    </row>
    <row r="2373" customFormat="false" ht="13.8" hidden="false" customHeight="false" outlineLevel="0" collapsed="false">
      <c r="B2373" s="0" t="n">
        <v>105807</v>
      </c>
      <c r="C2373" s="5" t="str">
        <f aca="false">IF(E2373="","","Österreich")</f>
        <v>Österreich</v>
      </c>
      <c r="D2373" s="6" t="s">
        <v>2125</v>
      </c>
      <c r="E2373" s="17" t="s">
        <v>2568</v>
      </c>
      <c r="F2373" s="39" t="s">
        <v>2569</v>
      </c>
      <c r="G2373" s="7" t="s">
        <v>2224</v>
      </c>
      <c r="H2373" s="17" t="s">
        <v>2577</v>
      </c>
      <c r="I2373" s="7" t="n">
        <v>55</v>
      </c>
      <c r="J2373" s="7" t="s">
        <v>50</v>
      </c>
      <c r="K2373" s="7"/>
      <c r="L2373" s="7" t="n">
        <v>0.75</v>
      </c>
      <c r="M2373" s="7" t="n">
        <v>24</v>
      </c>
      <c r="N2373" s="7" t="n">
        <v>16.39</v>
      </c>
      <c r="O2373" s="13" t="n">
        <f aca="false">IF(M2373="","",M2373*N2373)</f>
        <v>393.36</v>
      </c>
      <c r="Q2373" s="0" t="n">
        <f aca="false">(N2373+25)*1.3</f>
        <v>53.807</v>
      </c>
    </row>
    <row r="2374" customFormat="false" ht="13.8" hidden="false" customHeight="false" outlineLevel="0" collapsed="false">
      <c r="B2374" s="0" t="n">
        <v>105808</v>
      </c>
      <c r="C2374" s="5" t="str">
        <f aca="false">IF(E2374="","","Österreich")</f>
        <v>Österreich</v>
      </c>
      <c r="D2374" s="6" t="s">
        <v>390</v>
      </c>
      <c r="E2374" s="17" t="s">
        <v>2568</v>
      </c>
      <c r="F2374" s="39" t="s">
        <v>2569</v>
      </c>
      <c r="G2374" s="7" t="s">
        <v>391</v>
      </c>
      <c r="H2374" s="17" t="s">
        <v>2578</v>
      </c>
      <c r="I2374" s="7" t="n">
        <v>60</v>
      </c>
      <c r="J2374" s="7"/>
      <c r="K2374" s="7"/>
      <c r="L2374" s="7" t="n">
        <v>0.75</v>
      </c>
      <c r="M2374" s="7" t="n">
        <v>1</v>
      </c>
      <c r="N2374" s="7" t="n">
        <v>22.9</v>
      </c>
      <c r="O2374" s="13" t="n">
        <f aca="false">IF(M2374="","",M2374*N2374)</f>
        <v>22.9</v>
      </c>
      <c r="Q2374" s="0" t="n">
        <f aca="false">(N2374+25)*1.3</f>
        <v>62.27</v>
      </c>
    </row>
    <row r="2375" customFormat="false" ht="13.8" hidden="false" customHeight="false" outlineLevel="0" collapsed="false">
      <c r="B2375" s="0" t="n">
        <v>105809</v>
      </c>
      <c r="C2375" s="5" t="str">
        <f aca="false">IF(E2375="","","Österreich")</f>
        <v>Österreich</v>
      </c>
      <c r="D2375" s="6" t="s">
        <v>390</v>
      </c>
      <c r="E2375" s="17" t="s">
        <v>2568</v>
      </c>
      <c r="F2375" s="39" t="s">
        <v>2569</v>
      </c>
      <c r="G2375" s="7" t="s">
        <v>391</v>
      </c>
      <c r="H2375" s="17" t="s">
        <v>2579</v>
      </c>
      <c r="I2375" s="7" t="n">
        <v>60</v>
      </c>
      <c r="J2375" s="7"/>
      <c r="K2375" s="7"/>
      <c r="L2375" s="7" t="n">
        <v>0.75</v>
      </c>
      <c r="M2375" s="7" t="n">
        <v>12</v>
      </c>
      <c r="N2375" s="7" t="n">
        <v>23.9</v>
      </c>
      <c r="O2375" s="13" t="n">
        <f aca="false">IF(M2375="","",M2375*N2375)</f>
        <v>286.8</v>
      </c>
      <c r="Q2375" s="0" t="n">
        <f aca="false">(N2375+25)*1.3</f>
        <v>63.57</v>
      </c>
    </row>
    <row r="2376" customFormat="false" ht="13.8" hidden="false" customHeight="false" outlineLevel="0" collapsed="false">
      <c r="B2376" s="0" t="n">
        <v>105810</v>
      </c>
      <c r="C2376" s="5" t="str">
        <f aca="false">IF(E2376="","","Österreich")</f>
        <v>Österreich</v>
      </c>
      <c r="D2376" s="6" t="s">
        <v>307</v>
      </c>
      <c r="E2376" s="17" t="s">
        <v>2568</v>
      </c>
      <c r="F2376" s="39" t="s">
        <v>2569</v>
      </c>
      <c r="G2376" s="17" t="s">
        <v>310</v>
      </c>
      <c r="H2376" s="7" t="s">
        <v>2580</v>
      </c>
      <c r="I2376" s="7" t="n">
        <v>60</v>
      </c>
      <c r="J2376" s="7"/>
      <c r="K2376" s="7"/>
      <c r="L2376" s="7" t="n">
        <v>0.75</v>
      </c>
      <c r="M2376" s="7" t="n">
        <v>12</v>
      </c>
      <c r="N2376" s="7" t="n">
        <v>21.38</v>
      </c>
      <c r="O2376" s="13" t="n">
        <f aca="false">IF(M2376="","",M2376*N2376)</f>
        <v>256.56</v>
      </c>
      <c r="Q2376" s="0" t="n">
        <f aca="false">(N2376+25)*1.3</f>
        <v>60.294</v>
      </c>
    </row>
    <row r="2377" customFormat="false" ht="13.8" hidden="false" customHeight="false" outlineLevel="0" collapsed="false">
      <c r="C2377" s="5" t="str">
        <f aca="false">IF(E2377="","","Österreich")</f>
        <v/>
      </c>
      <c r="D2377" s="6"/>
      <c r="E2377" s="17"/>
      <c r="F2377" s="74"/>
      <c r="G2377" s="7"/>
      <c r="H2377" s="17"/>
      <c r="I2377" s="7"/>
      <c r="J2377" s="7"/>
      <c r="K2377" s="7"/>
      <c r="L2377" s="7" t="n">
        <v>0.75</v>
      </c>
      <c r="M2377" s="7"/>
      <c r="N2377" s="7"/>
      <c r="O2377" s="13" t="str">
        <f aca="false">IF(M2377="","",M2377*N2377)</f>
        <v/>
      </c>
      <c r="Q2377" s="0" t="n">
        <f aca="false">(N2377+25)*1.3</f>
        <v>32.5</v>
      </c>
    </row>
    <row r="2378" customFormat="false" ht="13.8" hidden="false" customHeight="false" outlineLevel="0" collapsed="false">
      <c r="B2378" s="0" t="n">
        <v>106000</v>
      </c>
      <c r="C2378" s="5" t="str">
        <f aca="false">IF(E2378="","","Österreich")</f>
        <v>Österreich</v>
      </c>
      <c r="D2378" s="6" t="s">
        <v>521</v>
      </c>
      <c r="E2378" s="17" t="s">
        <v>2581</v>
      </c>
      <c r="F2378" s="6" t="s">
        <v>2582</v>
      </c>
      <c r="G2378" s="7" t="s">
        <v>522</v>
      </c>
      <c r="H2378" s="17" t="s">
        <v>2583</v>
      </c>
      <c r="I2378" s="7" t="n">
        <v>45</v>
      </c>
      <c r="J2378" s="7"/>
      <c r="K2378" s="7"/>
      <c r="L2378" s="7" t="n">
        <v>0.75</v>
      </c>
      <c r="M2378" s="7" t="n">
        <v>12</v>
      </c>
      <c r="N2378" s="7" t="n">
        <v>9.9</v>
      </c>
      <c r="O2378" s="13" t="n">
        <f aca="false">IF(M2378="","",M2378*N2378)</f>
        <v>118.8</v>
      </c>
      <c r="Q2378" s="0" t="n">
        <f aca="false">(N2378+25)*1.3</f>
        <v>45.37</v>
      </c>
    </row>
    <row r="2379" customFormat="false" ht="13.8" hidden="false" customHeight="false" outlineLevel="0" collapsed="false">
      <c r="C2379" s="5" t="str">
        <f aca="false">IF(E2379="","","Österreich")</f>
        <v/>
      </c>
      <c r="D2379" s="6"/>
      <c r="E2379" s="17"/>
      <c r="F2379" s="17"/>
      <c r="G2379" s="7"/>
      <c r="H2379" s="17"/>
      <c r="I2379" s="7"/>
      <c r="J2379" s="7"/>
      <c r="K2379" s="7"/>
      <c r="L2379" s="7" t="n">
        <v>0.75</v>
      </c>
      <c r="M2379" s="7"/>
      <c r="N2379" s="7"/>
      <c r="O2379" s="13" t="str">
        <f aca="false">IF(M2379="","",M2379*N2379)</f>
        <v/>
      </c>
      <c r="Q2379" s="0" t="n">
        <f aca="false">(N2379+25)*1.3</f>
        <v>32.5</v>
      </c>
    </row>
    <row r="2380" customFormat="false" ht="13.8" hidden="false" customHeight="false" outlineLevel="0" collapsed="false">
      <c r="B2380" s="0" t="n">
        <v>106100</v>
      </c>
      <c r="C2380" s="5" t="str">
        <f aca="false">IF(E2380="","","Österreich")</f>
        <v>Österreich</v>
      </c>
      <c r="D2380" s="6" t="s">
        <v>2375</v>
      </c>
      <c r="E2380" s="17" t="s">
        <v>2584</v>
      </c>
      <c r="F2380" s="39" t="s">
        <v>2585</v>
      </c>
      <c r="G2380" s="7" t="s">
        <v>2586</v>
      </c>
      <c r="H2380" s="7" t="s">
        <v>2587</v>
      </c>
      <c r="I2380" s="7" t="n">
        <v>50</v>
      </c>
      <c r="J2380" s="7"/>
      <c r="K2380" s="7"/>
      <c r="L2380" s="7" t="n">
        <v>0.75</v>
      </c>
      <c r="M2380" s="7" t="n">
        <v>12</v>
      </c>
      <c r="N2380" s="7" t="n">
        <v>13.9</v>
      </c>
      <c r="O2380" s="13" t="n">
        <f aca="false">IF(M2380="","",M2380*N2380)</f>
        <v>166.8</v>
      </c>
      <c r="Q2380" s="0" t="n">
        <f aca="false">(N2380+25)*1.3</f>
        <v>50.57</v>
      </c>
    </row>
    <row r="2381" customFormat="false" ht="13.8" hidden="false" customHeight="false" outlineLevel="0" collapsed="false">
      <c r="B2381" s="0" t="n">
        <v>106101</v>
      </c>
      <c r="C2381" s="5" t="str">
        <f aca="false">IF(E2381="","","Österreich")</f>
        <v>Österreich</v>
      </c>
      <c r="D2381" s="6" t="s">
        <v>436</v>
      </c>
      <c r="E2381" s="17" t="s">
        <v>2584</v>
      </c>
      <c r="F2381" s="39" t="s">
        <v>2585</v>
      </c>
      <c r="G2381" s="7" t="s">
        <v>2588</v>
      </c>
      <c r="H2381" s="17" t="s">
        <v>2589</v>
      </c>
      <c r="I2381" s="7" t="n">
        <v>50</v>
      </c>
      <c r="J2381" s="7"/>
      <c r="K2381" s="7"/>
      <c r="L2381" s="7" t="n">
        <v>0.75</v>
      </c>
      <c r="M2381" s="7" t="n">
        <v>4</v>
      </c>
      <c r="N2381" s="7" t="n">
        <v>15.5</v>
      </c>
      <c r="O2381" s="13" t="n">
        <f aca="false">IF(M2381="","",M2381*N2381)</f>
        <v>62</v>
      </c>
      <c r="Q2381" s="0" t="n">
        <f aca="false">(N2381+25)*1.3</f>
        <v>52.65</v>
      </c>
    </row>
    <row r="2382" customFormat="false" ht="13.8" hidden="false" customHeight="false" outlineLevel="0" collapsed="false">
      <c r="C2382" s="5"/>
      <c r="D2382" s="6"/>
      <c r="E2382" s="17"/>
      <c r="F2382" s="7"/>
      <c r="G2382" s="7"/>
      <c r="H2382" s="17"/>
      <c r="I2382" s="7"/>
      <c r="J2382" s="7"/>
      <c r="K2382" s="7"/>
      <c r="L2382" s="7" t="n">
        <v>0.75</v>
      </c>
      <c r="M2382" s="7"/>
      <c r="N2382" s="7"/>
      <c r="O2382" s="13" t="str">
        <f aca="false">IF(M2382="","",M2382*N2382)</f>
        <v/>
      </c>
    </row>
    <row r="2383" customFormat="false" ht="13.8" hidden="false" customHeight="false" outlineLevel="0" collapsed="false">
      <c r="B2383" s="0" t="n">
        <v>106200</v>
      </c>
      <c r="C2383" s="5" t="str">
        <f aca="false">IF(E2383="","","Österreich")</f>
        <v>Österreich</v>
      </c>
      <c r="D2383" s="6" t="s">
        <v>606</v>
      </c>
      <c r="E2383" s="17" t="s">
        <v>2590</v>
      </c>
      <c r="F2383" s="6" t="s">
        <v>2591</v>
      </c>
      <c r="G2383" s="7" t="s">
        <v>607</v>
      </c>
      <c r="H2383" s="17" t="s">
        <v>2592</v>
      </c>
      <c r="I2383" s="7" t="n">
        <v>50</v>
      </c>
      <c r="J2383" s="7"/>
      <c r="K2383" s="7"/>
      <c r="L2383" s="7" t="n">
        <v>0.75</v>
      </c>
      <c r="M2383" s="7" t="n">
        <v>24</v>
      </c>
      <c r="N2383" s="7" t="n">
        <v>10.97</v>
      </c>
      <c r="O2383" s="13" t="n">
        <f aca="false">IF(M2383="","",M2383*N2383)</f>
        <v>263.28</v>
      </c>
      <c r="Q2383" s="0" t="n">
        <f aca="false">(N2383+25)*1.3</f>
        <v>46.761</v>
      </c>
    </row>
    <row r="2384" customFormat="false" ht="13.8" hidden="false" customHeight="false" outlineLevel="0" collapsed="false">
      <c r="B2384" s="0" t="n">
        <v>106201</v>
      </c>
      <c r="C2384" s="5" t="str">
        <f aca="false">IF(E2384="","","Österreich")</f>
        <v>Österreich</v>
      </c>
      <c r="D2384" s="6"/>
      <c r="E2384" s="17" t="s">
        <v>2590</v>
      </c>
      <c r="F2384" s="6" t="s">
        <v>2591</v>
      </c>
      <c r="G2384" s="7" t="s">
        <v>607</v>
      </c>
      <c r="H2384" s="17" t="s">
        <v>2593</v>
      </c>
      <c r="I2384" s="7" t="n">
        <v>60</v>
      </c>
      <c r="J2384" s="7"/>
      <c r="K2384" s="7"/>
      <c r="L2384" s="7" t="n">
        <v>0.75</v>
      </c>
      <c r="M2384" s="7" t="n">
        <v>12</v>
      </c>
      <c r="N2384" s="7" t="n">
        <v>25.66</v>
      </c>
      <c r="O2384" s="13" t="n">
        <f aca="false">IF(M2384="","",M2384*N2384)</f>
        <v>307.92</v>
      </c>
      <c r="Q2384" s="0" t="n">
        <f aca="false">(N2384+25)*1.3</f>
        <v>65.858</v>
      </c>
    </row>
    <row r="2385" customFormat="false" ht="13.8" hidden="false" customHeight="false" outlineLevel="0" collapsed="false">
      <c r="C2385" s="5" t="str">
        <f aca="false">IF(E2385="","","Österreich")</f>
        <v/>
      </c>
      <c r="D2385" s="6"/>
      <c r="E2385" s="17"/>
      <c r="F2385" s="17"/>
      <c r="G2385" s="7"/>
      <c r="H2385" s="17"/>
      <c r="I2385" s="7"/>
      <c r="J2385" s="7"/>
      <c r="K2385" s="7"/>
      <c r="L2385" s="7" t="n">
        <v>0.75</v>
      </c>
      <c r="M2385" s="7"/>
      <c r="N2385" s="7"/>
      <c r="O2385" s="13" t="str">
        <f aca="false">IF(M2385="","",M2385*N2385)</f>
        <v/>
      </c>
      <c r="Q2385" s="0" t="n">
        <f aca="false">(N2385+25)*1.3</f>
        <v>32.5</v>
      </c>
    </row>
    <row r="2386" customFormat="false" ht="13.8" hidden="false" customHeight="false" outlineLevel="0" collapsed="false">
      <c r="B2386" s="0" t="n">
        <v>106300</v>
      </c>
      <c r="C2386" s="5" t="str">
        <f aca="false">IF(E2386="","","Österreich")</f>
        <v>Österreich</v>
      </c>
      <c r="D2386" s="6" t="s">
        <v>307</v>
      </c>
      <c r="E2386" s="7" t="s">
        <v>308</v>
      </c>
      <c r="F2386" s="6" t="s">
        <v>309</v>
      </c>
      <c r="G2386" s="7" t="s">
        <v>434</v>
      </c>
      <c r="H2386" s="17" t="s">
        <v>2594</v>
      </c>
      <c r="I2386" s="7" t="n">
        <v>50</v>
      </c>
      <c r="J2386" s="7" t="s">
        <v>50</v>
      </c>
      <c r="K2386" s="7" t="s">
        <v>424</v>
      </c>
      <c r="L2386" s="7" t="n">
        <v>0.75</v>
      </c>
      <c r="M2386" s="7" t="n">
        <v>7</v>
      </c>
      <c r="N2386" s="7" t="n">
        <v>15.7</v>
      </c>
      <c r="O2386" s="13" t="n">
        <f aca="false">IF(M2386="","",M2386*N2386)</f>
        <v>109.9</v>
      </c>
      <c r="Q2386" s="0" t="n">
        <f aca="false">(N2386+25)*1.3</f>
        <v>52.91</v>
      </c>
    </row>
    <row r="2387" customFormat="false" ht="13.8" hidden="false" customHeight="false" outlineLevel="0" collapsed="false">
      <c r="B2387" s="0" t="n">
        <v>106301</v>
      </c>
      <c r="C2387" s="5" t="str">
        <f aca="false">IF(E2387="","","Österreich")</f>
        <v>Österreich</v>
      </c>
      <c r="D2387" s="6" t="s">
        <v>307</v>
      </c>
      <c r="E2387" s="7" t="s">
        <v>308</v>
      </c>
      <c r="F2387" s="6" t="s">
        <v>309</v>
      </c>
      <c r="G2387" s="7" t="s">
        <v>434</v>
      </c>
      <c r="H2387" s="17" t="s">
        <v>2595</v>
      </c>
      <c r="I2387" s="7" t="n">
        <v>50</v>
      </c>
      <c r="J2387" s="7" t="s">
        <v>50</v>
      </c>
      <c r="K2387" s="7" t="s">
        <v>424</v>
      </c>
      <c r="L2387" s="7" t="n">
        <v>0.75</v>
      </c>
      <c r="M2387" s="7" t="n">
        <v>18</v>
      </c>
      <c r="N2387" s="7" t="n">
        <v>22</v>
      </c>
      <c r="O2387" s="13" t="n">
        <f aca="false">IF(M2387="","",M2387*N2387)</f>
        <v>396</v>
      </c>
      <c r="Q2387" s="0" t="n">
        <f aca="false">(N2387+25)*1.3</f>
        <v>61.1</v>
      </c>
    </row>
    <row r="2388" customFormat="false" ht="13.8" hidden="false" customHeight="false" outlineLevel="0" collapsed="false">
      <c r="B2388" s="0" t="n">
        <v>106302</v>
      </c>
      <c r="C2388" s="5" t="str">
        <f aca="false">IF(E2388="","","Österreich")</f>
        <v>Österreich</v>
      </c>
      <c r="D2388" s="6" t="s">
        <v>307</v>
      </c>
      <c r="E2388" s="7" t="s">
        <v>308</v>
      </c>
      <c r="F2388" s="7" t="s">
        <v>309</v>
      </c>
      <c r="G2388" s="7" t="s">
        <v>434</v>
      </c>
      <c r="H2388" s="17" t="s">
        <v>2596</v>
      </c>
      <c r="I2388" s="7" t="n">
        <v>55</v>
      </c>
      <c r="J2388" s="7" t="s">
        <v>50</v>
      </c>
      <c r="K2388" s="7" t="s">
        <v>424</v>
      </c>
      <c r="L2388" s="7" t="n">
        <v>0.75</v>
      </c>
      <c r="M2388" s="7" t="n">
        <v>5</v>
      </c>
      <c r="N2388" s="7" t="n">
        <v>16.9</v>
      </c>
      <c r="O2388" s="13" t="n">
        <f aca="false">IF(M2388="","",M2388*N2388)</f>
        <v>84.5</v>
      </c>
      <c r="Q2388" s="0" t="n">
        <f aca="false">(N2388+25)*1.3</f>
        <v>54.47</v>
      </c>
    </row>
    <row r="2389" customFormat="false" ht="13.8" hidden="false" customHeight="false" outlineLevel="0" collapsed="false">
      <c r="B2389" s="0" t="n">
        <v>106303</v>
      </c>
      <c r="C2389" s="5" t="str">
        <f aca="false">IF(E2389="","","Österreich")</f>
        <v>Österreich</v>
      </c>
      <c r="D2389" s="6" t="s">
        <v>307</v>
      </c>
      <c r="E2389" s="7" t="s">
        <v>308</v>
      </c>
      <c r="F2389" s="7" t="s">
        <v>309</v>
      </c>
      <c r="G2389" s="7" t="s">
        <v>434</v>
      </c>
      <c r="H2389" s="17" t="s">
        <v>2597</v>
      </c>
      <c r="I2389" s="7" t="n">
        <v>55</v>
      </c>
      <c r="J2389" s="7" t="s">
        <v>50</v>
      </c>
      <c r="K2389" s="7" t="s">
        <v>424</v>
      </c>
      <c r="L2389" s="7" t="n">
        <v>0.75</v>
      </c>
      <c r="M2389" s="7" t="n">
        <v>12</v>
      </c>
      <c r="N2389" s="7" t="n">
        <v>21.99</v>
      </c>
      <c r="O2389" s="13" t="n">
        <f aca="false">IF(M2389="","",M2389*N2389)</f>
        <v>263.88</v>
      </c>
      <c r="Q2389" s="0" t="n">
        <f aca="false">(N2389+25)*1.3</f>
        <v>61.087</v>
      </c>
    </row>
    <row r="2390" customFormat="false" ht="13.8" hidden="false" customHeight="false" outlineLevel="0" collapsed="false">
      <c r="B2390" s="0" t="n">
        <v>106304</v>
      </c>
      <c r="C2390" s="5" t="str">
        <f aca="false">IF(E2390="","","Österreich")</f>
        <v>Österreich</v>
      </c>
      <c r="D2390" s="6" t="s">
        <v>307</v>
      </c>
      <c r="E2390" s="7" t="s">
        <v>308</v>
      </c>
      <c r="F2390" s="7" t="s">
        <v>309</v>
      </c>
      <c r="G2390" s="7" t="s">
        <v>434</v>
      </c>
      <c r="H2390" s="17" t="s">
        <v>2598</v>
      </c>
      <c r="I2390" s="7" t="n">
        <v>70</v>
      </c>
      <c r="J2390" s="7" t="s">
        <v>50</v>
      </c>
      <c r="K2390" s="7" t="s">
        <v>424</v>
      </c>
      <c r="L2390" s="7" t="n">
        <v>0.75</v>
      </c>
      <c r="M2390" s="7" t="n">
        <v>5</v>
      </c>
      <c r="N2390" s="7" t="n">
        <v>29.9</v>
      </c>
      <c r="O2390" s="13" t="n">
        <f aca="false">IF(M2390="","",M2390*N2390)</f>
        <v>149.5</v>
      </c>
      <c r="Q2390" s="0" t="n">
        <f aca="false">(N2390+25)*1.3</f>
        <v>71.37</v>
      </c>
    </row>
    <row r="2391" customFormat="false" ht="13.8" hidden="false" customHeight="false" outlineLevel="0" collapsed="false">
      <c r="B2391" s="0" t="n">
        <v>106305</v>
      </c>
      <c r="C2391" s="5" t="str">
        <f aca="false">IF(E2391="","","Österreich")</f>
        <v>Österreich</v>
      </c>
      <c r="D2391" s="6" t="s">
        <v>307</v>
      </c>
      <c r="E2391" s="7" t="s">
        <v>308</v>
      </c>
      <c r="F2391" s="7" t="s">
        <v>309</v>
      </c>
      <c r="G2391" s="7" t="s">
        <v>434</v>
      </c>
      <c r="H2391" s="17" t="s">
        <v>2599</v>
      </c>
      <c r="I2391" s="7" t="n">
        <v>70</v>
      </c>
      <c r="J2391" s="7" t="s">
        <v>50</v>
      </c>
      <c r="K2391" s="7" t="s">
        <v>424</v>
      </c>
      <c r="L2391" s="7" t="n">
        <v>0.75</v>
      </c>
      <c r="M2391" s="7" t="n">
        <v>5</v>
      </c>
      <c r="N2391" s="7" t="n">
        <v>29.9</v>
      </c>
      <c r="O2391" s="13" t="n">
        <f aca="false">IF(M2391="","",M2391*N2391)</f>
        <v>149.5</v>
      </c>
      <c r="Q2391" s="0" t="n">
        <f aca="false">(N2391+25)*1.3</f>
        <v>71.37</v>
      </c>
    </row>
    <row r="2392" customFormat="false" ht="13.8" hidden="false" customHeight="false" outlineLevel="0" collapsed="false">
      <c r="B2392" s="0" t="n">
        <v>106306</v>
      </c>
      <c r="C2392" s="5" t="str">
        <f aca="false">IF(E2392="","","Österreich")</f>
        <v>Österreich</v>
      </c>
      <c r="D2392" s="6" t="s">
        <v>307</v>
      </c>
      <c r="E2392" s="7" t="s">
        <v>308</v>
      </c>
      <c r="F2392" s="7" t="s">
        <v>309</v>
      </c>
      <c r="G2392" s="7" t="s">
        <v>434</v>
      </c>
      <c r="H2392" s="17" t="s">
        <v>2600</v>
      </c>
      <c r="I2392" s="7" t="n">
        <v>80</v>
      </c>
      <c r="J2392" s="7" t="s">
        <v>50</v>
      </c>
      <c r="K2392" s="7" t="s">
        <v>424</v>
      </c>
      <c r="L2392" s="7" t="n">
        <v>0.75</v>
      </c>
      <c r="M2392" s="7" t="n">
        <v>12</v>
      </c>
      <c r="N2392" s="7" t="n">
        <v>36.5</v>
      </c>
      <c r="O2392" s="13" t="n">
        <f aca="false">IF(M2392="","",M2392*N2392)</f>
        <v>438</v>
      </c>
      <c r="Q2392" s="0" t="n">
        <f aca="false">(N2392+25)*1.3</f>
        <v>79.95</v>
      </c>
    </row>
    <row r="2393" customFormat="false" ht="13.8" hidden="false" customHeight="false" outlineLevel="0" collapsed="false">
      <c r="B2393" s="0" t="n">
        <v>106307</v>
      </c>
      <c r="C2393" s="5" t="str">
        <f aca="false">IF(E2393="","","Österreich")</f>
        <v>Österreich</v>
      </c>
      <c r="D2393" s="6" t="s">
        <v>509</v>
      </c>
      <c r="E2393" s="7" t="s">
        <v>308</v>
      </c>
      <c r="F2393" s="7" t="s">
        <v>309</v>
      </c>
      <c r="G2393" s="7" t="s">
        <v>273</v>
      </c>
      <c r="H2393" s="17" t="s">
        <v>2601</v>
      </c>
      <c r="I2393" s="7" t="n">
        <v>120</v>
      </c>
      <c r="J2393" s="7"/>
      <c r="K2393" s="7" t="s">
        <v>23</v>
      </c>
      <c r="L2393" s="7" t="n">
        <v>1.5</v>
      </c>
      <c r="M2393" s="7" t="n">
        <v>6</v>
      </c>
      <c r="N2393" s="7" t="n">
        <v>25.9</v>
      </c>
      <c r="O2393" s="13" t="n">
        <f aca="false">IF(M2393="","",M2393*N2393)</f>
        <v>155.4</v>
      </c>
      <c r="Q2393" s="0" t="n">
        <f aca="false">(N2393+25)*1.3</f>
        <v>66.17</v>
      </c>
    </row>
    <row r="2394" customFormat="false" ht="13.8" hidden="false" customHeight="false" outlineLevel="0" collapsed="false">
      <c r="B2394" s="0" t="n">
        <v>106308</v>
      </c>
      <c r="C2394" s="5" t="str">
        <f aca="false">IF(E2394="","","Österreich")</f>
        <v>Österreich</v>
      </c>
      <c r="D2394" s="6"/>
      <c r="E2394" s="7" t="s">
        <v>308</v>
      </c>
      <c r="F2394" s="7" t="s">
        <v>309</v>
      </c>
      <c r="G2394" s="7" t="s">
        <v>587</v>
      </c>
      <c r="H2394" s="17" t="s">
        <v>2602</v>
      </c>
      <c r="I2394" s="7" t="n">
        <v>65</v>
      </c>
      <c r="J2394" s="7"/>
      <c r="K2394" s="7"/>
      <c r="L2394" s="7" t="n">
        <v>0.75</v>
      </c>
      <c r="M2394" s="7" t="n">
        <v>1</v>
      </c>
      <c r="N2394" s="7" t="n">
        <v>23.9</v>
      </c>
      <c r="O2394" s="13" t="n">
        <f aca="false">IF(M2394="","",M2394*N2394)</f>
        <v>23.9</v>
      </c>
      <c r="Q2394" s="0" t="n">
        <f aca="false">(N2394+25)*1.3</f>
        <v>63.57</v>
      </c>
    </row>
    <row r="2395" customFormat="false" ht="13.8" hidden="false" customHeight="false" outlineLevel="0" collapsed="false">
      <c r="B2395" s="0" t="n">
        <v>106309</v>
      </c>
      <c r="C2395" s="5" t="str">
        <f aca="false">IF(E2395="","","Österreich")</f>
        <v>Österreich</v>
      </c>
      <c r="D2395" s="6"/>
      <c r="E2395" s="7" t="s">
        <v>308</v>
      </c>
      <c r="F2395" s="7" t="s">
        <v>309</v>
      </c>
      <c r="G2395" s="7" t="s">
        <v>587</v>
      </c>
      <c r="H2395" s="17" t="s">
        <v>2603</v>
      </c>
      <c r="I2395" s="7" t="n">
        <v>65</v>
      </c>
      <c r="J2395" s="7" t="s">
        <v>50</v>
      </c>
      <c r="K2395" s="7" t="s">
        <v>123</v>
      </c>
      <c r="L2395" s="7" t="n">
        <v>0.75</v>
      </c>
      <c r="M2395" s="7" t="n">
        <v>2</v>
      </c>
      <c r="N2395" s="7" t="n">
        <v>35</v>
      </c>
      <c r="O2395" s="13" t="n">
        <f aca="false">IF(M2395="","",M2395*N2395)</f>
        <v>70</v>
      </c>
      <c r="Q2395" s="0" t="n">
        <f aca="false">(N2395+25)*1.3</f>
        <v>78</v>
      </c>
    </row>
    <row r="2396" customFormat="false" ht="13.8" hidden="false" customHeight="false" outlineLevel="0" collapsed="false">
      <c r="B2396" s="0" t="n">
        <v>106310</v>
      </c>
      <c r="C2396" s="5" t="str">
        <f aca="false">IF(E2396="","","Österreich")</f>
        <v>Österreich</v>
      </c>
      <c r="D2396" s="6"/>
      <c r="E2396" s="7" t="s">
        <v>308</v>
      </c>
      <c r="F2396" s="7" t="s">
        <v>309</v>
      </c>
      <c r="G2396" s="7" t="s">
        <v>587</v>
      </c>
      <c r="H2396" s="17" t="s">
        <v>2604</v>
      </c>
      <c r="I2396" s="7" t="n">
        <v>85</v>
      </c>
      <c r="J2396" s="7"/>
      <c r="K2396" s="7"/>
      <c r="L2396" s="7" t="n">
        <v>0.75</v>
      </c>
      <c r="M2396" s="7" t="n">
        <v>9</v>
      </c>
      <c r="N2396" s="7" t="n">
        <v>41.58</v>
      </c>
      <c r="O2396" s="13" t="n">
        <f aca="false">IF(M2396="","",M2396*N2396)</f>
        <v>374.22</v>
      </c>
      <c r="Q2396" s="0" t="n">
        <f aca="false">(N2396+25)*1.3</f>
        <v>86.554</v>
      </c>
    </row>
    <row r="2397" customFormat="false" ht="13.8" hidden="false" customHeight="false" outlineLevel="0" collapsed="false">
      <c r="B2397" s="0" t="n">
        <v>106311</v>
      </c>
      <c r="C2397" s="5" t="str">
        <f aca="false">IF(E2397="","","Österreich")</f>
        <v>Österreich</v>
      </c>
      <c r="D2397" s="6"/>
      <c r="E2397" s="7" t="s">
        <v>308</v>
      </c>
      <c r="F2397" s="7" t="s">
        <v>309</v>
      </c>
      <c r="G2397" s="7" t="s">
        <v>587</v>
      </c>
      <c r="H2397" s="17" t="s">
        <v>2605</v>
      </c>
      <c r="I2397" s="7" t="n">
        <v>85</v>
      </c>
      <c r="J2397" s="7"/>
      <c r="K2397" s="7"/>
      <c r="L2397" s="7" t="n">
        <v>0.75</v>
      </c>
      <c r="M2397" s="7" t="n">
        <v>20</v>
      </c>
      <c r="N2397" s="7" t="n">
        <v>41.58</v>
      </c>
      <c r="O2397" s="13" t="n">
        <f aca="false">IF(M2397="","",M2397*N2397)</f>
        <v>831.6</v>
      </c>
      <c r="Q2397" s="0" t="n">
        <f aca="false">(N2397+25)*1.3</f>
        <v>86.554</v>
      </c>
    </row>
    <row r="2398" customFormat="false" ht="13.8" hidden="false" customHeight="false" outlineLevel="0" collapsed="false">
      <c r="B2398" s="0" t="n">
        <v>106312</v>
      </c>
      <c r="C2398" s="5" t="str">
        <f aca="false">IF(E2398="","","Österreich")</f>
        <v>Österreich</v>
      </c>
      <c r="D2398" s="6"/>
      <c r="E2398" s="7" t="s">
        <v>308</v>
      </c>
      <c r="F2398" s="7" t="s">
        <v>309</v>
      </c>
      <c r="G2398" s="7" t="s">
        <v>587</v>
      </c>
      <c r="H2398" s="17" t="s">
        <v>2602</v>
      </c>
      <c r="I2398" s="7" t="n">
        <v>140</v>
      </c>
      <c r="J2398" s="7" t="s">
        <v>50</v>
      </c>
      <c r="K2398" s="7" t="s">
        <v>23</v>
      </c>
      <c r="L2398" s="7" t="n">
        <v>1.5</v>
      </c>
      <c r="M2398" s="7" t="n">
        <v>22</v>
      </c>
      <c r="N2398" s="7" t="n">
        <v>59.9</v>
      </c>
      <c r="O2398" s="13" t="n">
        <f aca="false">IF(M2398="","",M2398*N2398)</f>
        <v>1317.8</v>
      </c>
      <c r="Q2398" s="0" t="n">
        <f aca="false">(N2398+25)*1.3</f>
        <v>110.37</v>
      </c>
    </row>
    <row r="2399" customFormat="false" ht="13.8" hidden="false" customHeight="false" outlineLevel="0" collapsed="false">
      <c r="B2399" s="0" t="n">
        <v>106313</v>
      </c>
      <c r="C2399" s="5" t="str">
        <f aca="false">IF(E2399="","","Österreich")</f>
        <v>Österreich</v>
      </c>
      <c r="D2399" s="6"/>
      <c r="E2399" s="7" t="s">
        <v>308</v>
      </c>
      <c r="F2399" s="7" t="s">
        <v>309</v>
      </c>
      <c r="G2399" s="7" t="s">
        <v>587</v>
      </c>
      <c r="H2399" s="17" t="s">
        <v>2604</v>
      </c>
      <c r="I2399" s="7" t="n">
        <v>175</v>
      </c>
      <c r="J2399" s="7"/>
      <c r="K2399" s="7" t="s">
        <v>23</v>
      </c>
      <c r="L2399" s="7" t="n">
        <v>1.5</v>
      </c>
      <c r="M2399" s="7" t="n">
        <v>6</v>
      </c>
      <c r="N2399" s="7" t="n">
        <v>83.7</v>
      </c>
      <c r="O2399" s="13" t="n">
        <f aca="false">IF(M2399="","",M2399*N2399)</f>
        <v>502.2</v>
      </c>
      <c r="Q2399" s="0" t="n">
        <f aca="false">(N2399+25)*1.3</f>
        <v>141.31</v>
      </c>
    </row>
    <row r="2400" customFormat="false" ht="13.8" hidden="false" customHeight="false" outlineLevel="0" collapsed="false">
      <c r="B2400" s="0" t="n">
        <v>106314</v>
      </c>
      <c r="C2400" s="5" t="str">
        <f aca="false">IF(E2400="","","Österreich")</f>
        <v>Österreich</v>
      </c>
      <c r="D2400" s="6"/>
      <c r="E2400" s="7" t="s">
        <v>308</v>
      </c>
      <c r="F2400" s="7" t="s">
        <v>309</v>
      </c>
      <c r="G2400" s="7" t="s">
        <v>587</v>
      </c>
      <c r="H2400" s="17" t="s">
        <v>2605</v>
      </c>
      <c r="I2400" s="7" t="n">
        <v>175</v>
      </c>
      <c r="J2400" s="7"/>
      <c r="K2400" s="7" t="s">
        <v>23</v>
      </c>
      <c r="L2400" s="7" t="n">
        <v>1.5</v>
      </c>
      <c r="M2400" s="7" t="n">
        <v>15</v>
      </c>
      <c r="N2400" s="7" t="n">
        <v>75.96</v>
      </c>
      <c r="O2400" s="13" t="n">
        <f aca="false">IF(M2400="","",M2400*N2400)</f>
        <v>1139.4</v>
      </c>
      <c r="Q2400" s="0" t="n">
        <f aca="false">(N2400+25)*1.3</f>
        <v>131.248</v>
      </c>
    </row>
    <row r="2401" customFormat="false" ht="13.8" hidden="false" customHeight="false" outlineLevel="0" collapsed="false">
      <c r="B2401" s="0" t="n">
        <v>106315</v>
      </c>
      <c r="C2401" s="5" t="str">
        <f aca="false">IF(E2401="","","Österreich")</f>
        <v>Österreich</v>
      </c>
      <c r="D2401" s="6"/>
      <c r="E2401" s="7" t="s">
        <v>308</v>
      </c>
      <c r="F2401" s="7" t="s">
        <v>309</v>
      </c>
      <c r="G2401" s="7" t="s">
        <v>587</v>
      </c>
      <c r="H2401" s="17" t="s">
        <v>2606</v>
      </c>
      <c r="I2401" s="7"/>
      <c r="J2401" s="7"/>
      <c r="K2401" s="7"/>
      <c r="L2401" s="7" t="n">
        <v>0.75</v>
      </c>
      <c r="M2401" s="7" t="n">
        <v>3</v>
      </c>
      <c r="N2401" s="7" t="n">
        <v>9.9</v>
      </c>
      <c r="O2401" s="13" t="n">
        <f aca="false">IF(M2401="","",M2401*N2401)</f>
        <v>29.7</v>
      </c>
      <c r="Q2401" s="0" t="n">
        <f aca="false">(N2401+25)*1.3</f>
        <v>45.37</v>
      </c>
    </row>
    <row r="2402" customFormat="false" ht="13.8" hidden="false" customHeight="false" outlineLevel="0" collapsed="false">
      <c r="B2402" s="0" t="n">
        <v>106316</v>
      </c>
      <c r="C2402" s="5" t="str">
        <f aca="false">IF(E2402="","","Österreich")</f>
        <v>Österreich</v>
      </c>
      <c r="D2402" s="6" t="s">
        <v>603</v>
      </c>
      <c r="E2402" s="7" t="s">
        <v>308</v>
      </c>
      <c r="F2402" s="7" t="s">
        <v>309</v>
      </c>
      <c r="G2402" s="7" t="s">
        <v>2607</v>
      </c>
      <c r="H2402" s="17" t="s">
        <v>2608</v>
      </c>
      <c r="I2402" s="7" t="n">
        <v>55</v>
      </c>
      <c r="J2402" s="7" t="s">
        <v>50</v>
      </c>
      <c r="K2402" s="7"/>
      <c r="L2402" s="7" t="n">
        <v>0.75</v>
      </c>
      <c r="M2402" s="7" t="n">
        <v>1</v>
      </c>
      <c r="N2402" s="7" t="n">
        <v>18.9</v>
      </c>
      <c r="O2402" s="13" t="n">
        <f aca="false">IF(M2402="","",M2402*N2402)</f>
        <v>18.9</v>
      </c>
      <c r="Q2402" s="0" t="n">
        <f aca="false">(N2402+25)*1.3</f>
        <v>57.07</v>
      </c>
    </row>
    <row r="2403" customFormat="false" ht="13.8" hidden="false" customHeight="false" outlineLevel="0" collapsed="false">
      <c r="B2403" s="0" t="n">
        <v>106317</v>
      </c>
      <c r="C2403" s="5" t="str">
        <f aca="false">IF(E2403="","","Österreich")</f>
        <v>Österreich</v>
      </c>
      <c r="D2403" s="6"/>
      <c r="E2403" s="7" t="s">
        <v>308</v>
      </c>
      <c r="F2403" s="7" t="s">
        <v>309</v>
      </c>
      <c r="G2403" s="7" t="s">
        <v>2607</v>
      </c>
      <c r="H2403" s="17" t="s">
        <v>2609</v>
      </c>
      <c r="I2403" s="7" t="n">
        <v>55</v>
      </c>
      <c r="J2403" s="7" t="s">
        <v>50</v>
      </c>
      <c r="K2403" s="7"/>
      <c r="L2403" s="7" t="n">
        <v>0.75</v>
      </c>
      <c r="M2403" s="7" t="n">
        <v>13</v>
      </c>
      <c r="N2403" s="7" t="n">
        <v>18.9</v>
      </c>
      <c r="O2403" s="13" t="n">
        <f aca="false">IF(M2403="","",M2403*N2403)</f>
        <v>245.7</v>
      </c>
      <c r="Q2403" s="0" t="n">
        <f aca="false">(N2403+25)*1.3</f>
        <v>57.07</v>
      </c>
    </row>
    <row r="2404" customFormat="false" ht="13.8" hidden="false" customHeight="false" outlineLevel="0" collapsed="false">
      <c r="B2404" s="0" t="n">
        <v>106318</v>
      </c>
      <c r="C2404" s="5" t="str">
        <f aca="false">IF(E2404="","","Österreich")</f>
        <v>Österreich</v>
      </c>
      <c r="D2404" s="6"/>
      <c r="E2404" s="7" t="s">
        <v>308</v>
      </c>
      <c r="F2404" s="7" t="s">
        <v>309</v>
      </c>
      <c r="G2404" s="7" t="s">
        <v>2453</v>
      </c>
      <c r="H2404" s="17" t="s">
        <v>2610</v>
      </c>
      <c r="I2404" s="7" t="n">
        <v>70</v>
      </c>
      <c r="J2404" s="7" t="s">
        <v>424</v>
      </c>
      <c r="K2404" s="7"/>
      <c r="L2404" s="7" t="n">
        <v>0.75</v>
      </c>
      <c r="M2404" s="7" t="n">
        <v>7</v>
      </c>
      <c r="N2404" s="7" t="n">
        <v>26.9</v>
      </c>
      <c r="O2404" s="13" t="n">
        <f aca="false">IF(M2404="","",M2404*N2404)</f>
        <v>188.3</v>
      </c>
      <c r="Q2404" s="0" t="n">
        <f aca="false">(N2404+25)*1.3</f>
        <v>67.47</v>
      </c>
    </row>
    <row r="2405" customFormat="false" ht="13.8" hidden="false" customHeight="false" outlineLevel="0" collapsed="false">
      <c r="B2405" s="0" t="n">
        <v>106319</v>
      </c>
      <c r="C2405" s="5" t="str">
        <f aca="false">IF(E2405="","","Österreich")</f>
        <v>Österreich</v>
      </c>
      <c r="D2405" s="6"/>
      <c r="E2405" s="7" t="s">
        <v>308</v>
      </c>
      <c r="F2405" s="7" t="s">
        <v>309</v>
      </c>
      <c r="G2405" s="7" t="s">
        <v>2453</v>
      </c>
      <c r="H2405" s="17" t="s">
        <v>2611</v>
      </c>
      <c r="I2405" s="7" t="n">
        <v>70</v>
      </c>
      <c r="J2405" s="7"/>
      <c r="K2405" s="7"/>
      <c r="L2405" s="7" t="n">
        <v>0.75</v>
      </c>
      <c r="M2405" s="7" t="n">
        <v>6</v>
      </c>
      <c r="N2405" s="7" t="n">
        <v>26.9</v>
      </c>
      <c r="O2405" s="13" t="n">
        <f aca="false">IF(M2405="","",M2405*N2405)</f>
        <v>161.4</v>
      </c>
      <c r="Q2405" s="0" t="n">
        <f aca="false">(N2405+25)*1.3</f>
        <v>67.47</v>
      </c>
    </row>
    <row r="2406" customFormat="false" ht="13.8" hidden="false" customHeight="false" outlineLevel="0" collapsed="false">
      <c r="B2406" s="0" t="n">
        <v>106320</v>
      </c>
      <c r="C2406" s="5" t="str">
        <f aca="false">IF(E2406="","","Österreich")</f>
        <v>Österreich</v>
      </c>
      <c r="D2406" s="6"/>
      <c r="E2406" s="7" t="s">
        <v>308</v>
      </c>
      <c r="F2406" s="7" t="s">
        <v>309</v>
      </c>
      <c r="G2406" s="7" t="s">
        <v>271</v>
      </c>
      <c r="H2406" s="17" t="s">
        <v>2612</v>
      </c>
      <c r="I2406" s="7" t="n">
        <v>65</v>
      </c>
      <c r="J2406" s="7" t="s">
        <v>50</v>
      </c>
      <c r="K2406" s="7"/>
      <c r="L2406" s="7" t="n">
        <v>0.75</v>
      </c>
      <c r="M2406" s="7" t="n">
        <v>5</v>
      </c>
      <c r="N2406" s="7" t="n">
        <v>23</v>
      </c>
      <c r="O2406" s="13" t="n">
        <f aca="false">IF(M2406="","",M2406*N2406)</f>
        <v>115</v>
      </c>
      <c r="Q2406" s="0" t="n">
        <f aca="false">(N2406+25)*1.3</f>
        <v>62.4</v>
      </c>
    </row>
    <row r="2407" customFormat="false" ht="13.8" hidden="false" customHeight="false" outlineLevel="0" collapsed="false">
      <c r="C2407" s="5"/>
      <c r="D2407" s="6"/>
      <c r="E2407" s="7"/>
      <c r="F2407" s="7"/>
      <c r="G2407" s="7"/>
      <c r="H2407" s="17"/>
      <c r="I2407" s="7"/>
      <c r="J2407" s="7"/>
      <c r="K2407" s="7"/>
      <c r="L2407" s="7" t="n">
        <v>0.75</v>
      </c>
      <c r="M2407" s="7"/>
      <c r="N2407" s="7"/>
      <c r="O2407" s="13" t="str">
        <f aca="false">IF(M2407="","",M2407*N2407)</f>
        <v/>
      </c>
      <c r="Q2407" s="0" t="n">
        <f aca="false">(N2407+25)*1.3</f>
        <v>32.5</v>
      </c>
    </row>
    <row r="2408" customFormat="false" ht="13.8" hidden="false" customHeight="false" outlineLevel="0" collapsed="false">
      <c r="C2408" s="5"/>
      <c r="D2408" s="6"/>
      <c r="E2408" s="7"/>
      <c r="F2408" s="7"/>
      <c r="G2408" s="7"/>
      <c r="H2408" s="17"/>
      <c r="I2408" s="7"/>
      <c r="J2408" s="7"/>
      <c r="K2408" s="7"/>
      <c r="L2408" s="7" t="n">
        <v>0.75</v>
      </c>
      <c r="M2408" s="7"/>
      <c r="N2408" s="7"/>
      <c r="O2408" s="13" t="str">
        <f aca="false">IF(M2408="","",M2408*N2408)</f>
        <v/>
      </c>
      <c r="Q2408" s="0" t="n">
        <f aca="false">(N2408+25)*1.3</f>
        <v>32.5</v>
      </c>
    </row>
    <row r="2409" customFormat="false" ht="13.8" hidden="false" customHeight="false" outlineLevel="0" collapsed="false">
      <c r="B2409" s="0" t="n">
        <v>160001</v>
      </c>
      <c r="C2409" s="5" t="s">
        <v>2613</v>
      </c>
      <c r="D2409" s="6" t="s">
        <v>2614</v>
      </c>
      <c r="E2409" s="6" t="s">
        <v>2584</v>
      </c>
      <c r="F2409" s="6" t="s">
        <v>2585</v>
      </c>
      <c r="G2409" s="7" t="s">
        <v>453</v>
      </c>
      <c r="H2409" s="17" t="s">
        <v>2615</v>
      </c>
      <c r="I2409" s="7" t="n">
        <v>50</v>
      </c>
      <c r="J2409" s="7"/>
      <c r="K2409" s="7"/>
      <c r="L2409" s="7" t="n">
        <v>0.75</v>
      </c>
      <c r="M2409" s="7" t="n">
        <v>1</v>
      </c>
      <c r="N2409" s="7" t="n">
        <v>14</v>
      </c>
      <c r="O2409" s="13" t="n">
        <f aca="false">IF(M2409="","",M2409*N2409)</f>
        <v>14</v>
      </c>
      <c r="Q2409" s="0" t="n">
        <f aca="false">(N2409+25)*1.3</f>
        <v>50.7</v>
      </c>
    </row>
    <row r="2410" customFormat="false" ht="13.8" hidden="false" customHeight="false" outlineLevel="0" collapsed="false">
      <c r="B2410" s="0" t="n">
        <v>160002</v>
      </c>
      <c r="C2410" s="5" t="s">
        <v>2613</v>
      </c>
      <c r="D2410" s="6" t="s">
        <v>2614</v>
      </c>
      <c r="E2410" s="6" t="s">
        <v>2584</v>
      </c>
      <c r="F2410" s="6" t="s">
        <v>2585</v>
      </c>
      <c r="G2410" s="7" t="s">
        <v>453</v>
      </c>
      <c r="H2410" s="17" t="s">
        <v>2616</v>
      </c>
      <c r="I2410" s="7" t="n">
        <v>50</v>
      </c>
      <c r="J2410" s="7"/>
      <c r="K2410" s="7"/>
      <c r="L2410" s="7" t="n">
        <v>0.75</v>
      </c>
      <c r="M2410" s="7" t="n">
        <v>12</v>
      </c>
      <c r="N2410" s="7" t="n">
        <v>14</v>
      </c>
      <c r="O2410" s="13" t="n">
        <f aca="false">IF(M2410="","",M2410*N2410)</f>
        <v>168</v>
      </c>
      <c r="Q2410" s="0" t="n">
        <f aca="false">(N2410+25)*1.3</f>
        <v>50.7</v>
      </c>
    </row>
    <row r="2411" customFormat="false" ht="13.8" hidden="false" customHeight="false" outlineLevel="0" collapsed="false">
      <c r="B2411" s="0" t="n">
        <v>160003</v>
      </c>
      <c r="C2411" s="5" t="s">
        <v>2613</v>
      </c>
      <c r="D2411" s="6" t="s">
        <v>2614</v>
      </c>
      <c r="E2411" s="7" t="s">
        <v>2617</v>
      </c>
      <c r="F2411" s="6" t="s">
        <v>2618</v>
      </c>
      <c r="G2411" s="7" t="s">
        <v>2619</v>
      </c>
      <c r="H2411" s="17" t="s">
        <v>2620</v>
      </c>
      <c r="I2411" s="7" t="n">
        <v>50</v>
      </c>
      <c r="J2411" s="7" t="s">
        <v>50</v>
      </c>
      <c r="K2411" s="7"/>
      <c r="L2411" s="7" t="n">
        <v>0.75</v>
      </c>
      <c r="M2411" s="7" t="n">
        <v>4</v>
      </c>
      <c r="N2411" s="7" t="n">
        <v>14</v>
      </c>
      <c r="O2411" s="13" t="n">
        <f aca="false">IF(M2411="","",M2411*N2411)</f>
        <v>56</v>
      </c>
      <c r="Q2411" s="0" t="n">
        <f aca="false">(N2411+25)*1.3</f>
        <v>50.7</v>
      </c>
    </row>
    <row r="2412" customFormat="false" ht="13.8" hidden="false" customHeight="false" outlineLevel="0" collapsed="false">
      <c r="C2412" s="5"/>
      <c r="D2412" s="6"/>
      <c r="E2412" s="7"/>
      <c r="F2412" s="7"/>
      <c r="G2412" s="7"/>
      <c r="H2412" s="17"/>
      <c r="I2412" s="7"/>
      <c r="J2412" s="7"/>
      <c r="K2412" s="7"/>
      <c r="L2412" s="7" t="n">
        <v>0.75</v>
      </c>
      <c r="M2412" s="7"/>
      <c r="N2412" s="7"/>
      <c r="O2412" s="13" t="str">
        <f aca="false">IF(M2412="","",M2412*N2412)</f>
        <v/>
      </c>
      <c r="Q2412" s="0" t="n">
        <f aca="false">(N2412+25)*1.3</f>
        <v>32.5</v>
      </c>
    </row>
    <row r="2413" customFormat="false" ht="13.8" hidden="false" customHeight="false" outlineLevel="0" collapsed="false">
      <c r="C2413" s="5"/>
      <c r="D2413" s="6"/>
      <c r="E2413" s="7"/>
      <c r="F2413" s="7"/>
      <c r="G2413" s="7"/>
      <c r="H2413" s="17"/>
      <c r="I2413" s="7"/>
      <c r="J2413" s="7"/>
      <c r="K2413" s="7"/>
      <c r="L2413" s="7" t="n">
        <v>0.75</v>
      </c>
      <c r="M2413" s="7"/>
      <c r="N2413" s="7"/>
      <c r="O2413" s="13" t="str">
        <f aca="false">IF(M2413="","",M2413*N2413)</f>
        <v/>
      </c>
      <c r="Q2413" s="0" t="n">
        <f aca="false">(N2413+25)*1.3</f>
        <v>32.5</v>
      </c>
    </row>
    <row r="2414" customFormat="false" ht="13.8" hidden="false" customHeight="false" outlineLevel="0" collapsed="false">
      <c r="B2414" s="0" t="n">
        <v>161001</v>
      </c>
      <c r="C2414" s="5" t="s">
        <v>706</v>
      </c>
      <c r="D2414" s="6" t="s">
        <v>707</v>
      </c>
      <c r="E2414" s="6" t="s">
        <v>308</v>
      </c>
      <c r="F2414" s="6" t="s">
        <v>309</v>
      </c>
      <c r="G2414" s="7" t="s">
        <v>708</v>
      </c>
      <c r="H2414" s="17" t="s">
        <v>2621</v>
      </c>
      <c r="I2414" s="7" t="n">
        <v>50</v>
      </c>
      <c r="J2414" s="7"/>
      <c r="K2414" s="7"/>
      <c r="L2414" s="7" t="n">
        <v>0.75</v>
      </c>
      <c r="M2414" s="7" t="n">
        <v>35</v>
      </c>
      <c r="N2414" s="7" t="n">
        <v>13.5</v>
      </c>
      <c r="O2414" s="13" t="n">
        <f aca="false">IF(M2414="","",M2414*N2414)</f>
        <v>472.5</v>
      </c>
      <c r="Q2414" s="0" t="n">
        <f aca="false">(N2414+25)*1.3</f>
        <v>50.05</v>
      </c>
    </row>
    <row r="2415" customFormat="false" ht="13.8" hidden="false" customHeight="false" outlineLevel="0" collapsed="false">
      <c r="B2415" s="0" t="n">
        <v>161002</v>
      </c>
      <c r="C2415" s="5" t="s">
        <v>706</v>
      </c>
      <c r="D2415" s="6" t="s">
        <v>707</v>
      </c>
      <c r="E2415" s="7" t="s">
        <v>2467</v>
      </c>
      <c r="F2415" s="7" t="s">
        <v>2131</v>
      </c>
      <c r="G2415" s="7" t="s">
        <v>2622</v>
      </c>
      <c r="H2415" s="7" t="s">
        <v>2623</v>
      </c>
      <c r="I2415" s="7" t="n">
        <v>100</v>
      </c>
      <c r="J2415" s="7"/>
      <c r="K2415" s="7" t="s">
        <v>23</v>
      </c>
      <c r="L2415" s="7" t="n">
        <v>1.5</v>
      </c>
      <c r="M2415" s="7" t="n">
        <v>1</v>
      </c>
      <c r="N2415" s="7" t="n">
        <v>19.25</v>
      </c>
      <c r="O2415" s="13" t="n">
        <f aca="false">IF(M2415="","",M2415*N2415)</f>
        <v>19.25</v>
      </c>
      <c r="Q2415" s="0" t="n">
        <f aca="false">(N2415+25)*1.3</f>
        <v>57.525</v>
      </c>
    </row>
    <row r="2416" customFormat="false" ht="15.75" hidden="false" customHeight="true" outlineLevel="0" collapsed="false">
      <c r="B2416" s="0" t="n">
        <v>110001</v>
      </c>
      <c r="C2416" s="5" t="str">
        <f aca="false">IF(G2416="","","Deutschland")</f>
        <v>Deutschland</v>
      </c>
      <c r="D2416" s="6" t="s">
        <v>2624</v>
      </c>
      <c r="E2416" s="6" t="s">
        <v>2149</v>
      </c>
      <c r="F2416" s="6" t="s">
        <v>2150</v>
      </c>
      <c r="G2416" s="7" t="s">
        <v>2625</v>
      </c>
      <c r="H2416" s="17" t="s">
        <v>2626</v>
      </c>
      <c r="I2416" s="7" t="n">
        <v>55</v>
      </c>
      <c r="J2416" s="7"/>
      <c r="K2416" s="7"/>
      <c r="L2416" s="7" t="n">
        <v>0.75</v>
      </c>
      <c r="M2416" s="7" t="n">
        <v>5</v>
      </c>
      <c r="N2416" s="7" t="n">
        <v>16.9</v>
      </c>
      <c r="O2416" s="13" t="n">
        <f aca="false">IF(M2416="","",M2416*N2416)</f>
        <v>84.5</v>
      </c>
      <c r="Q2416" s="0" t="n">
        <f aca="false">(N2416+25)*1.3</f>
        <v>54.47</v>
      </c>
    </row>
    <row r="2417" customFormat="false" ht="15.75" hidden="false" customHeight="true" outlineLevel="0" collapsed="false">
      <c r="B2417" s="0" t="n">
        <v>110002</v>
      </c>
      <c r="C2417" s="5" t="str">
        <f aca="false">IF(G2417="","","Deutschland")</f>
        <v>Deutschland</v>
      </c>
      <c r="D2417" s="6" t="s">
        <v>2624</v>
      </c>
      <c r="E2417" s="6" t="s">
        <v>2149</v>
      </c>
      <c r="F2417" s="6" t="s">
        <v>2150</v>
      </c>
      <c r="G2417" s="7" t="s">
        <v>2625</v>
      </c>
      <c r="H2417" s="17" t="s">
        <v>2627</v>
      </c>
      <c r="I2417" s="7" t="n">
        <v>55</v>
      </c>
      <c r="J2417" s="7"/>
      <c r="K2417" s="7"/>
      <c r="L2417" s="7" t="n">
        <v>0.75</v>
      </c>
      <c r="M2417" s="7" t="n">
        <v>11</v>
      </c>
      <c r="N2417" s="7" t="n">
        <v>18.12</v>
      </c>
      <c r="O2417" s="13" t="n">
        <f aca="false">IF(M2417="","",M2417*N2417)</f>
        <v>199.32</v>
      </c>
      <c r="Q2417" s="0" t="n">
        <f aca="false">(N2417+25)*1.3</f>
        <v>56.056</v>
      </c>
    </row>
    <row r="2418" customFormat="false" ht="15.75" hidden="false" customHeight="true" outlineLevel="0" collapsed="false">
      <c r="B2418" s="0" t="n">
        <v>110003</v>
      </c>
      <c r="C2418" s="5" t="str">
        <f aca="false">IF(G2418="","","Deutschland")</f>
        <v>Deutschland</v>
      </c>
      <c r="D2418" s="6" t="s">
        <v>2624</v>
      </c>
      <c r="E2418" s="6" t="s">
        <v>2149</v>
      </c>
      <c r="F2418" s="6" t="s">
        <v>2150</v>
      </c>
      <c r="G2418" s="7" t="s">
        <v>2625</v>
      </c>
      <c r="H2418" s="17" t="s">
        <v>2628</v>
      </c>
      <c r="I2418" s="7" t="n">
        <v>55</v>
      </c>
      <c r="J2418" s="7"/>
      <c r="K2418" s="7"/>
      <c r="L2418" s="7" t="n">
        <v>0.75</v>
      </c>
      <c r="M2418" s="7" t="n">
        <v>4</v>
      </c>
      <c r="N2418" s="7" t="n">
        <v>19.4</v>
      </c>
      <c r="O2418" s="13" t="n">
        <f aca="false">IF(M2418="","",M2418*N2418)</f>
        <v>77.6</v>
      </c>
      <c r="Q2418" s="0" t="n">
        <f aca="false">(N2418+25)*1.3</f>
        <v>57.72</v>
      </c>
    </row>
    <row r="2419" customFormat="false" ht="15.75" hidden="false" customHeight="true" outlineLevel="0" collapsed="false">
      <c r="B2419" s="0" t="n">
        <v>110004</v>
      </c>
      <c r="C2419" s="5" t="str">
        <f aca="false">IF(G2419="","","Deutschland")</f>
        <v>Deutschland</v>
      </c>
      <c r="D2419" s="6" t="s">
        <v>2624</v>
      </c>
      <c r="E2419" s="6" t="s">
        <v>2149</v>
      </c>
      <c r="F2419" s="6" t="s">
        <v>2150</v>
      </c>
      <c r="G2419" s="7" t="s">
        <v>2625</v>
      </c>
      <c r="H2419" s="17" t="s">
        <v>2628</v>
      </c>
      <c r="I2419" s="7" t="n">
        <v>115</v>
      </c>
      <c r="J2419" s="7"/>
      <c r="K2419" s="7" t="s">
        <v>23</v>
      </c>
      <c r="L2419" s="7" t="n">
        <v>1.5</v>
      </c>
      <c r="M2419" s="7" t="n">
        <v>4</v>
      </c>
      <c r="N2419" s="7" t="n">
        <v>55</v>
      </c>
      <c r="O2419" s="13" t="n">
        <f aca="false">IF(M2419="","",M2419*N2419)</f>
        <v>220</v>
      </c>
      <c r="Q2419" s="0" t="n">
        <f aca="false">(N2419+25)*1.3</f>
        <v>104</v>
      </c>
    </row>
    <row r="2420" customFormat="false" ht="15.75" hidden="false" customHeight="true" outlineLevel="0" collapsed="false">
      <c r="B2420" s="0" t="n">
        <v>110005</v>
      </c>
      <c r="C2420" s="5" t="str">
        <f aca="false">IF(G2420="","","Deutschland")</f>
        <v>Deutschland</v>
      </c>
      <c r="D2420" s="6" t="s">
        <v>2624</v>
      </c>
      <c r="E2420" s="6" t="s">
        <v>2149</v>
      </c>
      <c r="F2420" s="6" t="s">
        <v>2150</v>
      </c>
      <c r="G2420" s="7" t="s">
        <v>2625</v>
      </c>
      <c r="H2420" s="17" t="s">
        <v>2629</v>
      </c>
      <c r="I2420" s="7" t="n">
        <v>75</v>
      </c>
      <c r="J2420" s="7"/>
      <c r="K2420" s="7"/>
      <c r="L2420" s="7" t="n">
        <v>0.75</v>
      </c>
      <c r="M2420" s="7" t="n">
        <v>3</v>
      </c>
      <c r="N2420" s="7" t="n">
        <v>33.12</v>
      </c>
      <c r="O2420" s="13" t="n">
        <f aca="false">IF(M2420="","",M2420*N2420)</f>
        <v>99.36</v>
      </c>
      <c r="Q2420" s="0" t="n">
        <f aca="false">(N2420+25)*1.3</f>
        <v>75.556</v>
      </c>
    </row>
    <row r="2421" customFormat="false" ht="15.75" hidden="false" customHeight="true" outlineLevel="0" collapsed="false">
      <c r="B2421" s="0" t="n">
        <v>110006</v>
      </c>
      <c r="C2421" s="5" t="str">
        <f aca="false">IF(G2421="","","Deutschland")</f>
        <v>Deutschland</v>
      </c>
      <c r="D2421" s="6" t="s">
        <v>2624</v>
      </c>
      <c r="E2421" s="6" t="s">
        <v>2149</v>
      </c>
      <c r="F2421" s="6" t="s">
        <v>2150</v>
      </c>
      <c r="G2421" s="7" t="s">
        <v>2625</v>
      </c>
      <c r="H2421" s="17" t="s">
        <v>2630</v>
      </c>
      <c r="I2421" s="7" t="n">
        <v>130</v>
      </c>
      <c r="J2421" s="7"/>
      <c r="K2421" s="7"/>
      <c r="L2421" s="7" t="n">
        <v>0.75</v>
      </c>
      <c r="M2421" s="7" t="n">
        <v>6</v>
      </c>
      <c r="N2421" s="7" t="n">
        <v>66.24</v>
      </c>
      <c r="O2421" s="13" t="n">
        <f aca="false">IF(M2421="","",M2421*N2421)</f>
        <v>397.44</v>
      </c>
      <c r="Q2421" s="0" t="n">
        <f aca="false">(N2421+25)*1.3</f>
        <v>118.612</v>
      </c>
    </row>
    <row r="2422" customFormat="false" ht="15.75" hidden="false" customHeight="true" outlineLevel="0" collapsed="false">
      <c r="B2422" s="0" t="n">
        <v>110007</v>
      </c>
      <c r="C2422" s="5" t="str">
        <f aca="false">IF(G2422="","","Deutschland")</f>
        <v>Deutschland</v>
      </c>
      <c r="D2422" s="6" t="s">
        <v>2624</v>
      </c>
      <c r="E2422" s="6" t="s">
        <v>2149</v>
      </c>
      <c r="F2422" s="6" t="s">
        <v>2150</v>
      </c>
      <c r="G2422" s="7" t="s">
        <v>2625</v>
      </c>
      <c r="H2422" s="17" t="s">
        <v>2631</v>
      </c>
      <c r="I2422" s="7" t="n">
        <v>130</v>
      </c>
      <c r="J2422" s="7"/>
      <c r="K2422" s="7"/>
      <c r="L2422" s="7" t="n">
        <v>0.75</v>
      </c>
      <c r="M2422" s="7" t="n">
        <v>6</v>
      </c>
      <c r="N2422" s="7" t="n">
        <v>69.92</v>
      </c>
      <c r="O2422" s="13" t="n">
        <f aca="false">IF(M2422="","",M2422*N2422)</f>
        <v>419.52</v>
      </c>
      <c r="Q2422" s="0" t="n">
        <f aca="false">(N2422+25)*1.3</f>
        <v>123.396</v>
      </c>
    </row>
    <row r="2423" customFormat="false" ht="15.75" hidden="false" customHeight="true" outlineLevel="0" collapsed="false">
      <c r="B2423" s="0" t="n">
        <v>110008</v>
      </c>
      <c r="C2423" s="5" t="str">
        <f aca="false">IF(G2423="","","Deutschland")</f>
        <v>Deutschland</v>
      </c>
      <c r="D2423" s="6" t="s">
        <v>2624</v>
      </c>
      <c r="E2423" s="6" t="s">
        <v>2149</v>
      </c>
      <c r="F2423" s="6" t="s">
        <v>2150</v>
      </c>
      <c r="G2423" s="7" t="s">
        <v>2625</v>
      </c>
      <c r="H2423" s="17" t="s">
        <v>2630</v>
      </c>
      <c r="I2423" s="7" t="n">
        <v>260</v>
      </c>
      <c r="J2423" s="7"/>
      <c r="K2423" s="7" t="s">
        <v>23</v>
      </c>
      <c r="L2423" s="7" t="n">
        <v>1.5</v>
      </c>
      <c r="M2423" s="7" t="n">
        <v>3</v>
      </c>
      <c r="N2423" s="7" t="n">
        <v>137.08</v>
      </c>
      <c r="O2423" s="13" t="n">
        <f aca="false">IF(M2423="","",M2423*N2423)</f>
        <v>411.24</v>
      </c>
      <c r="Q2423" s="0" t="n">
        <f aca="false">(N2423+25)*1.3</f>
        <v>210.704</v>
      </c>
    </row>
    <row r="2424" customFormat="false" ht="15.75" hidden="false" customHeight="true" outlineLevel="0" collapsed="false">
      <c r="B2424" s="0" t="n">
        <v>110009</v>
      </c>
      <c r="C2424" s="5" t="str">
        <f aca="false">IF(G2424="","","Deutschland")</f>
        <v>Deutschland</v>
      </c>
      <c r="D2424" s="6" t="s">
        <v>2624</v>
      </c>
      <c r="E2424" s="6" t="s">
        <v>2149</v>
      </c>
      <c r="F2424" s="6" t="s">
        <v>2150</v>
      </c>
      <c r="G2424" s="7" t="s">
        <v>2625</v>
      </c>
      <c r="H2424" s="17" t="s">
        <v>2631</v>
      </c>
      <c r="I2424" s="7" t="n">
        <v>260</v>
      </c>
      <c r="J2424" s="7"/>
      <c r="K2424" s="7" t="s">
        <v>23</v>
      </c>
      <c r="L2424" s="7" t="n">
        <v>1.5</v>
      </c>
      <c r="M2424" s="7" t="n">
        <v>3</v>
      </c>
      <c r="N2424" s="7" t="n">
        <v>141.68</v>
      </c>
      <c r="O2424" s="13" t="n">
        <f aca="false">IF(M2424="","",M2424*N2424)</f>
        <v>425.04</v>
      </c>
      <c r="Q2424" s="0" t="n">
        <f aca="false">(N2424+25)*1.3</f>
        <v>216.684</v>
      </c>
    </row>
    <row r="2425" customFormat="false" ht="15.75" hidden="false" customHeight="true" outlineLevel="0" collapsed="false">
      <c r="B2425" s="0" t="n">
        <v>110010</v>
      </c>
      <c r="C2425" s="5" t="str">
        <f aca="false">IF(G2425="","","Deutschland")</f>
        <v>Deutschland</v>
      </c>
      <c r="D2425" s="6" t="s">
        <v>2624</v>
      </c>
      <c r="E2425" s="6" t="s">
        <v>2149</v>
      </c>
      <c r="F2425" s="6" t="s">
        <v>2150</v>
      </c>
      <c r="G2425" s="7" t="s">
        <v>2625</v>
      </c>
      <c r="H2425" s="17" t="s">
        <v>2632</v>
      </c>
      <c r="I2425" s="7" t="n">
        <v>55</v>
      </c>
      <c r="J2425" s="7"/>
      <c r="K2425" s="7"/>
      <c r="L2425" s="7" t="n">
        <v>0.75</v>
      </c>
      <c r="M2425" s="7" t="n">
        <v>9</v>
      </c>
      <c r="N2425" s="7" t="n">
        <v>17.9</v>
      </c>
      <c r="O2425" s="13" t="n">
        <f aca="false">IF(M2425="","",M2425*N2425)</f>
        <v>161.1</v>
      </c>
      <c r="Q2425" s="0" t="n">
        <f aca="false">(N2425+25)*1.3</f>
        <v>55.77</v>
      </c>
    </row>
    <row r="2426" customFormat="false" ht="15.75" hidden="false" customHeight="true" outlineLevel="0" collapsed="false">
      <c r="B2426" s="0" t="n">
        <v>110011</v>
      </c>
      <c r="C2426" s="5" t="str">
        <f aca="false">IF(G2426="","","Deutschland")</f>
        <v>Deutschland</v>
      </c>
      <c r="D2426" s="6" t="s">
        <v>2624</v>
      </c>
      <c r="E2426" s="6" t="s">
        <v>2149</v>
      </c>
      <c r="F2426" s="6" t="s">
        <v>2150</v>
      </c>
      <c r="G2426" s="7" t="s">
        <v>2625</v>
      </c>
      <c r="H2426" s="17" t="s">
        <v>2633</v>
      </c>
      <c r="I2426" s="7" t="n">
        <v>55</v>
      </c>
      <c r="J2426" s="7"/>
      <c r="K2426" s="7"/>
      <c r="L2426" s="7" t="n">
        <v>0.75</v>
      </c>
      <c r="M2426" s="7" t="n">
        <v>11</v>
      </c>
      <c r="N2426" s="7" t="n">
        <v>18.12</v>
      </c>
      <c r="O2426" s="13" t="n">
        <f aca="false">IF(M2426="","",M2426*N2426)</f>
        <v>199.32</v>
      </c>
      <c r="Q2426" s="0" t="n">
        <f aca="false">(N2426+25)*1.3</f>
        <v>56.056</v>
      </c>
    </row>
    <row r="2427" customFormat="false" ht="15.75" hidden="false" customHeight="true" outlineLevel="0" collapsed="false">
      <c r="B2427" s="0" t="n">
        <v>110012</v>
      </c>
      <c r="C2427" s="5" t="str">
        <f aca="false">IF(G2427="","","Deutschland")</f>
        <v>Deutschland</v>
      </c>
      <c r="D2427" s="6" t="s">
        <v>2624</v>
      </c>
      <c r="E2427" s="6" t="s">
        <v>2149</v>
      </c>
      <c r="F2427" s="6" t="s">
        <v>2150</v>
      </c>
      <c r="G2427" s="7" t="s">
        <v>2625</v>
      </c>
      <c r="H2427" s="17" t="s">
        <v>2634</v>
      </c>
      <c r="I2427" s="7" t="n">
        <v>55</v>
      </c>
      <c r="J2427" s="7"/>
      <c r="K2427" s="7"/>
      <c r="L2427" s="7" t="n">
        <v>0.75</v>
      </c>
      <c r="M2427" s="7" t="n">
        <v>6</v>
      </c>
      <c r="N2427" s="7" t="n">
        <v>18.12</v>
      </c>
      <c r="O2427" s="13" t="n">
        <f aca="false">IF(M2427="","",M2427*N2427)</f>
        <v>108.72</v>
      </c>
      <c r="Q2427" s="0" t="n">
        <f aca="false">(N2427+25)*1.3</f>
        <v>56.056</v>
      </c>
    </row>
    <row r="2428" customFormat="false" ht="15.75" hidden="false" customHeight="true" outlineLevel="0" collapsed="false">
      <c r="B2428" s="0" t="n">
        <v>110013</v>
      </c>
      <c r="C2428" s="5" t="str">
        <f aca="false">IF(G2428="","","Deutschland")</f>
        <v>Deutschland</v>
      </c>
      <c r="D2428" s="6" t="s">
        <v>2624</v>
      </c>
      <c r="E2428" s="6" t="s">
        <v>2149</v>
      </c>
      <c r="F2428" s="6" t="s">
        <v>2150</v>
      </c>
      <c r="G2428" s="7" t="s">
        <v>2625</v>
      </c>
      <c r="H2428" s="17" t="s">
        <v>2635</v>
      </c>
      <c r="I2428" s="7" t="n">
        <v>55</v>
      </c>
      <c r="J2428" s="7"/>
      <c r="K2428" s="7"/>
      <c r="L2428" s="7" t="n">
        <v>0.75</v>
      </c>
      <c r="M2428" s="7" t="n">
        <v>6</v>
      </c>
      <c r="N2428" s="7" t="n">
        <v>19.04</v>
      </c>
      <c r="O2428" s="13" t="n">
        <f aca="false">IF(M2428="","",M2428*N2428)</f>
        <v>114.24</v>
      </c>
      <c r="Q2428" s="0" t="n">
        <f aca="false">(N2428+25)*1.3</f>
        <v>57.252</v>
      </c>
    </row>
    <row r="2429" customFormat="false" ht="15.75" hidden="false" customHeight="true" outlineLevel="0" collapsed="false">
      <c r="B2429" s="0" t="n">
        <v>110014</v>
      </c>
      <c r="C2429" s="5" t="str">
        <f aca="false">IF(G2429="","","Deutschland")</f>
        <v>Deutschland</v>
      </c>
      <c r="D2429" s="6" t="s">
        <v>2624</v>
      </c>
      <c r="E2429" s="6" t="s">
        <v>2149</v>
      </c>
      <c r="F2429" s="6" t="s">
        <v>2150</v>
      </c>
      <c r="G2429" s="7" t="s">
        <v>2625</v>
      </c>
      <c r="H2429" s="17" t="s">
        <v>2633</v>
      </c>
      <c r="I2429" s="7" t="n">
        <v>110</v>
      </c>
      <c r="J2429" s="7"/>
      <c r="K2429" s="7" t="s">
        <v>23</v>
      </c>
      <c r="L2429" s="7" t="n">
        <v>1.5</v>
      </c>
      <c r="M2429" s="7" t="n">
        <v>3</v>
      </c>
      <c r="N2429" s="7" t="n">
        <v>39.56</v>
      </c>
      <c r="O2429" s="13" t="n">
        <f aca="false">IF(M2429="","",M2429*N2429)</f>
        <v>118.68</v>
      </c>
      <c r="Q2429" s="0" t="n">
        <f aca="false">(N2429+25)*1.3</f>
        <v>83.928</v>
      </c>
    </row>
    <row r="2430" customFormat="false" ht="15.75" hidden="false" customHeight="true" outlineLevel="0" collapsed="false">
      <c r="B2430" s="0" t="n">
        <v>110015</v>
      </c>
      <c r="C2430" s="5" t="str">
        <f aca="false">IF(G2430="","","Deutschland")</f>
        <v>Deutschland</v>
      </c>
      <c r="D2430" s="6" t="s">
        <v>2624</v>
      </c>
      <c r="E2430" s="6" t="s">
        <v>2149</v>
      </c>
      <c r="F2430" s="6" t="s">
        <v>2150</v>
      </c>
      <c r="G2430" s="7" t="s">
        <v>2625</v>
      </c>
      <c r="H2430" s="17" t="s">
        <v>2636</v>
      </c>
      <c r="I2430" s="7" t="n">
        <v>95</v>
      </c>
      <c r="J2430" s="7"/>
      <c r="K2430" s="7"/>
      <c r="L2430" s="7" t="n">
        <v>0.75</v>
      </c>
      <c r="M2430" s="7" t="n">
        <v>5</v>
      </c>
      <c r="N2430" s="7" t="n">
        <v>34</v>
      </c>
      <c r="O2430" s="13" t="n">
        <f aca="false">IF(M2430="","",M2430*N2430)</f>
        <v>170</v>
      </c>
      <c r="Q2430" s="0" t="n">
        <f aca="false">(N2430+25)*1.3</f>
        <v>76.7</v>
      </c>
    </row>
    <row r="2431" customFormat="false" ht="15.75" hidden="false" customHeight="true" outlineLevel="0" collapsed="false">
      <c r="B2431" s="0" t="n">
        <v>110016</v>
      </c>
      <c r="C2431" s="5" t="str">
        <f aca="false">IF(G2431="","","Deutschland")</f>
        <v>Deutschland</v>
      </c>
      <c r="D2431" s="6" t="s">
        <v>2624</v>
      </c>
      <c r="E2431" s="6" t="s">
        <v>2149</v>
      </c>
      <c r="F2431" s="6" t="s">
        <v>2150</v>
      </c>
      <c r="G2431" s="7" t="s">
        <v>2625</v>
      </c>
      <c r="H2431" s="17" t="s">
        <v>2637</v>
      </c>
      <c r="I2431" s="31" t="n">
        <v>95</v>
      </c>
      <c r="J2431" s="31"/>
      <c r="K2431" s="31"/>
      <c r="L2431" s="7" t="n">
        <v>0.75</v>
      </c>
      <c r="M2431" s="7" t="n">
        <v>6</v>
      </c>
      <c r="N2431" s="7" t="n">
        <v>37.7</v>
      </c>
      <c r="O2431" s="13" t="n">
        <f aca="false">IF(M2431="","",M2431*N2431)</f>
        <v>226.2</v>
      </c>
      <c r="Q2431" s="0" t="n">
        <f aca="false">(N2431+25)*1.3</f>
        <v>81.51</v>
      </c>
    </row>
    <row r="2432" customFormat="false" ht="15.75" hidden="false" customHeight="true" outlineLevel="0" collapsed="false">
      <c r="B2432" s="0" t="n">
        <v>110017</v>
      </c>
      <c r="C2432" s="5" t="str">
        <f aca="false">IF(G2432="","","Deutschland")</f>
        <v>Deutschland</v>
      </c>
      <c r="D2432" s="6" t="s">
        <v>2624</v>
      </c>
      <c r="E2432" s="6" t="s">
        <v>2149</v>
      </c>
      <c r="F2432" s="6" t="s">
        <v>2150</v>
      </c>
      <c r="G2432" s="7" t="s">
        <v>2638</v>
      </c>
      <c r="H2432" s="17" t="s">
        <v>2639</v>
      </c>
      <c r="I2432" s="7" t="n">
        <v>50</v>
      </c>
      <c r="J2432" s="7" t="s">
        <v>50</v>
      </c>
      <c r="K2432" s="7"/>
      <c r="L2432" s="7" t="n">
        <v>0.75</v>
      </c>
      <c r="M2432" s="7" t="n">
        <v>5</v>
      </c>
      <c r="N2432" s="7" t="n">
        <v>18.5</v>
      </c>
      <c r="O2432" s="13" t="n">
        <f aca="false">IF(M2432="","",M2432*N2432)</f>
        <v>92.5</v>
      </c>
      <c r="Q2432" s="0" t="n">
        <f aca="false">(N2432+25)*1.3</f>
        <v>56.55</v>
      </c>
    </row>
    <row r="2433" customFormat="false" ht="15.75" hidden="false" customHeight="true" outlineLevel="0" collapsed="false">
      <c r="B2433" s="0" t="n">
        <v>110018</v>
      </c>
      <c r="C2433" s="5" t="str">
        <f aca="false">IF(G2433="","","Deutschland")</f>
        <v>Deutschland</v>
      </c>
      <c r="D2433" s="6" t="s">
        <v>2624</v>
      </c>
      <c r="E2433" s="6" t="s">
        <v>2149</v>
      </c>
      <c r="F2433" s="6" t="s">
        <v>2150</v>
      </c>
      <c r="G2433" s="7" t="s">
        <v>2638</v>
      </c>
      <c r="H2433" s="17" t="s">
        <v>2640</v>
      </c>
      <c r="I2433" s="7" t="n">
        <v>70</v>
      </c>
      <c r="J2433" s="7" t="s">
        <v>50</v>
      </c>
      <c r="K2433" s="7"/>
      <c r="L2433" s="7" t="n">
        <v>0.75</v>
      </c>
      <c r="M2433" s="7" t="n">
        <v>9</v>
      </c>
      <c r="N2433" s="7" t="n">
        <v>29.9</v>
      </c>
      <c r="O2433" s="13" t="n">
        <f aca="false">IF(M2433="","",M2433*N2433)</f>
        <v>269.1</v>
      </c>
      <c r="Q2433" s="0" t="n">
        <f aca="false">(N2433+25)*1.3</f>
        <v>71.37</v>
      </c>
    </row>
    <row r="2434" customFormat="false" ht="15.75" hidden="false" customHeight="true" outlineLevel="0" collapsed="false">
      <c r="B2434" s="0" t="n">
        <v>110019</v>
      </c>
      <c r="C2434" s="5" t="str">
        <f aca="false">IF(G2434="","","Deutschland")</f>
        <v>Deutschland</v>
      </c>
      <c r="D2434" s="6" t="s">
        <v>2624</v>
      </c>
      <c r="E2434" s="6" t="s">
        <v>2149</v>
      </c>
      <c r="F2434" s="6" t="s">
        <v>2150</v>
      </c>
      <c r="G2434" s="7" t="s">
        <v>2638</v>
      </c>
      <c r="H2434" s="17" t="s">
        <v>2641</v>
      </c>
      <c r="I2434" s="7" t="n">
        <v>70</v>
      </c>
      <c r="J2434" s="7" t="s">
        <v>50</v>
      </c>
      <c r="K2434" s="7"/>
      <c r="L2434" s="7" t="n">
        <v>0.75</v>
      </c>
      <c r="M2434" s="7" t="n">
        <v>12</v>
      </c>
      <c r="N2434" s="7" t="n">
        <v>29.9</v>
      </c>
      <c r="O2434" s="13" t="n">
        <f aca="false">IF(M2434="","",M2434*N2434)</f>
        <v>358.8</v>
      </c>
      <c r="Q2434" s="0" t="n">
        <f aca="false">(N2434+25)*1.3</f>
        <v>71.37</v>
      </c>
    </row>
    <row r="2435" customFormat="false" ht="15.75" hidden="false" customHeight="true" outlineLevel="0" collapsed="false">
      <c r="B2435" s="0" t="n">
        <v>110020</v>
      </c>
      <c r="C2435" s="5" t="str">
        <f aca="false">IF(G2435="","","Deutschland")</f>
        <v>Deutschland</v>
      </c>
      <c r="D2435" s="6" t="s">
        <v>2624</v>
      </c>
      <c r="E2435" s="6" t="s">
        <v>2149</v>
      </c>
      <c r="F2435" s="6" t="s">
        <v>2150</v>
      </c>
      <c r="G2435" s="7" t="s">
        <v>2638</v>
      </c>
      <c r="H2435" s="17" t="s">
        <v>2642</v>
      </c>
      <c r="I2435" s="7" t="n">
        <v>65</v>
      </c>
      <c r="J2435" s="7"/>
      <c r="K2435" s="7"/>
      <c r="L2435" s="7" t="n">
        <v>0.75</v>
      </c>
      <c r="M2435" s="7" t="n">
        <v>1</v>
      </c>
      <c r="N2435" s="7" t="n">
        <v>29.9</v>
      </c>
      <c r="O2435" s="13" t="n">
        <f aca="false">IF(M2435="","",M2435*N2435)</f>
        <v>29.9</v>
      </c>
      <c r="Q2435" s="0" t="n">
        <f aca="false">(N2435+25)*1.3</f>
        <v>71.37</v>
      </c>
    </row>
    <row r="2436" customFormat="false" ht="15.75" hidden="false" customHeight="true" outlineLevel="0" collapsed="false">
      <c r="B2436" s="0" t="n">
        <v>110021</v>
      </c>
      <c r="C2436" s="5" t="str">
        <f aca="false">IF(G2436="","","Deutschland")</f>
        <v>Deutschland</v>
      </c>
      <c r="D2436" s="6" t="s">
        <v>2624</v>
      </c>
      <c r="E2436" s="6" t="s">
        <v>2149</v>
      </c>
      <c r="F2436" s="6" t="s">
        <v>2150</v>
      </c>
      <c r="G2436" s="7" t="s">
        <v>2638</v>
      </c>
      <c r="H2436" s="17" t="s">
        <v>2643</v>
      </c>
      <c r="I2436" s="7" t="n">
        <v>65</v>
      </c>
      <c r="J2436" s="7" t="s">
        <v>50</v>
      </c>
      <c r="K2436" s="7"/>
      <c r="L2436" s="7" t="n">
        <v>0.75</v>
      </c>
      <c r="M2436" s="7" t="n">
        <v>12</v>
      </c>
      <c r="N2436" s="7" t="n">
        <v>24.5</v>
      </c>
      <c r="O2436" s="13" t="n">
        <f aca="false">IF(M2436="","",M2436*N2436)</f>
        <v>294</v>
      </c>
      <c r="Q2436" s="0" t="n">
        <f aca="false">(N2436+25)*1.3</f>
        <v>64.35</v>
      </c>
    </row>
    <row r="2437" customFormat="false" ht="15.75" hidden="false" customHeight="true" outlineLevel="0" collapsed="false">
      <c r="B2437" s="0" t="n">
        <v>110022</v>
      </c>
      <c r="C2437" s="5" t="str">
        <f aca="false">IF(G2437="","","Deutschland")</f>
        <v>Deutschland</v>
      </c>
      <c r="D2437" s="6" t="s">
        <v>2624</v>
      </c>
      <c r="E2437" s="6" t="s">
        <v>2149</v>
      </c>
      <c r="F2437" s="6" t="s">
        <v>2150</v>
      </c>
      <c r="G2437" s="7" t="s">
        <v>2638</v>
      </c>
      <c r="H2437" s="17" t="s">
        <v>2644</v>
      </c>
      <c r="I2437" s="7" t="n">
        <v>110</v>
      </c>
      <c r="J2437" s="7" t="s">
        <v>50</v>
      </c>
      <c r="K2437" s="7"/>
      <c r="L2437" s="7" t="n">
        <v>0.75</v>
      </c>
      <c r="M2437" s="7" t="n">
        <v>5</v>
      </c>
      <c r="N2437" s="7" t="n">
        <v>59.9</v>
      </c>
      <c r="O2437" s="13" t="n">
        <f aca="false">IF(M2437="","",M2437*N2437)</f>
        <v>299.5</v>
      </c>
      <c r="Q2437" s="0" t="n">
        <f aca="false">(N2437+25)*1.3</f>
        <v>110.37</v>
      </c>
    </row>
    <row r="2438" customFormat="false" ht="15.75" hidden="false" customHeight="true" outlineLevel="0" collapsed="false">
      <c r="B2438" s="0" t="n">
        <v>110023</v>
      </c>
      <c r="C2438" s="5" t="str">
        <f aca="false">IF(G2438="","","Deutschland")</f>
        <v>Deutschland</v>
      </c>
      <c r="D2438" s="6" t="s">
        <v>2624</v>
      </c>
      <c r="E2438" s="6" t="s">
        <v>2149</v>
      </c>
      <c r="F2438" s="6" t="s">
        <v>2150</v>
      </c>
      <c r="G2438" s="7" t="s">
        <v>2638</v>
      </c>
      <c r="H2438" s="17" t="s">
        <v>2645</v>
      </c>
      <c r="I2438" s="7" t="n">
        <v>125</v>
      </c>
      <c r="J2438" s="7" t="s">
        <v>50</v>
      </c>
      <c r="K2438" s="7"/>
      <c r="L2438" s="7" t="n">
        <v>0.75</v>
      </c>
      <c r="M2438" s="7" t="n">
        <v>6</v>
      </c>
      <c r="N2438" s="7" t="n">
        <v>66</v>
      </c>
      <c r="O2438" s="13" t="n">
        <f aca="false">IF(M2438="","",M2438*N2438)</f>
        <v>396</v>
      </c>
      <c r="Q2438" s="0" t="n">
        <f aca="false">(N2438+25)*1.3</f>
        <v>118.3</v>
      </c>
    </row>
    <row r="2439" customFormat="false" ht="15.75" hidden="false" customHeight="true" outlineLevel="0" collapsed="false">
      <c r="B2439" s="0" t="n">
        <v>110024</v>
      </c>
      <c r="C2439" s="5" t="str">
        <f aca="false">IF(G2439="","","Deutschland")</f>
        <v>Deutschland</v>
      </c>
      <c r="D2439" s="6" t="s">
        <v>2624</v>
      </c>
      <c r="E2439" s="6" t="s">
        <v>2149</v>
      </c>
      <c r="F2439" s="6" t="s">
        <v>2150</v>
      </c>
      <c r="G2439" s="7" t="s">
        <v>2638</v>
      </c>
      <c r="H2439" s="17" t="s">
        <v>2646</v>
      </c>
      <c r="I2439" s="7" t="n">
        <v>120</v>
      </c>
      <c r="J2439" s="7" t="s">
        <v>50</v>
      </c>
      <c r="K2439" s="7"/>
      <c r="L2439" s="7" t="n">
        <v>0.75</v>
      </c>
      <c r="M2439" s="7" t="n">
        <v>1</v>
      </c>
      <c r="N2439" s="7" t="n">
        <v>63</v>
      </c>
      <c r="O2439" s="13" t="n">
        <f aca="false">IF(M2439="","",M2439*N2439)</f>
        <v>63</v>
      </c>
      <c r="Q2439" s="0" t="n">
        <f aca="false">(N2439+25)*1.3</f>
        <v>114.4</v>
      </c>
    </row>
    <row r="2440" customFormat="false" ht="15.75" hidden="false" customHeight="true" outlineLevel="0" collapsed="false">
      <c r="B2440" s="0" t="n">
        <v>110025</v>
      </c>
      <c r="C2440" s="5" t="str">
        <f aca="false">IF(G2440="","","Deutschland")</f>
        <v>Deutschland</v>
      </c>
      <c r="D2440" s="6" t="s">
        <v>2624</v>
      </c>
      <c r="E2440" s="6" t="s">
        <v>2149</v>
      </c>
      <c r="F2440" s="6" t="s">
        <v>2150</v>
      </c>
      <c r="G2440" s="7" t="s">
        <v>2638</v>
      </c>
      <c r="H2440" s="17" t="s">
        <v>2647</v>
      </c>
      <c r="I2440" s="7"/>
      <c r="J2440" s="7"/>
      <c r="K2440" s="7"/>
      <c r="L2440" s="7" t="n">
        <v>0.75</v>
      </c>
      <c r="M2440" s="7" t="n">
        <v>1</v>
      </c>
      <c r="N2440" s="7" t="n">
        <v>63</v>
      </c>
      <c r="O2440" s="13" t="n">
        <f aca="false">IF(M2440="","",M2440*N2440)</f>
        <v>63</v>
      </c>
      <c r="Q2440" s="0" t="n">
        <f aca="false">(N2440+25)*1.3</f>
        <v>114.4</v>
      </c>
    </row>
    <row r="2441" customFormat="false" ht="15.75" hidden="false" customHeight="true" outlineLevel="0" collapsed="false">
      <c r="B2441" s="0" t="n">
        <v>110026</v>
      </c>
      <c r="C2441" s="5" t="str">
        <f aca="false">IF(G2441="","","Deutschland")</f>
        <v>Deutschland</v>
      </c>
      <c r="D2441" s="6" t="s">
        <v>2624</v>
      </c>
      <c r="E2441" s="6" t="s">
        <v>2149</v>
      </c>
      <c r="F2441" s="6" t="s">
        <v>2150</v>
      </c>
      <c r="G2441" s="7" t="s">
        <v>2638</v>
      </c>
      <c r="H2441" s="17" t="s">
        <v>2648</v>
      </c>
      <c r="I2441" s="7"/>
      <c r="J2441" s="7"/>
      <c r="K2441" s="7"/>
      <c r="L2441" s="7" t="n">
        <v>0.75</v>
      </c>
      <c r="M2441" s="7" t="n">
        <v>1</v>
      </c>
      <c r="N2441" s="7" t="n">
        <v>63</v>
      </c>
      <c r="O2441" s="13" t="n">
        <f aca="false">IF(M2441="","",M2441*N2441)</f>
        <v>63</v>
      </c>
      <c r="Q2441" s="0" t="n">
        <f aca="false">(N2441+25)*1.3</f>
        <v>114.4</v>
      </c>
    </row>
    <row r="2442" customFormat="false" ht="15.75" hidden="false" customHeight="true" outlineLevel="0" collapsed="false">
      <c r="B2442" s="0" t="n">
        <v>110027</v>
      </c>
      <c r="C2442" s="5" t="str">
        <f aca="false">IF(G2442="","","Deutschland")</f>
        <v>Deutschland</v>
      </c>
      <c r="D2442" s="6" t="s">
        <v>2624</v>
      </c>
      <c r="E2442" s="6" t="s">
        <v>2149</v>
      </c>
      <c r="F2442" s="6" t="s">
        <v>2150</v>
      </c>
      <c r="G2442" s="7" t="s">
        <v>2638</v>
      </c>
      <c r="H2442" s="17" t="s">
        <v>2649</v>
      </c>
      <c r="I2442" s="7"/>
      <c r="J2442" s="7"/>
      <c r="K2442" s="7"/>
      <c r="L2442" s="7" t="n">
        <v>0.75</v>
      </c>
      <c r="M2442" s="7" t="n">
        <v>1</v>
      </c>
      <c r="N2442" s="7" t="n">
        <v>63</v>
      </c>
      <c r="O2442" s="13" t="n">
        <f aca="false">IF(M2442="","",M2442*N2442)</f>
        <v>63</v>
      </c>
      <c r="Q2442" s="0" t="n">
        <f aca="false">(N2442+25)*1.3</f>
        <v>114.4</v>
      </c>
    </row>
    <row r="2443" customFormat="false" ht="15.75" hidden="false" customHeight="true" outlineLevel="0" collapsed="false">
      <c r="B2443" s="0" t="n">
        <v>110028</v>
      </c>
      <c r="C2443" s="5" t="str">
        <f aca="false">IF(G2443="","","Deutschland")</f>
        <v>Deutschland</v>
      </c>
      <c r="D2443" s="6" t="s">
        <v>2650</v>
      </c>
      <c r="E2443" s="6" t="s">
        <v>2149</v>
      </c>
      <c r="F2443" s="6" t="s">
        <v>2150</v>
      </c>
      <c r="G2443" s="7" t="s">
        <v>2651</v>
      </c>
      <c r="H2443" s="17" t="s">
        <v>2652</v>
      </c>
      <c r="I2443" s="7" t="n">
        <v>50</v>
      </c>
      <c r="J2443" s="7"/>
      <c r="K2443" s="7"/>
      <c r="L2443" s="7" t="n">
        <v>0.75</v>
      </c>
      <c r="M2443" s="7"/>
      <c r="N2443" s="7" t="n">
        <v>16.5</v>
      </c>
      <c r="O2443" s="13" t="str">
        <f aca="false">IF(M2443="","",M2443*N2443)</f>
        <v/>
      </c>
      <c r="Q2443" s="0" t="n">
        <f aca="false">(N2443+25)*1.3</f>
        <v>53.95</v>
      </c>
    </row>
    <row r="2444" customFormat="false" ht="15.75" hidden="false" customHeight="true" outlineLevel="0" collapsed="false">
      <c r="B2444" s="0" t="n">
        <v>110029</v>
      </c>
      <c r="C2444" s="5" t="str">
        <f aca="false">IF(G2444="","","Deutschland")</f>
        <v>Deutschland</v>
      </c>
      <c r="D2444" s="6" t="s">
        <v>2650</v>
      </c>
      <c r="E2444" s="6" t="s">
        <v>2149</v>
      </c>
      <c r="F2444" s="6" t="s">
        <v>2150</v>
      </c>
      <c r="G2444" s="7" t="s">
        <v>2651</v>
      </c>
      <c r="H2444" s="17" t="s">
        <v>2653</v>
      </c>
      <c r="I2444" s="7" t="n">
        <v>50</v>
      </c>
      <c r="J2444" s="7"/>
      <c r="K2444" s="7"/>
      <c r="L2444" s="7" t="n">
        <v>0.75</v>
      </c>
      <c r="M2444" s="7" t="n">
        <v>2</v>
      </c>
      <c r="N2444" s="7" t="n">
        <v>16.5</v>
      </c>
      <c r="O2444" s="13" t="n">
        <f aca="false">IF(M2444="","",M2444*N2444)</f>
        <v>33</v>
      </c>
      <c r="Q2444" s="0" t="n">
        <f aca="false">(N2444+25)*1.3</f>
        <v>53.95</v>
      </c>
    </row>
    <row r="2445" customFormat="false" ht="15.75" hidden="false" customHeight="true" outlineLevel="0" collapsed="false">
      <c r="B2445" s="0" t="n">
        <v>110030</v>
      </c>
      <c r="C2445" s="5" t="str">
        <f aca="false">IF(G2445="","","Deutschland")</f>
        <v>Deutschland</v>
      </c>
      <c r="D2445" s="6" t="s">
        <v>2650</v>
      </c>
      <c r="E2445" s="6" t="s">
        <v>2149</v>
      </c>
      <c r="F2445" s="6" t="s">
        <v>2150</v>
      </c>
      <c r="G2445" s="7" t="s">
        <v>2651</v>
      </c>
      <c r="H2445" s="17" t="s">
        <v>2654</v>
      </c>
      <c r="I2445" s="7" t="n">
        <v>50</v>
      </c>
      <c r="J2445" s="7"/>
      <c r="K2445" s="7"/>
      <c r="L2445" s="7" t="n">
        <v>0.75</v>
      </c>
      <c r="M2445" s="7" t="n">
        <v>2</v>
      </c>
      <c r="N2445" s="7" t="n">
        <v>16.5</v>
      </c>
      <c r="O2445" s="13" t="n">
        <f aca="false">IF(M2445="","",M2445*N2445)</f>
        <v>33</v>
      </c>
      <c r="Q2445" s="0" t="n">
        <f aca="false">(N2445+25)*1.3</f>
        <v>53.95</v>
      </c>
    </row>
    <row r="2446" customFormat="false" ht="15.75" hidden="false" customHeight="true" outlineLevel="0" collapsed="false">
      <c r="B2446" s="0" t="n">
        <v>110031</v>
      </c>
      <c r="C2446" s="5" t="str">
        <f aca="false">IF(G2446="","","Deutschland")</f>
        <v>Deutschland</v>
      </c>
      <c r="D2446" s="6" t="s">
        <v>2650</v>
      </c>
      <c r="E2446" s="6" t="s">
        <v>2149</v>
      </c>
      <c r="F2446" s="6" t="s">
        <v>2150</v>
      </c>
      <c r="G2446" s="7" t="s">
        <v>2651</v>
      </c>
      <c r="H2446" s="17" t="s">
        <v>2655</v>
      </c>
      <c r="I2446" s="7" t="n">
        <v>50</v>
      </c>
      <c r="J2446" s="7"/>
      <c r="K2446" s="7"/>
      <c r="L2446" s="7" t="n">
        <v>0.75</v>
      </c>
      <c r="M2446" s="7" t="n">
        <v>8</v>
      </c>
      <c r="N2446" s="7" t="n">
        <v>11.88</v>
      </c>
      <c r="O2446" s="13" t="n">
        <f aca="false">IF(M2446="","",M2446*N2446)</f>
        <v>95.04</v>
      </c>
      <c r="Q2446" s="0" t="n">
        <f aca="false">(N2446+25)*1.3</f>
        <v>47.944</v>
      </c>
    </row>
    <row r="2447" customFormat="false" ht="15.75" hidden="false" customHeight="true" outlineLevel="0" collapsed="false">
      <c r="B2447" s="0" t="n">
        <v>110032</v>
      </c>
      <c r="C2447" s="5" t="str">
        <f aca="false">IF(G2447="","","Deutschland")</f>
        <v>Deutschland</v>
      </c>
      <c r="D2447" s="6" t="s">
        <v>2650</v>
      </c>
      <c r="E2447" s="6" t="s">
        <v>2149</v>
      </c>
      <c r="F2447" s="6" t="s">
        <v>2150</v>
      </c>
      <c r="G2447" s="7" t="s">
        <v>2651</v>
      </c>
      <c r="H2447" s="17" t="s">
        <v>2656</v>
      </c>
      <c r="I2447" s="7" t="n">
        <v>65</v>
      </c>
      <c r="J2447" s="7"/>
      <c r="K2447" s="7" t="s">
        <v>123</v>
      </c>
      <c r="L2447" s="7" t="n">
        <v>0.75</v>
      </c>
      <c r="M2447" s="7" t="n">
        <v>5</v>
      </c>
      <c r="N2447" s="7" t="n">
        <v>22.9</v>
      </c>
      <c r="O2447" s="13" t="n">
        <f aca="false">IF(M2447="","",M2447*N2447)</f>
        <v>114.5</v>
      </c>
      <c r="Q2447" s="0" t="n">
        <f aca="false">(N2447+25)*1.3</f>
        <v>62.27</v>
      </c>
    </row>
    <row r="2448" customFormat="false" ht="15.75" hidden="false" customHeight="true" outlineLevel="0" collapsed="false">
      <c r="B2448" s="0" t="n">
        <v>110033</v>
      </c>
      <c r="C2448" s="5" t="str">
        <f aca="false">IF(G2448="","","Deutschland")</f>
        <v>Deutschland</v>
      </c>
      <c r="D2448" s="6" t="s">
        <v>2650</v>
      </c>
      <c r="E2448" s="6" t="s">
        <v>2149</v>
      </c>
      <c r="F2448" s="6" t="s">
        <v>2150</v>
      </c>
      <c r="G2448" s="7" t="s">
        <v>2651</v>
      </c>
      <c r="H2448" s="17" t="s">
        <v>2657</v>
      </c>
      <c r="I2448" s="7" t="n">
        <v>95</v>
      </c>
      <c r="J2448" s="7"/>
      <c r="K2448" s="7"/>
      <c r="L2448" s="7" t="n">
        <v>0.75</v>
      </c>
      <c r="M2448" s="7" t="n">
        <v>7</v>
      </c>
      <c r="N2448" s="7" t="n">
        <v>49.9</v>
      </c>
      <c r="O2448" s="13" t="n">
        <f aca="false">IF(M2448="","",M2448*N2448)</f>
        <v>349.3</v>
      </c>
      <c r="Q2448" s="0" t="n">
        <f aca="false">(N2448+25)*1.3</f>
        <v>97.37</v>
      </c>
    </row>
    <row r="2449" customFormat="false" ht="15.75" hidden="false" customHeight="true" outlineLevel="0" collapsed="false">
      <c r="B2449" s="0" t="n">
        <v>110034</v>
      </c>
      <c r="C2449" s="5" t="str">
        <f aca="false">IF(G2449="","","Deutschland")</f>
        <v>Deutschland</v>
      </c>
      <c r="D2449" s="6" t="s">
        <v>2650</v>
      </c>
      <c r="E2449" s="6" t="s">
        <v>2149</v>
      </c>
      <c r="F2449" s="6" t="s">
        <v>2150</v>
      </c>
      <c r="G2449" s="7" t="s">
        <v>2651</v>
      </c>
      <c r="H2449" s="17" t="s">
        <v>2658</v>
      </c>
      <c r="I2449" s="7" t="n">
        <v>70</v>
      </c>
      <c r="J2449" s="7"/>
      <c r="K2449" s="7"/>
      <c r="L2449" s="7" t="n">
        <v>0.75</v>
      </c>
      <c r="M2449" s="7" t="n">
        <v>6</v>
      </c>
      <c r="N2449" s="7" t="n">
        <v>30</v>
      </c>
      <c r="O2449" s="13" t="n">
        <f aca="false">IF(M2449="","",M2449*N2449)</f>
        <v>180</v>
      </c>
      <c r="Q2449" s="0" t="n">
        <f aca="false">(N2449+25)*1.3</f>
        <v>71.5</v>
      </c>
    </row>
    <row r="2450" customFormat="false" ht="15.75" hidden="false" customHeight="true" outlineLevel="0" collapsed="false">
      <c r="B2450" s="0" t="n">
        <v>110035</v>
      </c>
      <c r="C2450" s="5" t="str">
        <f aca="false">IF(G2450="","","Deutschland")</f>
        <v>Deutschland</v>
      </c>
      <c r="D2450" s="6" t="s">
        <v>2650</v>
      </c>
      <c r="E2450" s="6" t="s">
        <v>2149</v>
      </c>
      <c r="F2450" s="6" t="s">
        <v>2150</v>
      </c>
      <c r="G2450" s="7" t="s">
        <v>2651</v>
      </c>
      <c r="H2450" s="17" t="s">
        <v>2659</v>
      </c>
      <c r="I2450" s="7" t="n">
        <v>70</v>
      </c>
      <c r="J2450" s="7"/>
      <c r="K2450" s="7"/>
      <c r="L2450" s="7" t="n">
        <v>0.75</v>
      </c>
      <c r="M2450" s="7" t="n">
        <v>8</v>
      </c>
      <c r="N2450" s="7" t="n">
        <v>30</v>
      </c>
      <c r="O2450" s="13" t="n">
        <f aca="false">IF(M2450="","",M2450*N2450)</f>
        <v>240</v>
      </c>
      <c r="Q2450" s="0" t="n">
        <f aca="false">(N2450+25)*1.3</f>
        <v>71.5</v>
      </c>
    </row>
    <row r="2451" customFormat="false" ht="15.75" hidden="false" customHeight="true" outlineLevel="0" collapsed="false">
      <c r="B2451" s="0" t="n">
        <v>110036</v>
      </c>
      <c r="C2451" s="5" t="str">
        <f aca="false">IF(G2451="","","Deutschland")</f>
        <v>Deutschland</v>
      </c>
      <c r="D2451" s="6" t="s">
        <v>2650</v>
      </c>
      <c r="E2451" s="6" t="s">
        <v>2149</v>
      </c>
      <c r="F2451" s="6" t="s">
        <v>2150</v>
      </c>
      <c r="G2451" s="7" t="s">
        <v>2651</v>
      </c>
      <c r="H2451" s="17" t="s">
        <v>2660</v>
      </c>
      <c r="I2451" s="7" t="n">
        <v>60</v>
      </c>
      <c r="J2451" s="7"/>
      <c r="K2451" s="7"/>
      <c r="L2451" s="7" t="n">
        <v>0.75</v>
      </c>
      <c r="M2451" s="7" t="n">
        <v>11</v>
      </c>
      <c r="N2451" s="7" t="n">
        <v>22</v>
      </c>
      <c r="O2451" s="13" t="n">
        <f aca="false">IF(M2451="","",M2451*N2451)</f>
        <v>242</v>
      </c>
      <c r="Q2451" s="0" t="n">
        <f aca="false">(N2451+25)*1.3</f>
        <v>61.1</v>
      </c>
    </row>
    <row r="2452" customFormat="false" ht="15.75" hidden="false" customHeight="true" outlineLevel="0" collapsed="false">
      <c r="B2452" s="0" t="n">
        <v>110037</v>
      </c>
      <c r="C2452" s="5" t="str">
        <f aca="false">IF(G2452="","","Deutschland")</f>
        <v>Deutschland</v>
      </c>
      <c r="D2452" s="6" t="s">
        <v>2650</v>
      </c>
      <c r="E2452" s="6" t="s">
        <v>2149</v>
      </c>
      <c r="F2452" s="6" t="s">
        <v>2150</v>
      </c>
      <c r="G2452" s="7" t="s">
        <v>2651</v>
      </c>
      <c r="H2452" s="17" t="s">
        <v>2661</v>
      </c>
      <c r="I2452" s="7" t="n">
        <v>70</v>
      </c>
      <c r="J2452" s="7"/>
      <c r="K2452" s="7"/>
      <c r="L2452" s="7" t="n">
        <v>0.75</v>
      </c>
      <c r="M2452" s="7" t="n">
        <v>1</v>
      </c>
      <c r="N2452" s="7" t="n">
        <v>29</v>
      </c>
      <c r="O2452" s="13" t="n">
        <f aca="false">IF(M2452="","",M2452*N2452)</f>
        <v>29</v>
      </c>
      <c r="Q2452" s="0" t="n">
        <f aca="false">(N2452+25)*1.3</f>
        <v>70.2</v>
      </c>
    </row>
    <row r="2453" customFormat="false" ht="15.75" hidden="false" customHeight="true" outlineLevel="0" collapsed="false">
      <c r="B2453" s="0" t="n">
        <v>110038</v>
      </c>
      <c r="C2453" s="5" t="str">
        <f aca="false">IF(G2453="","","Deutschland")</f>
        <v>Deutschland</v>
      </c>
      <c r="D2453" s="6" t="s">
        <v>2650</v>
      </c>
      <c r="E2453" s="6" t="s">
        <v>2149</v>
      </c>
      <c r="F2453" s="6" t="s">
        <v>2150</v>
      </c>
      <c r="G2453" s="7" t="s">
        <v>2651</v>
      </c>
      <c r="H2453" s="17" t="s">
        <v>2662</v>
      </c>
      <c r="I2453" s="7" t="n">
        <v>70</v>
      </c>
      <c r="J2453" s="7"/>
      <c r="K2453" s="7"/>
      <c r="L2453" s="7" t="n">
        <v>0.75</v>
      </c>
      <c r="M2453" s="7" t="n">
        <v>12</v>
      </c>
      <c r="N2453" s="7" t="n">
        <v>30</v>
      </c>
      <c r="O2453" s="13" t="n">
        <f aca="false">IF(M2453="","",M2453*N2453)</f>
        <v>360</v>
      </c>
      <c r="Q2453" s="0" t="n">
        <f aca="false">(N2453+25)*1.3</f>
        <v>71.5</v>
      </c>
    </row>
    <row r="2454" customFormat="false" ht="15.75" hidden="false" customHeight="true" outlineLevel="0" collapsed="false">
      <c r="B2454" s="0" t="n">
        <v>110039</v>
      </c>
      <c r="C2454" s="5" t="str">
        <f aca="false">IF(G2454="","","Deutschland")</f>
        <v>Deutschland</v>
      </c>
      <c r="D2454" s="6" t="s">
        <v>2650</v>
      </c>
      <c r="E2454" s="6" t="s">
        <v>2149</v>
      </c>
      <c r="F2454" s="6" t="s">
        <v>2150</v>
      </c>
      <c r="G2454" s="7" t="s">
        <v>2663</v>
      </c>
      <c r="H2454" s="17" t="s">
        <v>2664</v>
      </c>
      <c r="I2454" s="7" t="n">
        <v>70</v>
      </c>
      <c r="J2454" s="7"/>
      <c r="K2454" s="7"/>
      <c r="L2454" s="7" t="n">
        <v>0.75</v>
      </c>
      <c r="M2454" s="7" t="n">
        <v>13</v>
      </c>
      <c r="N2454" s="7" t="n">
        <v>29.9</v>
      </c>
      <c r="O2454" s="13" t="n">
        <f aca="false">IF(M2454="","",M2454*N2454)</f>
        <v>388.7</v>
      </c>
      <c r="Q2454" s="0" t="n">
        <f aca="false">(N2454+25)*1.3</f>
        <v>71.37</v>
      </c>
    </row>
    <row r="2455" customFormat="false" ht="15.75" hidden="false" customHeight="true" outlineLevel="0" collapsed="false">
      <c r="B2455" s="0" t="n">
        <v>110040</v>
      </c>
      <c r="C2455" s="5" t="str">
        <f aca="false">IF(G2455="","","Deutschland")</f>
        <v>Deutschland</v>
      </c>
      <c r="D2455" s="6" t="s">
        <v>2650</v>
      </c>
      <c r="E2455" s="6" t="s">
        <v>2149</v>
      </c>
      <c r="F2455" s="6" t="s">
        <v>2150</v>
      </c>
      <c r="G2455" s="7" t="s">
        <v>2663</v>
      </c>
      <c r="H2455" s="17" t="s">
        <v>2665</v>
      </c>
      <c r="I2455" s="7" t="n">
        <v>70</v>
      </c>
      <c r="J2455" s="7"/>
      <c r="K2455" s="7"/>
      <c r="L2455" s="7" t="n">
        <v>0.75</v>
      </c>
      <c r="M2455" s="7" t="n">
        <v>12</v>
      </c>
      <c r="N2455" s="7" t="n">
        <v>31.7</v>
      </c>
      <c r="O2455" s="13" t="n">
        <f aca="false">IF(M2455="","",M2455*N2455)</f>
        <v>380.4</v>
      </c>
      <c r="Q2455" s="0" t="n">
        <f aca="false">(N2455+25)*1.3</f>
        <v>73.71</v>
      </c>
    </row>
    <row r="2456" customFormat="false" ht="15.75" hidden="false" customHeight="true" outlineLevel="0" collapsed="false">
      <c r="B2456" s="0" t="n">
        <v>110041</v>
      </c>
      <c r="C2456" s="5" t="str">
        <f aca="false">IF(G2456="","","Deutschland")</f>
        <v>Deutschland</v>
      </c>
      <c r="D2456" s="6" t="s">
        <v>2650</v>
      </c>
      <c r="E2456" s="6" t="s">
        <v>2149</v>
      </c>
      <c r="F2456" s="6" t="s">
        <v>2150</v>
      </c>
      <c r="G2456" s="7" t="s">
        <v>2663</v>
      </c>
      <c r="H2456" s="17" t="s">
        <v>2666</v>
      </c>
      <c r="I2456" s="7" t="n">
        <v>60</v>
      </c>
      <c r="J2456" s="7"/>
      <c r="K2456" s="7"/>
      <c r="L2456" s="7" t="n">
        <v>0.75</v>
      </c>
      <c r="M2456" s="7" t="n">
        <v>13</v>
      </c>
      <c r="N2456" s="7" t="n">
        <v>19.7</v>
      </c>
      <c r="O2456" s="13" t="n">
        <f aca="false">IF(M2456="","",M2456*N2456)</f>
        <v>256.1</v>
      </c>
      <c r="Q2456" s="0" t="n">
        <f aca="false">(N2456+25)*1.3</f>
        <v>58.11</v>
      </c>
    </row>
    <row r="2457" customFormat="false" ht="15.75" hidden="false" customHeight="true" outlineLevel="0" collapsed="false">
      <c r="B2457" s="0" t="n">
        <v>110042</v>
      </c>
      <c r="C2457" s="5" t="str">
        <f aca="false">IF(G2457="","","Deutschland")</f>
        <v>Deutschland</v>
      </c>
      <c r="D2457" s="6" t="s">
        <v>2650</v>
      </c>
      <c r="E2457" s="6" t="s">
        <v>2149</v>
      </c>
      <c r="F2457" s="6" t="s">
        <v>2150</v>
      </c>
      <c r="G2457" s="7" t="s">
        <v>2663</v>
      </c>
      <c r="H2457" s="17" t="s">
        <v>2667</v>
      </c>
      <c r="I2457" s="7" t="n">
        <v>60</v>
      </c>
      <c r="J2457" s="7" t="s">
        <v>50</v>
      </c>
      <c r="K2457" s="7"/>
      <c r="L2457" s="7" t="n">
        <v>0.75</v>
      </c>
      <c r="M2457" s="7" t="n">
        <v>5</v>
      </c>
      <c r="N2457" s="7" t="n">
        <v>19.7</v>
      </c>
      <c r="O2457" s="13" t="n">
        <f aca="false">IF(M2457="","",M2457*N2457)</f>
        <v>98.5</v>
      </c>
      <c r="Q2457" s="0" t="n">
        <f aca="false">(N2457+25)*1.3</f>
        <v>58.11</v>
      </c>
    </row>
    <row r="2458" customFormat="false" ht="15.75" hidden="false" customHeight="true" outlineLevel="0" collapsed="false">
      <c r="B2458" s="0" t="n">
        <v>110043</v>
      </c>
      <c r="C2458" s="5" t="str">
        <f aca="false">IF(G2458="","","Deutschland")</f>
        <v>Deutschland</v>
      </c>
      <c r="D2458" s="6" t="s">
        <v>2650</v>
      </c>
      <c r="E2458" s="6" t="s">
        <v>2149</v>
      </c>
      <c r="F2458" s="6" t="s">
        <v>2150</v>
      </c>
      <c r="G2458" s="7" t="s">
        <v>2663</v>
      </c>
      <c r="H2458" s="17" t="s">
        <v>2668</v>
      </c>
      <c r="I2458" s="7" t="n">
        <v>90</v>
      </c>
      <c r="J2458" s="7" t="s">
        <v>30</v>
      </c>
      <c r="K2458" s="7"/>
      <c r="L2458" s="7" t="n">
        <v>0.75</v>
      </c>
      <c r="M2458" s="7" t="n">
        <v>2</v>
      </c>
      <c r="N2458" s="7" t="n">
        <v>39</v>
      </c>
      <c r="O2458" s="13" t="n">
        <f aca="false">IF(M2458="","",M2458*N2458)</f>
        <v>78</v>
      </c>
      <c r="Q2458" s="0" t="n">
        <f aca="false">(N2458+25)*1.3</f>
        <v>83.2</v>
      </c>
    </row>
    <row r="2459" customFormat="false" ht="15.75" hidden="false" customHeight="true" outlineLevel="0" collapsed="false">
      <c r="B2459" s="0" t="n">
        <v>110044</v>
      </c>
      <c r="C2459" s="5" t="str">
        <f aca="false">IF(G2459="","","Deutschland")</f>
        <v>Deutschland</v>
      </c>
      <c r="D2459" s="6" t="s">
        <v>2650</v>
      </c>
      <c r="E2459" s="6" t="s">
        <v>2149</v>
      </c>
      <c r="F2459" s="6" t="s">
        <v>2150</v>
      </c>
      <c r="G2459" s="7" t="s">
        <v>2669</v>
      </c>
      <c r="H2459" s="17" t="s">
        <v>2670</v>
      </c>
      <c r="I2459" s="7" t="n">
        <v>50</v>
      </c>
      <c r="J2459" s="7"/>
      <c r="K2459" s="7"/>
      <c r="L2459" s="7" t="n">
        <v>0.75</v>
      </c>
      <c r="M2459" s="7" t="n">
        <v>4</v>
      </c>
      <c r="N2459" s="7" t="n">
        <v>13.9</v>
      </c>
      <c r="O2459" s="13" t="n">
        <f aca="false">IF(M2459="","",M2459*N2459)</f>
        <v>55.6</v>
      </c>
      <c r="Q2459" s="0" t="n">
        <f aca="false">(N2459+25)*1.3</f>
        <v>50.57</v>
      </c>
    </row>
    <row r="2460" customFormat="false" ht="15.75" hidden="false" customHeight="true" outlineLevel="0" collapsed="false">
      <c r="B2460" s="0" t="n">
        <v>110045</v>
      </c>
      <c r="C2460" s="5" t="str">
        <f aca="false">IF(G2460="","","Deutschland")</f>
        <v>Deutschland</v>
      </c>
      <c r="D2460" s="6" t="s">
        <v>2650</v>
      </c>
      <c r="E2460" s="6" t="s">
        <v>2149</v>
      </c>
      <c r="F2460" s="6" t="s">
        <v>2150</v>
      </c>
      <c r="G2460" s="7" t="s">
        <v>2669</v>
      </c>
      <c r="H2460" s="17" t="s">
        <v>2671</v>
      </c>
      <c r="I2460" s="7" t="n">
        <v>60</v>
      </c>
      <c r="J2460" s="7"/>
      <c r="K2460" s="7"/>
      <c r="L2460" s="7" t="n">
        <v>0.75</v>
      </c>
      <c r="M2460" s="7" t="n">
        <v>4</v>
      </c>
      <c r="N2460" s="7" t="n">
        <v>22</v>
      </c>
      <c r="O2460" s="13" t="n">
        <f aca="false">IF(M2460="","",M2460*N2460)</f>
        <v>88</v>
      </c>
      <c r="Q2460" s="0" t="n">
        <f aca="false">(N2460+25)*1.3</f>
        <v>61.1</v>
      </c>
    </row>
    <row r="2461" customFormat="false" ht="15.75" hidden="false" customHeight="true" outlineLevel="0" collapsed="false">
      <c r="B2461" s="0" t="n">
        <v>110046</v>
      </c>
      <c r="C2461" s="5" t="str">
        <f aca="false">IF(G2461="","","Deutschland")</f>
        <v>Deutschland</v>
      </c>
      <c r="D2461" s="6" t="s">
        <v>2650</v>
      </c>
      <c r="E2461" s="6" t="s">
        <v>2149</v>
      </c>
      <c r="F2461" s="6" t="s">
        <v>2150</v>
      </c>
      <c r="G2461" s="7" t="s">
        <v>2669</v>
      </c>
      <c r="H2461" s="17" t="s">
        <v>2672</v>
      </c>
      <c r="I2461" s="7" t="n">
        <v>50</v>
      </c>
      <c r="J2461" s="7"/>
      <c r="K2461" s="7"/>
      <c r="L2461" s="7" t="n">
        <v>0.75</v>
      </c>
      <c r="M2461" s="7" t="n">
        <v>3</v>
      </c>
      <c r="N2461" s="7" t="n">
        <v>13.9</v>
      </c>
      <c r="O2461" s="13" t="n">
        <f aca="false">IF(M2461="","",M2461*N2461)</f>
        <v>41.7</v>
      </c>
      <c r="Q2461" s="0" t="n">
        <f aca="false">(N2461+25)*1.3</f>
        <v>50.57</v>
      </c>
    </row>
    <row r="2462" customFormat="false" ht="15.75" hidden="false" customHeight="true" outlineLevel="0" collapsed="false">
      <c r="B2462" s="0" t="n">
        <v>110047</v>
      </c>
      <c r="C2462" s="5" t="str">
        <f aca="false">IF(G2462="","","Deutschland")</f>
        <v>Deutschland</v>
      </c>
      <c r="D2462" s="6" t="s">
        <v>2650</v>
      </c>
      <c r="E2462" s="6" t="s">
        <v>2149</v>
      </c>
      <c r="F2462" s="6" t="s">
        <v>2150</v>
      </c>
      <c r="G2462" s="7" t="s">
        <v>2673</v>
      </c>
      <c r="H2462" s="6" t="s">
        <v>2674</v>
      </c>
      <c r="I2462" s="7" t="n">
        <v>60</v>
      </c>
      <c r="J2462" s="7"/>
      <c r="K2462" s="7"/>
      <c r="L2462" s="7" t="n">
        <v>0.75</v>
      </c>
      <c r="M2462" s="7" t="n">
        <v>2</v>
      </c>
      <c r="N2462" s="7" t="n">
        <v>19.9</v>
      </c>
      <c r="O2462" s="13" t="n">
        <f aca="false">IF(M2462="","",M2462*N2462)</f>
        <v>39.8</v>
      </c>
      <c r="Q2462" s="0" t="n">
        <f aca="false">(N2462+25)*1.3</f>
        <v>58.37</v>
      </c>
    </row>
    <row r="2463" customFormat="false" ht="15.75" hidden="false" customHeight="true" outlineLevel="0" collapsed="false">
      <c r="B2463" s="0" t="n">
        <v>110048</v>
      </c>
      <c r="C2463" s="5" t="str">
        <f aca="false">IF(G2463="","","Deutschland")</f>
        <v>Deutschland</v>
      </c>
      <c r="D2463" s="6" t="s">
        <v>2650</v>
      </c>
      <c r="E2463" s="6" t="s">
        <v>2149</v>
      </c>
      <c r="F2463" s="6" t="s">
        <v>2150</v>
      </c>
      <c r="G2463" s="7" t="s">
        <v>2673</v>
      </c>
      <c r="H2463" s="6" t="s">
        <v>2675</v>
      </c>
      <c r="I2463" s="7" t="n">
        <v>50</v>
      </c>
      <c r="J2463" s="7"/>
      <c r="K2463" s="7"/>
      <c r="L2463" s="7" t="n">
        <v>0.75</v>
      </c>
      <c r="M2463" s="7" t="n">
        <v>4</v>
      </c>
      <c r="N2463" s="7" t="n">
        <v>19.9</v>
      </c>
      <c r="O2463" s="13" t="n">
        <f aca="false">IF(M2463="","",M2463*N2463)</f>
        <v>79.6</v>
      </c>
      <c r="Q2463" s="0" t="n">
        <f aca="false">(N2463+25)*1.3</f>
        <v>58.37</v>
      </c>
    </row>
    <row r="2464" customFormat="false" ht="15.75" hidden="false" customHeight="true" outlineLevel="0" collapsed="false">
      <c r="B2464" s="0" t="n">
        <v>110049</v>
      </c>
      <c r="C2464" s="5" t="str">
        <f aca="false">IF(G2464="","","Deutschland")</f>
        <v>Deutschland</v>
      </c>
      <c r="D2464" s="6" t="s">
        <v>2650</v>
      </c>
      <c r="E2464" s="6" t="s">
        <v>2149</v>
      </c>
      <c r="F2464" s="6" t="s">
        <v>2150</v>
      </c>
      <c r="G2464" s="7" t="s">
        <v>2676</v>
      </c>
      <c r="H2464" s="17" t="s">
        <v>2677</v>
      </c>
      <c r="I2464" s="7" t="n">
        <v>65</v>
      </c>
      <c r="J2464" s="7"/>
      <c r="K2464" s="7"/>
      <c r="L2464" s="7" t="n">
        <v>0.75</v>
      </c>
      <c r="M2464" s="7" t="n">
        <v>13</v>
      </c>
      <c r="N2464" s="7" t="n">
        <v>22.9</v>
      </c>
      <c r="O2464" s="13" t="n">
        <f aca="false">IF(M2464="","",M2464*N2464)</f>
        <v>297.7</v>
      </c>
      <c r="Q2464" s="0" t="n">
        <f aca="false">(N2464+25)*1.3</f>
        <v>62.27</v>
      </c>
    </row>
    <row r="2465" customFormat="false" ht="15.75" hidden="false" customHeight="true" outlineLevel="0" collapsed="false">
      <c r="B2465" s="0" t="n">
        <v>110050</v>
      </c>
      <c r="C2465" s="5" t="str">
        <f aca="false">IF(G2465="","","Deutschland")</f>
        <v>Deutschland</v>
      </c>
      <c r="D2465" s="6" t="s">
        <v>2650</v>
      </c>
      <c r="E2465" s="6" t="s">
        <v>2149</v>
      </c>
      <c r="F2465" s="6" t="s">
        <v>2150</v>
      </c>
      <c r="G2465" s="7" t="s">
        <v>2676</v>
      </c>
      <c r="H2465" s="17" t="s">
        <v>2678</v>
      </c>
      <c r="I2465" s="7" t="n">
        <v>75</v>
      </c>
      <c r="J2465" s="7"/>
      <c r="K2465" s="7"/>
      <c r="L2465" s="7" t="n">
        <v>0.75</v>
      </c>
      <c r="M2465" s="7" t="n">
        <v>12</v>
      </c>
      <c r="N2465" s="7" t="n">
        <v>29.9</v>
      </c>
      <c r="O2465" s="13" t="n">
        <f aca="false">IF(M2465="","",M2465*N2465)</f>
        <v>358.8</v>
      </c>
      <c r="Q2465" s="0" t="n">
        <f aca="false">(N2465+25)*1.3</f>
        <v>71.37</v>
      </c>
    </row>
    <row r="2466" customFormat="false" ht="15.75" hidden="false" customHeight="true" outlineLevel="0" collapsed="false">
      <c r="B2466" s="0" t="n">
        <v>110051</v>
      </c>
      <c r="C2466" s="5" t="str">
        <f aca="false">IF(G2466="","","Deutschland")</f>
        <v>Deutschland</v>
      </c>
      <c r="D2466" s="6" t="s">
        <v>2650</v>
      </c>
      <c r="E2466" s="6" t="s">
        <v>2149</v>
      </c>
      <c r="F2466" s="6" t="s">
        <v>2150</v>
      </c>
      <c r="G2466" s="7" t="s">
        <v>1448</v>
      </c>
      <c r="H2466" s="17" t="s">
        <v>2679</v>
      </c>
      <c r="I2466" s="7" t="n">
        <v>70</v>
      </c>
      <c r="J2466" s="7" t="s">
        <v>30</v>
      </c>
      <c r="K2466" s="7"/>
      <c r="L2466" s="7" t="n">
        <v>0.75</v>
      </c>
      <c r="M2466" s="7" t="n">
        <v>5</v>
      </c>
      <c r="N2466" s="7" t="n">
        <v>29</v>
      </c>
      <c r="O2466" s="13" t="n">
        <f aca="false">IF(M2466="","",M2466*N2466)</f>
        <v>145</v>
      </c>
      <c r="Q2466" s="0" t="n">
        <f aca="false">(N2466+25)*1.3</f>
        <v>70.2</v>
      </c>
    </row>
    <row r="2467" customFormat="false" ht="15.75" hidden="false" customHeight="true" outlineLevel="0" collapsed="false">
      <c r="B2467" s="0" t="n">
        <v>110052</v>
      </c>
      <c r="C2467" s="5" t="str">
        <f aca="false">IF(G2467="","","Deutschland")</f>
        <v>Deutschland</v>
      </c>
      <c r="D2467" s="6" t="s">
        <v>2650</v>
      </c>
      <c r="E2467" s="6" t="s">
        <v>2149</v>
      </c>
      <c r="F2467" s="6" t="s">
        <v>2150</v>
      </c>
      <c r="G2467" s="7" t="s">
        <v>2680</v>
      </c>
      <c r="H2467" s="17" t="s">
        <v>2681</v>
      </c>
      <c r="I2467" s="7" t="n">
        <v>55</v>
      </c>
      <c r="J2467" s="7" t="s">
        <v>50</v>
      </c>
      <c r="K2467" s="7"/>
      <c r="L2467" s="7" t="n">
        <v>0.75</v>
      </c>
      <c r="M2467" s="7" t="n">
        <v>10</v>
      </c>
      <c r="N2467" s="7" t="n">
        <v>16.9</v>
      </c>
      <c r="O2467" s="13" t="n">
        <f aca="false">IF(M2467="","",M2467*N2467)</f>
        <v>169</v>
      </c>
      <c r="Q2467" s="0" t="n">
        <f aca="false">(N2467+25)*1.3</f>
        <v>54.47</v>
      </c>
    </row>
    <row r="2468" customFormat="false" ht="15.75" hidden="false" customHeight="true" outlineLevel="0" collapsed="false">
      <c r="B2468" s="0" t="n">
        <v>110053</v>
      </c>
      <c r="C2468" s="5" t="str">
        <f aca="false">IF(G2468="","","Deutschland")</f>
        <v>Deutschland</v>
      </c>
      <c r="D2468" s="6" t="s">
        <v>2650</v>
      </c>
      <c r="E2468" s="6" t="s">
        <v>2149</v>
      </c>
      <c r="F2468" s="6" t="s">
        <v>2150</v>
      </c>
      <c r="G2468" s="7" t="s">
        <v>2680</v>
      </c>
      <c r="H2468" s="17" t="s">
        <v>2682</v>
      </c>
      <c r="I2468" s="7" t="n">
        <v>100</v>
      </c>
      <c r="J2468" s="7" t="s">
        <v>50</v>
      </c>
      <c r="K2468" s="7" t="s">
        <v>23</v>
      </c>
      <c r="L2468" s="7" t="n">
        <v>1.5</v>
      </c>
      <c r="M2468" s="7" t="n">
        <v>5</v>
      </c>
      <c r="N2468" s="7" t="n">
        <v>29</v>
      </c>
      <c r="O2468" s="13" t="n">
        <f aca="false">IF(M2468="","",M2468*N2468)</f>
        <v>145</v>
      </c>
      <c r="Q2468" s="0" t="n">
        <f aca="false">(N2468+25)*1.3</f>
        <v>70.2</v>
      </c>
    </row>
    <row r="2469" customFormat="false" ht="15.75" hidden="false" customHeight="true" outlineLevel="0" collapsed="false">
      <c r="B2469" s="0" t="n">
        <v>110054</v>
      </c>
      <c r="C2469" s="5" t="str">
        <f aca="false">IF(G2469="","","Deutschland")</f>
        <v>Deutschland</v>
      </c>
      <c r="D2469" s="6" t="s">
        <v>2650</v>
      </c>
      <c r="E2469" s="6" t="s">
        <v>2149</v>
      </c>
      <c r="F2469" s="6" t="s">
        <v>2150</v>
      </c>
      <c r="G2469" s="7" t="s">
        <v>2683</v>
      </c>
      <c r="H2469" s="17" t="s">
        <v>2684</v>
      </c>
      <c r="I2469" s="7" t="n">
        <v>120</v>
      </c>
      <c r="J2469" s="7"/>
      <c r="K2469" s="7" t="s">
        <v>23</v>
      </c>
      <c r="L2469" s="7" t="n">
        <v>1.5</v>
      </c>
      <c r="M2469" s="7" t="n">
        <v>11</v>
      </c>
      <c r="N2469" s="7" t="n">
        <v>31</v>
      </c>
      <c r="O2469" s="13" t="n">
        <f aca="false">IF(M2469="","",M2469*N2469)</f>
        <v>341</v>
      </c>
      <c r="Q2469" s="0" t="n">
        <f aca="false">(N2469+25)*1.3</f>
        <v>72.8</v>
      </c>
    </row>
    <row r="2470" customFormat="false" ht="15.75" hidden="false" customHeight="true" outlineLevel="0" collapsed="false">
      <c r="B2470" s="0" t="n">
        <v>110055</v>
      </c>
      <c r="C2470" s="5" t="str">
        <f aca="false">IF(G2470="","","Deutschland")</f>
        <v>Deutschland</v>
      </c>
      <c r="D2470" s="6" t="s">
        <v>2650</v>
      </c>
      <c r="E2470" s="6" t="s">
        <v>2149</v>
      </c>
      <c r="F2470" s="6" t="s">
        <v>2150</v>
      </c>
      <c r="G2470" s="7" t="s">
        <v>2685</v>
      </c>
      <c r="H2470" s="17" t="s">
        <v>2686</v>
      </c>
      <c r="I2470" s="7" t="n">
        <v>60</v>
      </c>
      <c r="J2470" s="7"/>
      <c r="K2470" s="7"/>
      <c r="L2470" s="7" t="n">
        <v>0.75</v>
      </c>
      <c r="M2470" s="7" t="n">
        <v>8</v>
      </c>
      <c r="N2470" s="7" t="n">
        <v>25</v>
      </c>
      <c r="O2470" s="13" t="n">
        <f aca="false">IF(M2470="","",M2470*N2470)</f>
        <v>200</v>
      </c>
      <c r="Q2470" s="0" t="n">
        <f aca="false">(N2470+25)*1.3</f>
        <v>65</v>
      </c>
    </row>
    <row r="2471" customFormat="false" ht="15.75" hidden="false" customHeight="false" outlineLevel="0" collapsed="false">
      <c r="B2471" s="0" t="n">
        <v>110056</v>
      </c>
      <c r="C2471" s="5" t="str">
        <f aca="false">IF(G2471="","","Deutschland")</f>
        <v>Deutschland</v>
      </c>
      <c r="D2471" s="6" t="s">
        <v>1412</v>
      </c>
      <c r="E2471" s="6" t="s">
        <v>2149</v>
      </c>
      <c r="F2471" s="6" t="s">
        <v>2150</v>
      </c>
      <c r="G2471" s="6" t="s">
        <v>1414</v>
      </c>
      <c r="H2471" s="75" t="s">
        <v>2687</v>
      </c>
      <c r="I2471" s="73" t="n">
        <v>55</v>
      </c>
      <c r="J2471" s="73"/>
      <c r="K2471" s="6"/>
      <c r="L2471" s="7" t="n">
        <v>0.75</v>
      </c>
      <c r="M2471" s="6" t="n">
        <v>11</v>
      </c>
      <c r="N2471" s="6" t="n">
        <v>16</v>
      </c>
      <c r="O2471" s="13" t="n">
        <f aca="false">IF(M2471="","",M2471*N2471)</f>
        <v>176</v>
      </c>
      <c r="Q2471" s="0" t="n">
        <f aca="false">(N2471+25)*1.3</f>
        <v>53.3</v>
      </c>
    </row>
    <row r="2472" customFormat="false" ht="13.8" hidden="false" customHeight="false" outlineLevel="0" collapsed="false">
      <c r="B2472" s="0" t="n">
        <v>110057</v>
      </c>
      <c r="C2472" s="5" t="str">
        <f aca="false">IF(G2472="","","Deutschland")</f>
        <v>Deutschland</v>
      </c>
      <c r="D2472" s="6" t="s">
        <v>1412</v>
      </c>
      <c r="E2472" s="6" t="s">
        <v>2149</v>
      </c>
      <c r="F2472" s="6" t="s">
        <v>2150</v>
      </c>
      <c r="G2472" s="7" t="s">
        <v>284</v>
      </c>
      <c r="H2472" s="17" t="s">
        <v>2688</v>
      </c>
      <c r="I2472" s="7" t="n">
        <v>50</v>
      </c>
      <c r="J2472" s="7"/>
      <c r="K2472" s="7"/>
      <c r="L2472" s="7" t="n">
        <v>0.75</v>
      </c>
      <c r="M2472" s="7" t="n">
        <v>3</v>
      </c>
      <c r="N2472" s="7" t="n">
        <v>18.9</v>
      </c>
      <c r="O2472" s="13" t="n">
        <f aca="false">IF(M2472="","",M2472*N2472)</f>
        <v>56.7</v>
      </c>
      <c r="Q2472" s="0" t="n">
        <f aca="false">(N2472+25)*1.3</f>
        <v>57.07</v>
      </c>
    </row>
    <row r="2473" customFormat="false" ht="13.8" hidden="false" customHeight="false" outlineLevel="0" collapsed="false">
      <c r="B2473" s="0" t="n">
        <v>110058</v>
      </c>
      <c r="C2473" s="5" t="str">
        <f aca="false">IF(G2473="","","Deutschland")</f>
        <v>Deutschland</v>
      </c>
      <c r="D2473" s="6" t="s">
        <v>1412</v>
      </c>
      <c r="E2473" s="6" t="s">
        <v>2149</v>
      </c>
      <c r="F2473" s="6" t="s">
        <v>2150</v>
      </c>
      <c r="G2473" s="7" t="s">
        <v>284</v>
      </c>
      <c r="H2473" s="17" t="s">
        <v>2689</v>
      </c>
      <c r="I2473" s="7" t="n">
        <v>50</v>
      </c>
      <c r="J2473" s="7"/>
      <c r="K2473" s="7"/>
      <c r="L2473" s="7" t="n">
        <v>0.75</v>
      </c>
      <c r="M2473" s="7" t="n">
        <v>10</v>
      </c>
      <c r="N2473" s="7" t="n">
        <v>18.9</v>
      </c>
      <c r="O2473" s="13" t="n">
        <f aca="false">IF(M2473="","",M2473*N2473)</f>
        <v>189</v>
      </c>
      <c r="Q2473" s="0" t="n">
        <f aca="false">(N2473+25)*1.3</f>
        <v>57.07</v>
      </c>
    </row>
    <row r="2474" customFormat="false" ht="13.8" hidden="false" customHeight="false" outlineLevel="0" collapsed="false">
      <c r="B2474" s="0" t="n">
        <v>110059</v>
      </c>
      <c r="C2474" s="5" t="str">
        <f aca="false">IF(G2474="","","Deutschland")</f>
        <v>Deutschland</v>
      </c>
      <c r="D2474" s="6" t="s">
        <v>1412</v>
      </c>
      <c r="E2474" s="6" t="s">
        <v>2149</v>
      </c>
      <c r="F2474" s="6" t="s">
        <v>2150</v>
      </c>
      <c r="G2474" s="7" t="s">
        <v>284</v>
      </c>
      <c r="H2474" s="17" t="s">
        <v>2690</v>
      </c>
      <c r="I2474" s="7" t="n">
        <v>55</v>
      </c>
      <c r="J2474" s="7"/>
      <c r="K2474" s="7"/>
      <c r="L2474" s="7" t="n">
        <v>0.75</v>
      </c>
      <c r="M2474" s="7"/>
      <c r="N2474" s="7" t="n">
        <v>18.9</v>
      </c>
      <c r="O2474" s="13" t="str">
        <f aca="false">IF(M2474="","",M2474*N2474)</f>
        <v/>
      </c>
      <c r="Q2474" s="0" t="n">
        <f aca="false">(N2474+25)*1.3</f>
        <v>57.07</v>
      </c>
    </row>
    <row r="2475" customFormat="false" ht="13.8" hidden="false" customHeight="false" outlineLevel="0" collapsed="false">
      <c r="B2475" s="0" t="n">
        <v>110060</v>
      </c>
      <c r="C2475" s="5" t="str">
        <f aca="false">IF(G2475="","","Deutschland")</f>
        <v>Deutschland</v>
      </c>
      <c r="D2475" s="6" t="s">
        <v>1412</v>
      </c>
      <c r="E2475" s="6" t="s">
        <v>2149</v>
      </c>
      <c r="F2475" s="6" t="s">
        <v>2150</v>
      </c>
      <c r="G2475" s="7" t="s">
        <v>284</v>
      </c>
      <c r="H2475" s="17" t="s">
        <v>2691</v>
      </c>
      <c r="I2475" s="6" t="n">
        <v>45</v>
      </c>
      <c r="J2475" s="7"/>
      <c r="K2475" s="7"/>
      <c r="L2475" s="7" t="n">
        <v>0.75</v>
      </c>
      <c r="M2475" s="7" t="n">
        <v>15</v>
      </c>
      <c r="N2475" s="7" t="n">
        <v>9.9</v>
      </c>
      <c r="O2475" s="13" t="n">
        <f aca="false">IF(M2475="","",M2475*N2475)</f>
        <v>148.5</v>
      </c>
      <c r="Q2475" s="0" t="n">
        <f aca="false">(N2475+25)*1.3</f>
        <v>45.37</v>
      </c>
    </row>
    <row r="2476" customFormat="false" ht="13.8" hidden="false" customHeight="false" outlineLevel="0" collapsed="false">
      <c r="B2476" s="0" t="n">
        <v>110061</v>
      </c>
      <c r="C2476" s="5" t="str">
        <f aca="false">IF(G2476="","","Deutschland")</f>
        <v>Deutschland</v>
      </c>
      <c r="D2476" s="6" t="s">
        <v>1433</v>
      </c>
      <c r="E2476" s="6" t="s">
        <v>2149</v>
      </c>
      <c r="F2476" s="6" t="s">
        <v>2150</v>
      </c>
      <c r="G2476" s="7" t="s">
        <v>1434</v>
      </c>
      <c r="H2476" s="17" t="s">
        <v>2692</v>
      </c>
      <c r="I2476" s="7" t="n">
        <v>60</v>
      </c>
      <c r="J2476" s="55" t="s">
        <v>50</v>
      </c>
      <c r="K2476" s="7"/>
      <c r="L2476" s="7" t="n">
        <v>0.75</v>
      </c>
      <c r="M2476" s="7" t="n">
        <v>13</v>
      </c>
      <c r="N2476" s="7" t="n">
        <v>22</v>
      </c>
      <c r="O2476" s="13" t="n">
        <f aca="false">IF(M2476="","",M2476*N2476)</f>
        <v>286</v>
      </c>
      <c r="Q2476" s="0" t="n">
        <f aca="false">(N2476+25)*1.3</f>
        <v>61.1</v>
      </c>
    </row>
    <row r="2477" customFormat="false" ht="13.8" hidden="false" customHeight="false" outlineLevel="0" collapsed="false">
      <c r="B2477" s="0" t="n">
        <v>110062</v>
      </c>
      <c r="C2477" s="5" t="str">
        <f aca="false">IF(G2477="","","Deutschland")</f>
        <v>Deutschland</v>
      </c>
      <c r="D2477" s="6" t="s">
        <v>1433</v>
      </c>
      <c r="E2477" s="6" t="s">
        <v>2149</v>
      </c>
      <c r="F2477" s="6" t="s">
        <v>2150</v>
      </c>
      <c r="G2477" s="7" t="s">
        <v>1434</v>
      </c>
      <c r="H2477" s="17" t="s">
        <v>2693</v>
      </c>
      <c r="I2477" s="7" t="n">
        <v>70</v>
      </c>
      <c r="J2477" s="55" t="s">
        <v>50</v>
      </c>
      <c r="K2477" s="7"/>
      <c r="L2477" s="7" t="n">
        <v>0.75</v>
      </c>
      <c r="M2477" s="7" t="n">
        <v>4</v>
      </c>
      <c r="N2477" s="7" t="n">
        <v>29.9</v>
      </c>
      <c r="O2477" s="13" t="n">
        <f aca="false">IF(M2477="","",M2477*N2477)</f>
        <v>119.6</v>
      </c>
      <c r="Q2477" s="0" t="n">
        <f aca="false">(N2477+25)*1.3</f>
        <v>71.37</v>
      </c>
    </row>
    <row r="2478" customFormat="false" ht="13.8" hidden="false" customHeight="false" outlineLevel="0" collapsed="false">
      <c r="B2478" s="0" t="n">
        <v>110063</v>
      </c>
      <c r="C2478" s="5" t="str">
        <f aca="false">IF(G2478="","","Deutschland")</f>
        <v>Deutschland</v>
      </c>
      <c r="D2478" s="6" t="s">
        <v>1433</v>
      </c>
      <c r="E2478" s="6" t="s">
        <v>2149</v>
      </c>
      <c r="F2478" s="6" t="s">
        <v>2150</v>
      </c>
      <c r="G2478" s="7" t="s">
        <v>1434</v>
      </c>
      <c r="H2478" s="17" t="s">
        <v>2694</v>
      </c>
      <c r="I2478" s="7" t="n">
        <v>70</v>
      </c>
      <c r="J2478" s="55" t="s">
        <v>50</v>
      </c>
      <c r="K2478" s="7"/>
      <c r="L2478" s="7" t="n">
        <v>0.75</v>
      </c>
      <c r="M2478" s="7" t="n">
        <v>5</v>
      </c>
      <c r="N2478" s="7" t="n">
        <v>29.9</v>
      </c>
      <c r="O2478" s="13" t="n">
        <f aca="false">IF(M2478="","",M2478*N2478)</f>
        <v>149.5</v>
      </c>
      <c r="Q2478" s="0" t="n">
        <f aca="false">(N2478+25)*1.3</f>
        <v>71.37</v>
      </c>
    </row>
    <row r="2479" customFormat="false" ht="13.8" hidden="false" customHeight="false" outlineLevel="0" collapsed="false">
      <c r="B2479" s="0" t="n">
        <v>110064</v>
      </c>
      <c r="C2479" s="5" t="str">
        <f aca="false">IF(G2479="","","Deutschland")</f>
        <v>Deutschland</v>
      </c>
      <c r="D2479" s="6" t="s">
        <v>1433</v>
      </c>
      <c r="E2479" s="6" t="s">
        <v>2149</v>
      </c>
      <c r="F2479" s="6" t="s">
        <v>2150</v>
      </c>
      <c r="G2479" s="7" t="s">
        <v>1434</v>
      </c>
      <c r="H2479" s="17" t="s">
        <v>2695</v>
      </c>
      <c r="I2479" s="7" t="n">
        <v>70</v>
      </c>
      <c r="J2479" s="55" t="s">
        <v>50</v>
      </c>
      <c r="K2479" s="7"/>
      <c r="L2479" s="7" t="n">
        <v>0.75</v>
      </c>
      <c r="M2479" s="7" t="n">
        <v>11</v>
      </c>
      <c r="N2479" s="7" t="n">
        <v>29.9</v>
      </c>
      <c r="O2479" s="13" t="n">
        <f aca="false">IF(M2479="","",M2479*N2479)</f>
        <v>328.9</v>
      </c>
      <c r="Q2479" s="0" t="n">
        <f aca="false">(N2479+25)*1.3</f>
        <v>71.37</v>
      </c>
    </row>
    <row r="2480" customFormat="false" ht="13.8" hidden="false" customHeight="false" outlineLevel="0" collapsed="false">
      <c r="B2480" s="0" t="n">
        <v>110065</v>
      </c>
      <c r="C2480" s="5" t="str">
        <f aca="false">IF(G2480="","","Deutschland")</f>
        <v>Deutschland</v>
      </c>
      <c r="D2480" s="6" t="s">
        <v>1433</v>
      </c>
      <c r="E2480" s="6" t="s">
        <v>2149</v>
      </c>
      <c r="F2480" s="6" t="s">
        <v>2150</v>
      </c>
      <c r="G2480" s="7" t="s">
        <v>1434</v>
      </c>
      <c r="H2480" s="17" t="s">
        <v>2696</v>
      </c>
      <c r="I2480" s="31" t="n">
        <v>75</v>
      </c>
      <c r="J2480" s="31"/>
      <c r="K2480" s="31"/>
      <c r="L2480" s="7" t="n">
        <v>0.75</v>
      </c>
      <c r="M2480" s="7" t="n">
        <v>12</v>
      </c>
      <c r="N2480" s="7" t="n">
        <v>33</v>
      </c>
      <c r="O2480" s="13" t="n">
        <f aca="false">IF(M2480="","",M2480*N2480)</f>
        <v>396</v>
      </c>
      <c r="Q2480" s="0" t="n">
        <f aca="false">(N2480+25)*1.3</f>
        <v>75.4</v>
      </c>
    </row>
    <row r="2481" customFormat="false" ht="13.8" hidden="false" customHeight="false" outlineLevel="0" collapsed="false">
      <c r="B2481" s="0" t="n">
        <v>110066</v>
      </c>
      <c r="C2481" s="5" t="str">
        <f aca="false">IF(G2481="","","Deutschland")</f>
        <v>Deutschland</v>
      </c>
      <c r="D2481" s="6" t="s">
        <v>1433</v>
      </c>
      <c r="E2481" s="6" t="s">
        <v>2149</v>
      </c>
      <c r="F2481" s="6" t="s">
        <v>2150</v>
      </c>
      <c r="G2481" s="7" t="s">
        <v>1434</v>
      </c>
      <c r="H2481" s="17" t="s">
        <v>2697</v>
      </c>
      <c r="I2481" s="31" t="n">
        <v>75</v>
      </c>
      <c r="J2481" s="31"/>
      <c r="K2481" s="31"/>
      <c r="L2481" s="7" t="n">
        <v>0.75</v>
      </c>
      <c r="M2481" s="7" t="n">
        <v>12</v>
      </c>
      <c r="N2481" s="7" t="n">
        <v>33</v>
      </c>
      <c r="O2481" s="13" t="n">
        <f aca="false">IF(M2481="","",M2481*N2481)</f>
        <v>396</v>
      </c>
      <c r="Q2481" s="0" t="n">
        <f aca="false">(N2481+25)*1.3</f>
        <v>75.4</v>
      </c>
    </row>
    <row r="2482" customFormat="false" ht="13.8" hidden="false" customHeight="false" outlineLevel="0" collapsed="false">
      <c r="B2482" s="0" t="n">
        <v>110067</v>
      </c>
      <c r="C2482" s="5" t="str">
        <f aca="false">IF(G2482="","","Deutschland")</f>
        <v>Deutschland</v>
      </c>
      <c r="D2482" s="6" t="s">
        <v>1433</v>
      </c>
      <c r="E2482" s="6" t="s">
        <v>2149</v>
      </c>
      <c r="F2482" s="6" t="s">
        <v>2150</v>
      </c>
      <c r="G2482" s="7" t="s">
        <v>1434</v>
      </c>
      <c r="H2482" s="17" t="s">
        <v>2698</v>
      </c>
      <c r="I2482" s="31" t="n">
        <v>100</v>
      </c>
      <c r="J2482" s="31"/>
      <c r="K2482" s="31"/>
      <c r="L2482" s="7" t="n">
        <v>0.75</v>
      </c>
      <c r="M2482" s="7" t="n">
        <v>12</v>
      </c>
      <c r="N2482" s="7" t="n">
        <v>51</v>
      </c>
      <c r="O2482" s="13" t="n">
        <f aca="false">IF(M2482="","",M2482*N2482)</f>
        <v>612</v>
      </c>
      <c r="Q2482" s="0" t="n">
        <f aca="false">(N2482+25)*1.3</f>
        <v>98.8</v>
      </c>
    </row>
    <row r="2483" customFormat="false" ht="13.8" hidden="false" customHeight="false" outlineLevel="0" collapsed="false">
      <c r="B2483" s="0" t="n">
        <v>110068</v>
      </c>
      <c r="C2483" s="5" t="str">
        <f aca="false">IF(G2483="","","Deutschland")</f>
        <v>Deutschland</v>
      </c>
      <c r="D2483" s="6" t="s">
        <v>1433</v>
      </c>
      <c r="E2483" s="6" t="s">
        <v>2149</v>
      </c>
      <c r="F2483" s="6" t="s">
        <v>2150</v>
      </c>
      <c r="G2483" s="7" t="s">
        <v>286</v>
      </c>
      <c r="H2483" s="17" t="s">
        <v>2699</v>
      </c>
      <c r="I2483" s="7" t="n">
        <v>50</v>
      </c>
      <c r="J2483" s="55" t="s">
        <v>50</v>
      </c>
      <c r="K2483" s="7" t="s">
        <v>424</v>
      </c>
      <c r="L2483" s="7" t="n">
        <v>0.75</v>
      </c>
      <c r="M2483" s="7" t="n">
        <v>9</v>
      </c>
      <c r="N2483" s="7" t="n">
        <v>18.9</v>
      </c>
      <c r="O2483" s="13" t="n">
        <f aca="false">IF(M2483="","",M2483*N2483)</f>
        <v>170.1</v>
      </c>
      <c r="Q2483" s="0" t="n">
        <f aca="false">(N2483+25)*1.3</f>
        <v>57.07</v>
      </c>
    </row>
    <row r="2484" customFormat="false" ht="15" hidden="false" customHeight="true" outlineLevel="0" collapsed="false">
      <c r="B2484" s="0" t="n">
        <v>110069</v>
      </c>
      <c r="C2484" s="5" t="str">
        <f aca="false">IF(G2484="","","Deutschland")</f>
        <v>Deutschland</v>
      </c>
      <c r="D2484" s="6" t="s">
        <v>1433</v>
      </c>
      <c r="E2484" s="6" t="s">
        <v>2149</v>
      </c>
      <c r="F2484" s="6" t="s">
        <v>2150</v>
      </c>
      <c r="G2484" s="7" t="s">
        <v>1440</v>
      </c>
      <c r="H2484" s="101" t="s">
        <v>2700</v>
      </c>
      <c r="I2484" s="102" t="n">
        <v>130</v>
      </c>
      <c r="J2484" s="102"/>
      <c r="K2484" s="102"/>
      <c r="L2484" s="7" t="n">
        <v>0.75</v>
      </c>
      <c r="M2484" s="7" t="n">
        <v>12</v>
      </c>
      <c r="N2484" s="7" t="n">
        <v>68.1</v>
      </c>
      <c r="O2484" s="13" t="n">
        <f aca="false">IF(M2484="","",M2484*N2484)</f>
        <v>817.2</v>
      </c>
      <c r="Q2484" s="0" t="n">
        <f aca="false">(N2484+25)*1.3</f>
        <v>121.03</v>
      </c>
    </row>
    <row r="2485" customFormat="false" ht="15" hidden="false" customHeight="true" outlineLevel="0" collapsed="false">
      <c r="B2485" s="0" t="n">
        <v>110070</v>
      </c>
      <c r="C2485" s="5" t="str">
        <f aca="false">IF(G2485="","","Deutschland")</f>
        <v>Deutschland</v>
      </c>
      <c r="D2485" s="6" t="s">
        <v>1433</v>
      </c>
      <c r="E2485" s="6" t="s">
        <v>2149</v>
      </c>
      <c r="F2485" s="6" t="s">
        <v>2150</v>
      </c>
      <c r="G2485" s="7" t="s">
        <v>1440</v>
      </c>
      <c r="H2485" s="101" t="s">
        <v>2701</v>
      </c>
      <c r="I2485" s="102" t="n">
        <v>150</v>
      </c>
      <c r="J2485" s="102"/>
      <c r="K2485" s="102"/>
      <c r="L2485" s="7" t="n">
        <v>0.75</v>
      </c>
      <c r="M2485" s="7" t="n">
        <v>10</v>
      </c>
      <c r="N2485" s="7" t="n">
        <v>83.7</v>
      </c>
      <c r="O2485" s="13" t="n">
        <f aca="false">IF(M2485="","",M2485*N2485)</f>
        <v>837</v>
      </c>
      <c r="Q2485" s="0" t="n">
        <f aca="false">(N2485+25)*1.3</f>
        <v>141.31</v>
      </c>
    </row>
    <row r="2486" customFormat="false" ht="13.8" hidden="false" customHeight="false" outlineLevel="0" collapsed="false">
      <c r="B2486" s="0" t="n">
        <v>110071</v>
      </c>
      <c r="C2486" s="5" t="str">
        <f aca="false">IF(G2486="","","Deutschland")</f>
        <v>Deutschland</v>
      </c>
      <c r="D2486" s="6" t="s">
        <v>1443</v>
      </c>
      <c r="E2486" s="6" t="s">
        <v>2149</v>
      </c>
      <c r="F2486" s="6" t="s">
        <v>2150</v>
      </c>
      <c r="G2486" s="7" t="s">
        <v>2702</v>
      </c>
      <c r="H2486" s="17" t="s">
        <v>2703</v>
      </c>
      <c r="I2486" s="7" t="n">
        <v>60</v>
      </c>
      <c r="J2486" s="55" t="s">
        <v>50</v>
      </c>
      <c r="K2486" s="7"/>
      <c r="L2486" s="7" t="n">
        <v>0.75</v>
      </c>
      <c r="M2486" s="7" t="n">
        <v>9</v>
      </c>
      <c r="N2486" s="7" t="n">
        <v>22</v>
      </c>
      <c r="O2486" s="13" t="n">
        <f aca="false">IF(M2486="","",M2486*N2486)</f>
        <v>198</v>
      </c>
      <c r="Q2486" s="0" t="n">
        <f aca="false">(N2486+25)*1.3</f>
        <v>61.1</v>
      </c>
    </row>
    <row r="2487" customFormat="false" ht="13.8" hidden="false" customHeight="false" outlineLevel="0" collapsed="false">
      <c r="B2487" s="0" t="n">
        <v>110072</v>
      </c>
      <c r="C2487" s="5" t="str">
        <f aca="false">IF(G2487="","","Deutschland")</f>
        <v>Deutschland</v>
      </c>
      <c r="D2487" s="6" t="s">
        <v>1443</v>
      </c>
      <c r="E2487" s="6" t="s">
        <v>2149</v>
      </c>
      <c r="F2487" s="6" t="s">
        <v>2150</v>
      </c>
      <c r="G2487" s="7" t="s">
        <v>2704</v>
      </c>
      <c r="H2487" s="17" t="s">
        <v>2705</v>
      </c>
      <c r="I2487" s="7" t="n">
        <v>55</v>
      </c>
      <c r="J2487" s="55" t="s">
        <v>50</v>
      </c>
      <c r="K2487" s="7"/>
      <c r="L2487" s="7" t="n">
        <v>0.75</v>
      </c>
      <c r="M2487" s="7" t="n">
        <v>19</v>
      </c>
      <c r="N2487" s="7" t="n">
        <v>18</v>
      </c>
      <c r="O2487" s="13" t="n">
        <f aca="false">IF(M2487="","",M2487*N2487)</f>
        <v>342</v>
      </c>
      <c r="Q2487" s="0" t="n">
        <f aca="false">(N2487+25)*1.3</f>
        <v>55.9</v>
      </c>
    </row>
    <row r="2488" customFormat="false" ht="13.8" hidden="false" customHeight="false" outlineLevel="0" collapsed="false">
      <c r="B2488" s="0" t="n">
        <v>110073</v>
      </c>
      <c r="C2488" s="5" t="str">
        <f aca="false">IF(G2488="","","Deutschland")</f>
        <v>Deutschland</v>
      </c>
      <c r="D2488" s="6" t="s">
        <v>2706</v>
      </c>
      <c r="E2488" s="6" t="s">
        <v>2149</v>
      </c>
      <c r="F2488" s="6" t="s">
        <v>2150</v>
      </c>
      <c r="G2488" s="7" t="s">
        <v>2707</v>
      </c>
      <c r="H2488" s="17" t="s">
        <v>2708</v>
      </c>
      <c r="I2488" s="7" t="n">
        <v>60</v>
      </c>
      <c r="J2488" s="7"/>
      <c r="K2488" s="7"/>
      <c r="L2488" s="7" t="n">
        <v>0.75</v>
      </c>
      <c r="M2488" s="7" t="n">
        <v>13</v>
      </c>
      <c r="N2488" s="7" t="n">
        <v>24.9</v>
      </c>
      <c r="O2488" s="13" t="n">
        <f aca="false">IF(M2488="","",M2488*N2488)</f>
        <v>323.7</v>
      </c>
      <c r="Q2488" s="0" t="n">
        <f aca="false">(N2488+25)*1.3</f>
        <v>64.87</v>
      </c>
    </row>
    <row r="2489" customFormat="false" ht="13.8" hidden="false" customHeight="false" outlineLevel="0" collapsed="false">
      <c r="B2489" s="0" t="n">
        <v>110074</v>
      </c>
      <c r="C2489" s="5" t="str">
        <f aca="false">IF(G2489="","","Deutschland")</f>
        <v>Deutschland</v>
      </c>
      <c r="D2489" s="6" t="s">
        <v>2706</v>
      </c>
      <c r="E2489" s="6" t="s">
        <v>2149</v>
      </c>
      <c r="F2489" s="6" t="s">
        <v>2150</v>
      </c>
      <c r="G2489" s="7" t="s">
        <v>2707</v>
      </c>
      <c r="H2489" s="17" t="s">
        <v>2709</v>
      </c>
      <c r="I2489" s="7" t="n">
        <v>50</v>
      </c>
      <c r="J2489" s="7"/>
      <c r="K2489" s="7"/>
      <c r="L2489" s="7" t="n">
        <v>0.75</v>
      </c>
      <c r="M2489" s="7" t="n">
        <v>5</v>
      </c>
      <c r="N2489" s="7" t="n">
        <v>13</v>
      </c>
      <c r="O2489" s="13" t="n">
        <f aca="false">IF(M2489="","",M2489*N2489)</f>
        <v>65</v>
      </c>
      <c r="Q2489" s="0" t="n">
        <f aca="false">(N2489+25)*1.3</f>
        <v>49.4</v>
      </c>
    </row>
    <row r="2490" customFormat="false" ht="13.8" hidden="false" customHeight="false" outlineLevel="0" collapsed="false">
      <c r="B2490" s="0" t="n">
        <v>110075</v>
      </c>
      <c r="C2490" s="5" t="str">
        <f aca="false">IF(G2490="","","Deutschland")</f>
        <v>Deutschland</v>
      </c>
      <c r="D2490" s="6" t="s">
        <v>2706</v>
      </c>
      <c r="E2490" s="6" t="s">
        <v>2149</v>
      </c>
      <c r="F2490" s="6" t="s">
        <v>2150</v>
      </c>
      <c r="G2490" s="7" t="s">
        <v>2707</v>
      </c>
      <c r="H2490" s="17" t="s">
        <v>2710</v>
      </c>
      <c r="I2490" s="7" t="n">
        <v>95</v>
      </c>
      <c r="J2490" s="7"/>
      <c r="K2490" s="7"/>
      <c r="L2490" s="7" t="n">
        <v>0.75</v>
      </c>
      <c r="M2490" s="7" t="n">
        <v>5</v>
      </c>
      <c r="N2490" s="7" t="n">
        <v>49.9</v>
      </c>
      <c r="O2490" s="13" t="n">
        <f aca="false">IF(M2490="","",M2490*N2490)</f>
        <v>249.5</v>
      </c>
      <c r="Q2490" s="0" t="n">
        <f aca="false">(N2490+25)*1.3</f>
        <v>97.37</v>
      </c>
    </row>
    <row r="2491" customFormat="false" ht="15.75" hidden="false" customHeight="false" outlineLevel="0" collapsed="false">
      <c r="C2491" s="5" t="str">
        <f aca="false">IF(G2491="","","Deutschland")</f>
        <v/>
      </c>
      <c r="D2491" s="6"/>
      <c r="E2491" s="6"/>
      <c r="F2491" s="6"/>
      <c r="G2491" s="18"/>
      <c r="H2491" s="103"/>
      <c r="I2491" s="7"/>
      <c r="J2491" s="7"/>
      <c r="K2491" s="7"/>
      <c r="L2491" s="7"/>
      <c r="M2491" s="7"/>
      <c r="N2491" s="7"/>
      <c r="O2491" s="13" t="str">
        <f aca="false">IF(M2491="","",M2491*N2491)</f>
        <v/>
      </c>
      <c r="Q2491" s="0" t="n">
        <f aca="false">(N2491+25)*1.3</f>
        <v>32.5</v>
      </c>
    </row>
    <row r="2492" customFormat="false" ht="14.9" hidden="false" customHeight="false" outlineLevel="0" collapsed="false">
      <c r="B2492" s="0" t="n">
        <v>111000</v>
      </c>
      <c r="C2492" s="5" t="str">
        <f aca="false">IF(G2492="","","Deutschland")</f>
        <v>Deutschland</v>
      </c>
      <c r="D2492" s="6" t="s">
        <v>1412</v>
      </c>
      <c r="E2492" s="6" t="s">
        <v>2467</v>
      </c>
      <c r="F2492" s="6" t="s">
        <v>2131</v>
      </c>
      <c r="G2492" s="7" t="s">
        <v>2711</v>
      </c>
      <c r="H2492" s="7" t="s">
        <v>2712</v>
      </c>
      <c r="I2492" s="7" t="n">
        <v>110</v>
      </c>
      <c r="J2492" s="7"/>
      <c r="K2492" s="7" t="s">
        <v>23</v>
      </c>
      <c r="L2492" s="7" t="n">
        <v>1.5</v>
      </c>
      <c r="M2492" s="7" t="n">
        <v>3</v>
      </c>
      <c r="N2492" s="7" t="n">
        <v>39.9</v>
      </c>
      <c r="O2492" s="13" t="n">
        <f aca="false">IF(M2492="","",M2492*N2492)</f>
        <v>119.7</v>
      </c>
      <c r="Q2492" s="0" t="n">
        <f aca="false">(N2492+25)*1.3</f>
        <v>84.37</v>
      </c>
    </row>
    <row r="2493" customFormat="false" ht="13.8" hidden="false" customHeight="false" outlineLevel="0" collapsed="false">
      <c r="B2493" s="0" t="n">
        <v>111001</v>
      </c>
      <c r="C2493" s="5" t="str">
        <f aca="false">IF(G2493="","","Deutschland")</f>
        <v>Deutschland</v>
      </c>
      <c r="D2493" s="6" t="s">
        <v>1412</v>
      </c>
      <c r="E2493" s="6" t="s">
        <v>2467</v>
      </c>
      <c r="F2493" s="6" t="s">
        <v>2131</v>
      </c>
      <c r="G2493" s="7" t="s">
        <v>284</v>
      </c>
      <c r="H2493" s="17" t="s">
        <v>2713</v>
      </c>
      <c r="I2493" s="7" t="n">
        <v>75</v>
      </c>
      <c r="J2493" s="7" t="s">
        <v>30</v>
      </c>
      <c r="K2493" s="7"/>
      <c r="L2493" s="7" t="n">
        <v>0.75</v>
      </c>
      <c r="M2493" s="7" t="n">
        <v>7</v>
      </c>
      <c r="N2493" s="7" t="n">
        <v>29</v>
      </c>
      <c r="O2493" s="13" t="n">
        <f aca="false">IF(M2493="","",M2493*N2493)</f>
        <v>203</v>
      </c>
      <c r="Q2493" s="0" t="n">
        <f aca="false">(N2493+25)*1.3</f>
        <v>70.2</v>
      </c>
    </row>
    <row r="2494" customFormat="false" ht="13.8" hidden="false" customHeight="false" outlineLevel="0" collapsed="false">
      <c r="B2494" s="0" t="n">
        <v>111002</v>
      </c>
      <c r="C2494" s="5" t="str">
        <f aca="false">IF(G2494="","","Deutschland")</f>
        <v>Deutschland</v>
      </c>
      <c r="D2494" s="6" t="s">
        <v>1412</v>
      </c>
      <c r="E2494" s="6" t="s">
        <v>2467</v>
      </c>
      <c r="F2494" s="6" t="s">
        <v>2131</v>
      </c>
      <c r="G2494" s="7" t="s">
        <v>284</v>
      </c>
      <c r="H2494" s="17" t="s">
        <v>2714</v>
      </c>
      <c r="I2494" s="7" t="n">
        <v>75</v>
      </c>
      <c r="J2494" s="7" t="s">
        <v>30</v>
      </c>
      <c r="K2494" s="7"/>
      <c r="L2494" s="7" t="n">
        <v>0.75</v>
      </c>
      <c r="M2494" s="7" t="n">
        <v>11</v>
      </c>
      <c r="N2494" s="7" t="n">
        <v>29</v>
      </c>
      <c r="O2494" s="13" t="n">
        <f aca="false">IF(M2494="","",M2494*N2494)</f>
        <v>319</v>
      </c>
      <c r="Q2494" s="0" t="n">
        <f aca="false">(N2494+25)*1.3</f>
        <v>70.2</v>
      </c>
    </row>
    <row r="2495" customFormat="false" ht="13.8" hidden="false" customHeight="false" outlineLevel="0" collapsed="false">
      <c r="B2495" s="0" t="n">
        <v>111003</v>
      </c>
      <c r="C2495" s="5" t="str">
        <f aca="false">IF(G2495="","","Deutschland")</f>
        <v>Deutschland</v>
      </c>
      <c r="D2495" s="6" t="s">
        <v>1412</v>
      </c>
      <c r="E2495" s="6" t="s">
        <v>2467</v>
      </c>
      <c r="F2495" s="6" t="s">
        <v>2131</v>
      </c>
      <c r="G2495" s="7" t="s">
        <v>284</v>
      </c>
      <c r="H2495" s="17" t="s">
        <v>2715</v>
      </c>
      <c r="I2495" s="31" t="n">
        <v>75</v>
      </c>
      <c r="J2495" s="31"/>
      <c r="K2495" s="31"/>
      <c r="L2495" s="7" t="n">
        <v>0.75</v>
      </c>
      <c r="M2495" s="7" t="n">
        <v>18</v>
      </c>
      <c r="N2495" s="7" t="n">
        <v>33</v>
      </c>
      <c r="O2495" s="13" t="n">
        <f aca="false">IF(M2495="","",M2495*N2495)</f>
        <v>594</v>
      </c>
      <c r="Q2495" s="0" t="n">
        <f aca="false">(N2495+25)*1.3</f>
        <v>75.4</v>
      </c>
    </row>
    <row r="2496" customFormat="false" ht="13.8" hidden="false" customHeight="false" outlineLevel="0" collapsed="false">
      <c r="B2496" s="0" t="n">
        <v>111004</v>
      </c>
      <c r="C2496" s="5" t="str">
        <f aca="false">IF(G2496="","","Deutschland")</f>
        <v>Deutschland</v>
      </c>
      <c r="D2496" s="6" t="s">
        <v>1412</v>
      </c>
      <c r="E2496" s="6" t="s">
        <v>2467</v>
      </c>
      <c r="F2496" s="6" t="s">
        <v>2131</v>
      </c>
      <c r="G2496" s="7" t="s">
        <v>284</v>
      </c>
      <c r="H2496" s="17" t="s">
        <v>2716</v>
      </c>
      <c r="I2496" s="7" t="n">
        <v>50</v>
      </c>
      <c r="J2496" s="7"/>
      <c r="K2496" s="7"/>
      <c r="L2496" s="7" t="n">
        <v>0.75</v>
      </c>
      <c r="M2496" s="7" t="n">
        <v>9</v>
      </c>
      <c r="N2496" s="7" t="n">
        <v>13.9</v>
      </c>
      <c r="O2496" s="13" t="n">
        <f aca="false">IF(M2496="","",M2496*N2496)</f>
        <v>125.1</v>
      </c>
      <c r="Q2496" s="0" t="n">
        <f aca="false">(N2496+25)*1.3</f>
        <v>50.57</v>
      </c>
    </row>
    <row r="2497" customFormat="false" ht="13.8" hidden="false" customHeight="false" outlineLevel="0" collapsed="false">
      <c r="B2497" s="0" t="n">
        <v>111005</v>
      </c>
      <c r="C2497" s="5" t="str">
        <f aca="false">IF(G2497="","","Deutschland")</f>
        <v>Deutschland</v>
      </c>
      <c r="D2497" s="6" t="s">
        <v>1412</v>
      </c>
      <c r="E2497" s="6" t="s">
        <v>2467</v>
      </c>
      <c r="F2497" s="6" t="s">
        <v>2131</v>
      </c>
      <c r="G2497" s="7" t="s">
        <v>284</v>
      </c>
      <c r="H2497" s="17" t="s">
        <v>2717</v>
      </c>
      <c r="I2497" s="31" t="n">
        <v>50</v>
      </c>
      <c r="J2497" s="31"/>
      <c r="K2497" s="31"/>
      <c r="L2497" s="7" t="n">
        <v>0.75</v>
      </c>
      <c r="M2497" s="7" t="n">
        <v>7</v>
      </c>
      <c r="N2497" s="7" t="n">
        <v>13.9</v>
      </c>
      <c r="O2497" s="13" t="n">
        <f aca="false">IF(M2497="","",M2497*N2497)</f>
        <v>97.3</v>
      </c>
      <c r="Q2497" s="0" t="n">
        <f aca="false">(N2497+25)*1.3</f>
        <v>50.57</v>
      </c>
    </row>
    <row r="2498" customFormat="false" ht="15.75" hidden="false" customHeight="false" outlineLevel="0" collapsed="false">
      <c r="C2498" s="5" t="str">
        <f aca="false">IF(G2498="","","Deutschland")</f>
        <v/>
      </c>
      <c r="D2498" s="6"/>
      <c r="E2498" s="6"/>
      <c r="F2498" s="6"/>
      <c r="G2498" s="18"/>
      <c r="H2498" s="103"/>
      <c r="I2498" s="7"/>
      <c r="J2498" s="7"/>
      <c r="K2498" s="7"/>
      <c r="L2498" s="7"/>
      <c r="M2498" s="7"/>
      <c r="N2498" s="7"/>
      <c r="O2498" s="13" t="str">
        <f aca="false">IF(M2498="","",M2498*N2498)</f>
        <v/>
      </c>
      <c r="Q2498" s="0" t="n">
        <f aca="false">(N2498+25)*1.3</f>
        <v>32.5</v>
      </c>
    </row>
    <row r="2499" customFormat="false" ht="13.8" hidden="false" customHeight="false" outlineLevel="0" collapsed="false">
      <c r="B2499" s="0" t="n">
        <v>111200</v>
      </c>
      <c r="C2499" s="5" t="str">
        <f aca="false">IF(G2499="","","Deutschland")</f>
        <v>Deutschland</v>
      </c>
      <c r="D2499" s="6" t="s">
        <v>1412</v>
      </c>
      <c r="E2499" s="6" t="s">
        <v>298</v>
      </c>
      <c r="F2499" s="6" t="s">
        <v>299</v>
      </c>
      <c r="G2499" s="7" t="s">
        <v>284</v>
      </c>
      <c r="H2499" s="17" t="s">
        <v>501</v>
      </c>
      <c r="I2499" s="7" t="n">
        <v>75</v>
      </c>
      <c r="J2499" s="7"/>
      <c r="K2499" s="7"/>
      <c r="L2499" s="7" t="n">
        <v>0.75</v>
      </c>
      <c r="M2499" s="7" t="n">
        <v>21</v>
      </c>
      <c r="N2499" s="7" t="n">
        <v>29</v>
      </c>
      <c r="O2499" s="13" t="n">
        <f aca="false">IF(M2499="","",M2499*N2499)</f>
        <v>609</v>
      </c>
      <c r="Q2499" s="0" t="n">
        <f aca="false">(N2499+25)*1.3</f>
        <v>70.2</v>
      </c>
    </row>
    <row r="2500" customFormat="false" ht="13.8" hidden="false" customHeight="false" outlineLevel="0" collapsed="false">
      <c r="B2500" s="0" t="n">
        <v>111201</v>
      </c>
      <c r="C2500" s="5" t="str">
        <f aca="false">IF(G2500="","","Deutschland")</f>
        <v>Deutschland</v>
      </c>
      <c r="D2500" s="6" t="s">
        <v>1412</v>
      </c>
      <c r="E2500" s="6" t="s">
        <v>298</v>
      </c>
      <c r="F2500" s="6" t="s">
        <v>299</v>
      </c>
      <c r="G2500" s="7" t="s">
        <v>284</v>
      </c>
      <c r="H2500" s="17" t="s">
        <v>2718</v>
      </c>
      <c r="I2500" s="31" t="n">
        <v>75</v>
      </c>
      <c r="J2500" s="31"/>
      <c r="K2500" s="31"/>
      <c r="L2500" s="7" t="n">
        <v>0.75</v>
      </c>
      <c r="M2500" s="7" t="n">
        <v>18</v>
      </c>
      <c r="N2500" s="7" t="n">
        <v>29</v>
      </c>
      <c r="O2500" s="13" t="n">
        <f aca="false">IF(M2500="","",M2500*N2500)</f>
        <v>522</v>
      </c>
      <c r="Q2500" s="0" t="n">
        <f aca="false">(N2500+25)*1.3</f>
        <v>70.2</v>
      </c>
    </row>
    <row r="2501" customFormat="false" ht="13.8" hidden="false" customHeight="false" outlineLevel="0" collapsed="false">
      <c r="B2501" s="0" t="n">
        <v>111202</v>
      </c>
      <c r="C2501" s="5" t="str">
        <f aca="false">IF(G2501="","","Deutschland")</f>
        <v>Deutschland</v>
      </c>
      <c r="D2501" s="6" t="s">
        <v>1412</v>
      </c>
      <c r="E2501" s="6" t="s">
        <v>298</v>
      </c>
      <c r="F2501" s="6" t="s">
        <v>299</v>
      </c>
      <c r="G2501" s="7" t="s">
        <v>284</v>
      </c>
      <c r="H2501" s="17" t="s">
        <v>2719</v>
      </c>
      <c r="I2501" s="31"/>
      <c r="J2501" s="31"/>
      <c r="K2501" s="31" t="s">
        <v>23</v>
      </c>
      <c r="L2501" s="7" t="n">
        <v>1.5</v>
      </c>
      <c r="M2501" s="7" t="n">
        <v>1</v>
      </c>
      <c r="N2501" s="7" t="n">
        <v>39.9</v>
      </c>
      <c r="O2501" s="13" t="n">
        <f aca="false">IF(M2501="","",M2501*N2501)</f>
        <v>39.9</v>
      </c>
      <c r="Q2501" s="0" t="n">
        <f aca="false">(N2501+25)*1.3</f>
        <v>84.37</v>
      </c>
    </row>
    <row r="2502" customFormat="false" ht="13.8" hidden="false" customHeight="false" outlineLevel="0" collapsed="false">
      <c r="B2502" s="0" t="n">
        <v>111203</v>
      </c>
      <c r="C2502" s="5" t="str">
        <f aca="false">IF(G2502="","","Deutschland")</f>
        <v>Deutschland</v>
      </c>
      <c r="D2502" s="6" t="s">
        <v>1412</v>
      </c>
      <c r="E2502" s="6" t="s">
        <v>298</v>
      </c>
      <c r="F2502" s="6" t="s">
        <v>299</v>
      </c>
      <c r="G2502" s="7" t="s">
        <v>2711</v>
      </c>
      <c r="H2502" s="17" t="s">
        <v>2720</v>
      </c>
      <c r="I2502" s="7" t="n">
        <v>55</v>
      </c>
      <c r="J2502" s="7"/>
      <c r="K2502" s="7"/>
      <c r="L2502" s="7" t="n">
        <v>0.75</v>
      </c>
      <c r="M2502" s="7" t="n">
        <v>1</v>
      </c>
      <c r="N2502" s="7" t="n">
        <v>18.9</v>
      </c>
      <c r="O2502" s="13" t="n">
        <f aca="false">IF(M2502="","",M2502*N2502)</f>
        <v>18.9</v>
      </c>
      <c r="Q2502" s="0" t="n">
        <f aca="false">(N2502+25)*1.3</f>
        <v>57.07</v>
      </c>
    </row>
    <row r="2503" customFormat="false" ht="13.8" hidden="false" customHeight="false" outlineLevel="0" collapsed="false">
      <c r="C2503" s="5" t="str">
        <f aca="false">IF(G2503="","","Deutschland")</f>
        <v/>
      </c>
      <c r="D2503" s="6"/>
      <c r="E2503" s="6"/>
      <c r="F2503" s="6"/>
      <c r="G2503" s="7"/>
      <c r="H2503" s="17"/>
      <c r="I2503" s="7"/>
      <c r="J2503" s="7"/>
      <c r="K2503" s="7"/>
      <c r="L2503" s="7"/>
      <c r="M2503" s="7"/>
      <c r="N2503" s="7"/>
      <c r="O2503" s="13" t="str">
        <f aca="false">IF(M2503="","",M2503*N2503)</f>
        <v/>
      </c>
      <c r="Q2503" s="0" t="n">
        <f aca="false">(N2503+25)*1.3</f>
        <v>32.5</v>
      </c>
    </row>
    <row r="2504" customFormat="false" ht="13.8" hidden="false" customHeight="false" outlineLevel="0" collapsed="false">
      <c r="B2504" s="0" t="n">
        <v>111400</v>
      </c>
      <c r="C2504" s="5" t="str">
        <f aca="false">IF(G2504="","","Deutschland")</f>
        <v>Deutschland</v>
      </c>
      <c r="D2504" s="6" t="s">
        <v>2721</v>
      </c>
      <c r="E2504" s="6" t="s">
        <v>298</v>
      </c>
      <c r="F2504" s="6" t="s">
        <v>299</v>
      </c>
      <c r="G2504" s="7" t="s">
        <v>1431</v>
      </c>
      <c r="H2504" s="17" t="s">
        <v>2722</v>
      </c>
      <c r="I2504" s="7" t="n">
        <v>90</v>
      </c>
      <c r="J2504" s="7"/>
      <c r="K2504" s="7"/>
      <c r="L2504" s="7" t="n">
        <v>0.75</v>
      </c>
      <c r="M2504" s="7" t="n">
        <v>7</v>
      </c>
      <c r="N2504" s="7" t="n">
        <v>35.99</v>
      </c>
      <c r="O2504" s="13" t="n">
        <f aca="false">IF(M2504="","",M2504*N2504)</f>
        <v>251.93</v>
      </c>
      <c r="Q2504" s="0" t="n">
        <f aca="false">(N2504+25)*1.3</f>
        <v>79.287</v>
      </c>
    </row>
    <row r="2505" customFormat="false" ht="13.8" hidden="false" customHeight="false" outlineLevel="0" collapsed="false">
      <c r="B2505" s="0" t="n">
        <v>111401</v>
      </c>
      <c r="C2505" s="5" t="str">
        <f aca="false">IF(G2505="","","Deutschland")</f>
        <v>Deutschland</v>
      </c>
      <c r="D2505" s="6" t="s">
        <v>2721</v>
      </c>
      <c r="E2505" s="6" t="s">
        <v>298</v>
      </c>
      <c r="F2505" s="6" t="s">
        <v>299</v>
      </c>
      <c r="G2505" s="7" t="s">
        <v>1431</v>
      </c>
      <c r="H2505" s="17" t="s">
        <v>2723</v>
      </c>
      <c r="I2505" s="7" t="n">
        <v>90</v>
      </c>
      <c r="J2505" s="7"/>
      <c r="K2505" s="7"/>
      <c r="L2505" s="7" t="n">
        <v>0.75</v>
      </c>
      <c r="M2505" s="7" t="n">
        <v>6</v>
      </c>
      <c r="N2505" s="7" t="n">
        <v>37.75</v>
      </c>
      <c r="O2505" s="13" t="n">
        <f aca="false">IF(M2505="","",M2505*N2505)</f>
        <v>226.5</v>
      </c>
      <c r="Q2505" s="0" t="n">
        <f aca="false">(N2505+25)*1.3</f>
        <v>81.575</v>
      </c>
    </row>
    <row r="2506" customFormat="false" ht="15.75" hidden="false" customHeight="false" outlineLevel="0" collapsed="false">
      <c r="C2506" s="5" t="str">
        <f aca="false">IF(G2506="","","Deutschland")</f>
        <v/>
      </c>
      <c r="D2506" s="6"/>
      <c r="E2506" s="6"/>
      <c r="F2506" s="6"/>
      <c r="G2506" s="7"/>
      <c r="H2506" s="103"/>
      <c r="I2506" s="7"/>
      <c r="J2506" s="7"/>
      <c r="K2506" s="7"/>
      <c r="L2506" s="7"/>
      <c r="M2506" s="7"/>
      <c r="N2506" s="7"/>
      <c r="O2506" s="13" t="str">
        <f aca="false">IF(M2506="","",M2506*N2506)</f>
        <v/>
      </c>
      <c r="Q2506" s="0" t="n">
        <f aca="false">(N2506+25)*1.3</f>
        <v>32.5</v>
      </c>
    </row>
    <row r="2507" customFormat="false" ht="13.8" hidden="false" customHeight="false" outlineLevel="0" collapsed="false">
      <c r="B2507" s="0" t="n">
        <v>111600</v>
      </c>
      <c r="C2507" s="5" t="str">
        <f aca="false">IF(G2507="","","Deutschland")</f>
        <v>Deutschland</v>
      </c>
      <c r="D2507" s="6" t="s">
        <v>1443</v>
      </c>
      <c r="E2507" s="6" t="s">
        <v>298</v>
      </c>
      <c r="F2507" s="6" t="s">
        <v>299</v>
      </c>
      <c r="G2507" s="7" t="s">
        <v>2724</v>
      </c>
      <c r="H2507" s="17" t="s">
        <v>2725</v>
      </c>
      <c r="I2507" s="7" t="n">
        <v>55</v>
      </c>
      <c r="J2507" s="55" t="s">
        <v>50</v>
      </c>
      <c r="K2507" s="7"/>
      <c r="L2507" s="7" t="n">
        <v>0.75</v>
      </c>
      <c r="M2507" s="7" t="n">
        <v>3</v>
      </c>
      <c r="N2507" s="7" t="n">
        <v>16.9</v>
      </c>
      <c r="O2507" s="13" t="n">
        <f aca="false">IF(M2507="","",M2507*N2507)</f>
        <v>50.7</v>
      </c>
      <c r="Q2507" s="0" t="n">
        <f aca="false">(N2507+25)*1.3</f>
        <v>54.47</v>
      </c>
    </row>
    <row r="2508" customFormat="false" ht="13.8" hidden="false" customHeight="false" outlineLevel="0" collapsed="false">
      <c r="B2508" s="0" t="n">
        <v>111601</v>
      </c>
      <c r="C2508" s="5" t="str">
        <f aca="false">IF(G2508="","","Deutschland")</f>
        <v>Deutschland</v>
      </c>
      <c r="D2508" s="6" t="s">
        <v>1443</v>
      </c>
      <c r="E2508" s="6" t="s">
        <v>298</v>
      </c>
      <c r="F2508" s="6" t="s">
        <v>299</v>
      </c>
      <c r="G2508" s="7" t="s">
        <v>2724</v>
      </c>
      <c r="H2508" s="17" t="s">
        <v>2726</v>
      </c>
      <c r="I2508" s="7" t="n">
        <v>55</v>
      </c>
      <c r="J2508" s="55" t="s">
        <v>50</v>
      </c>
      <c r="K2508" s="7"/>
      <c r="L2508" s="7" t="n">
        <v>0.75</v>
      </c>
      <c r="M2508" s="7" t="n">
        <v>9</v>
      </c>
      <c r="N2508" s="7" t="n">
        <v>17.7</v>
      </c>
      <c r="O2508" s="13" t="n">
        <f aca="false">IF(M2508="","",M2508*N2508)</f>
        <v>159.3</v>
      </c>
      <c r="Q2508" s="0" t="n">
        <f aca="false">(N2508+25)*1.3</f>
        <v>55.51</v>
      </c>
    </row>
    <row r="2509" customFormat="false" ht="13.8" hidden="false" customHeight="false" outlineLevel="0" collapsed="false">
      <c r="B2509" s="0" t="n">
        <v>111602</v>
      </c>
      <c r="C2509" s="5" t="str">
        <f aca="false">IF(G2509="","","Deutschland")</f>
        <v>Deutschland</v>
      </c>
      <c r="D2509" s="6" t="s">
        <v>1443</v>
      </c>
      <c r="E2509" s="6" t="s">
        <v>298</v>
      </c>
      <c r="F2509" s="6" t="s">
        <v>299</v>
      </c>
      <c r="G2509" s="7" t="s">
        <v>2724</v>
      </c>
      <c r="H2509" s="17" t="s">
        <v>2727</v>
      </c>
      <c r="I2509" s="31" t="n">
        <v>55</v>
      </c>
      <c r="J2509" s="31"/>
      <c r="K2509" s="31"/>
      <c r="L2509" s="7" t="n">
        <v>0.75</v>
      </c>
      <c r="M2509" s="7" t="n">
        <v>6</v>
      </c>
      <c r="N2509" s="7" t="n">
        <v>17.7</v>
      </c>
      <c r="O2509" s="13" t="n">
        <f aca="false">IF(M2509="","",M2509*N2509)</f>
        <v>106.2</v>
      </c>
      <c r="Q2509" s="0" t="n">
        <f aca="false">(N2509+25)*1.3</f>
        <v>55.51</v>
      </c>
    </row>
    <row r="2510" customFormat="false" ht="13.8" hidden="false" customHeight="false" outlineLevel="0" collapsed="false">
      <c r="C2510" s="5" t="str">
        <f aca="false">IF(G2510="","","Deutschland")</f>
        <v/>
      </c>
      <c r="D2510" s="6"/>
      <c r="E2510" s="6"/>
      <c r="F2510" s="6"/>
      <c r="G2510" s="7"/>
      <c r="H2510" s="17"/>
      <c r="I2510" s="31"/>
      <c r="J2510" s="31"/>
      <c r="K2510" s="31"/>
      <c r="L2510" s="7"/>
      <c r="M2510" s="7"/>
      <c r="N2510" s="7"/>
      <c r="O2510" s="13" t="str">
        <f aca="false">IF(M2510="","",M2510*N2510)</f>
        <v/>
      </c>
      <c r="Q2510" s="0" t="n">
        <f aca="false">(N2510+25)*1.3</f>
        <v>32.5</v>
      </c>
    </row>
    <row r="2511" customFormat="false" ht="13.8" hidden="false" customHeight="false" outlineLevel="0" collapsed="false">
      <c r="B2511" s="0" t="n">
        <v>111800</v>
      </c>
      <c r="C2511" s="5" t="str">
        <f aca="false">IF(G2511="","","Deutschland")</f>
        <v>Deutschland</v>
      </c>
      <c r="D2511" s="6" t="s">
        <v>2721</v>
      </c>
      <c r="E2511" s="6" t="s">
        <v>2353</v>
      </c>
      <c r="F2511" s="6" t="s">
        <v>2354</v>
      </c>
      <c r="G2511" s="7" t="s">
        <v>1425</v>
      </c>
      <c r="H2511" s="17" t="s">
        <v>2728</v>
      </c>
      <c r="I2511" s="31" t="n">
        <v>55</v>
      </c>
      <c r="J2511" s="31" t="s">
        <v>50</v>
      </c>
      <c r="K2511" s="31"/>
      <c r="L2511" s="7" t="n">
        <v>0.75</v>
      </c>
      <c r="M2511" s="7" t="n">
        <v>2</v>
      </c>
      <c r="N2511" s="7" t="n">
        <v>18</v>
      </c>
      <c r="O2511" s="13" t="n">
        <f aca="false">IF(M2511="","",M2511*N2511)</f>
        <v>36</v>
      </c>
      <c r="Q2511" s="0" t="n">
        <f aca="false">(N2511+25)*1.3</f>
        <v>55.9</v>
      </c>
    </row>
    <row r="2512" customFormat="false" ht="13.8" hidden="false" customHeight="false" outlineLevel="0" collapsed="false">
      <c r="B2512" s="0" t="n">
        <v>111804</v>
      </c>
      <c r="C2512" s="5" t="str">
        <f aca="false">IF(G2512="","","Deutschland")</f>
        <v>Deutschland</v>
      </c>
      <c r="D2512" s="6" t="s">
        <v>2721</v>
      </c>
      <c r="E2512" s="6" t="s">
        <v>2353</v>
      </c>
      <c r="F2512" s="6" t="s">
        <v>2354</v>
      </c>
      <c r="G2512" s="7" t="s">
        <v>1425</v>
      </c>
      <c r="H2512" s="17" t="s">
        <v>2729</v>
      </c>
      <c r="I2512" s="31" t="n">
        <v>55</v>
      </c>
      <c r="J2512" s="31"/>
      <c r="K2512" s="31"/>
      <c r="L2512" s="7" t="n">
        <v>0.75</v>
      </c>
      <c r="M2512" s="7" t="n">
        <v>12</v>
      </c>
      <c r="N2512" s="7" t="n">
        <v>17.96</v>
      </c>
      <c r="O2512" s="13" t="n">
        <f aca="false">IF(M2512="","",M2512*N2512)</f>
        <v>215.52</v>
      </c>
      <c r="Q2512" s="0" t="n">
        <f aca="false">(N2512+25)*1.3</f>
        <v>55.848</v>
      </c>
    </row>
    <row r="2513" customFormat="false" ht="13.8" hidden="false" customHeight="false" outlineLevel="0" collapsed="false">
      <c r="B2513" s="0" t="n">
        <v>111801</v>
      </c>
      <c r="C2513" s="5" t="str">
        <f aca="false">IF(G2513="","","Deutschland")</f>
        <v>Deutschland</v>
      </c>
      <c r="D2513" s="6" t="s">
        <v>1412</v>
      </c>
      <c r="E2513" s="6" t="s">
        <v>2353</v>
      </c>
      <c r="F2513" s="6" t="s">
        <v>2354</v>
      </c>
      <c r="G2513" s="7" t="s">
        <v>284</v>
      </c>
      <c r="H2513" s="17" t="s">
        <v>2730</v>
      </c>
      <c r="I2513" s="31" t="n">
        <v>60</v>
      </c>
      <c r="J2513" s="31"/>
      <c r="K2513" s="31"/>
      <c r="L2513" s="7" t="n">
        <v>0.75</v>
      </c>
      <c r="M2513" s="7" t="n">
        <v>23</v>
      </c>
      <c r="N2513" s="7" t="n">
        <v>22</v>
      </c>
      <c r="O2513" s="13" t="n">
        <f aca="false">IF(M2513="","",M2513*N2513)</f>
        <v>506</v>
      </c>
      <c r="Q2513" s="0" t="n">
        <f aca="false">(N2513+25)*1.3</f>
        <v>61.1</v>
      </c>
    </row>
    <row r="2514" customFormat="false" ht="15.75" hidden="false" customHeight="false" outlineLevel="0" collapsed="false">
      <c r="B2514" s="0" t="n">
        <v>111802</v>
      </c>
      <c r="C2514" s="5" t="str">
        <f aca="false">IF(G2514="","","Deutschland")</f>
        <v>Deutschland</v>
      </c>
      <c r="D2514" s="6" t="s">
        <v>1433</v>
      </c>
      <c r="E2514" s="6" t="s">
        <v>2353</v>
      </c>
      <c r="F2514" s="6" t="s">
        <v>2354</v>
      </c>
      <c r="G2514" s="18" t="s">
        <v>2731</v>
      </c>
      <c r="H2514" s="18" t="s">
        <v>2732</v>
      </c>
      <c r="I2514" s="7" t="n">
        <v>70</v>
      </c>
      <c r="J2514" s="7"/>
      <c r="K2514" s="7"/>
      <c r="L2514" s="7" t="n">
        <v>0.75</v>
      </c>
      <c r="M2514" s="7" t="n">
        <v>23</v>
      </c>
      <c r="N2514" s="7" t="n">
        <v>29</v>
      </c>
      <c r="O2514" s="13" t="n">
        <f aca="false">IF(M2514="","",M2514*N2514)</f>
        <v>667</v>
      </c>
      <c r="Q2514" s="0" t="n">
        <f aca="false">(N2514+25)*1.3</f>
        <v>70.2</v>
      </c>
    </row>
    <row r="2515" customFormat="false" ht="13.8" hidden="false" customHeight="false" outlineLevel="0" collapsed="false">
      <c r="B2515" s="0" t="n">
        <v>111803</v>
      </c>
      <c r="C2515" s="5" t="str">
        <f aca="false">IF(G2515="","","Deutschland")</f>
        <v>Deutschland</v>
      </c>
      <c r="D2515" s="6"/>
      <c r="E2515" s="6" t="s">
        <v>2353</v>
      </c>
      <c r="F2515" s="6" t="s">
        <v>2354</v>
      </c>
      <c r="G2515" s="7" t="s">
        <v>2733</v>
      </c>
      <c r="H2515" s="17" t="s">
        <v>2734</v>
      </c>
      <c r="I2515" s="7" t="n">
        <v>50</v>
      </c>
      <c r="J2515" s="55"/>
      <c r="K2515" s="7"/>
      <c r="L2515" s="7" t="n">
        <v>0.75</v>
      </c>
      <c r="M2515" s="7" t="n">
        <v>26</v>
      </c>
      <c r="N2515" s="7" t="n">
        <v>10.69</v>
      </c>
      <c r="O2515" s="13" t="n">
        <f aca="false">IF(M2515="","",M2515*N2515)</f>
        <v>277.94</v>
      </c>
      <c r="Q2515" s="0" t="n">
        <f aca="false">(N2515+25)*1.3</f>
        <v>46.397</v>
      </c>
    </row>
    <row r="2516" customFormat="false" ht="15" hidden="false" customHeight="false" outlineLevel="0" collapsed="false">
      <c r="C2516" s="5" t="str">
        <f aca="false">IF(G2516="","","Deutschland")</f>
        <v/>
      </c>
      <c r="D2516" s="6"/>
      <c r="E2516" s="6"/>
      <c r="F2516" s="6"/>
      <c r="G2516" s="7"/>
      <c r="H2516" s="103"/>
      <c r="I2516" s="7"/>
      <c r="J2516" s="7"/>
      <c r="K2516" s="7"/>
      <c r="L2516" s="7"/>
      <c r="M2516" s="7"/>
      <c r="N2516" s="7"/>
      <c r="O2516" s="13" t="str">
        <f aca="false">IF(M2516="","",M2516*N2516)</f>
        <v/>
      </c>
      <c r="Q2516" s="0" t="n">
        <f aca="false">(N2516+25)*1.3</f>
        <v>32.5</v>
      </c>
    </row>
    <row r="2517" customFormat="false" ht="15" hidden="false" customHeight="false" outlineLevel="0" collapsed="false">
      <c r="B2517" s="0" t="n">
        <v>112000</v>
      </c>
      <c r="C2517" s="5" t="str">
        <f aca="false">IF(G2517="","","Deutschland")</f>
        <v>Deutschland</v>
      </c>
      <c r="D2517" s="6" t="s">
        <v>2721</v>
      </c>
      <c r="E2517" s="6" t="s">
        <v>2371</v>
      </c>
      <c r="F2517" s="6" t="s">
        <v>2372</v>
      </c>
      <c r="G2517" s="7" t="s">
        <v>1425</v>
      </c>
      <c r="H2517" s="103" t="s">
        <v>2735</v>
      </c>
      <c r="I2517" s="7" t="n">
        <v>50</v>
      </c>
      <c r="J2517" s="7"/>
      <c r="K2517" s="7"/>
      <c r="L2517" s="7" t="n">
        <v>0.75</v>
      </c>
      <c r="M2517" s="7" t="n">
        <v>63</v>
      </c>
      <c r="N2517" s="7" t="n">
        <v>12.29</v>
      </c>
      <c r="O2517" s="13" t="n">
        <f aca="false">IF(M2517="","",M2517*N2517)</f>
        <v>774.27</v>
      </c>
      <c r="Q2517" s="0" t="n">
        <f aca="false">(N2517+25)*1.3</f>
        <v>48.477</v>
      </c>
    </row>
    <row r="2518" customFormat="false" ht="15" hidden="false" customHeight="false" outlineLevel="0" collapsed="false">
      <c r="C2518" s="5" t="str">
        <f aca="false">IF(G2518="","","Deutschland")</f>
        <v/>
      </c>
      <c r="D2518" s="6"/>
      <c r="E2518" s="6"/>
      <c r="F2518" s="6"/>
      <c r="G2518" s="7"/>
      <c r="H2518" s="103"/>
      <c r="I2518" s="7"/>
      <c r="J2518" s="7"/>
      <c r="K2518" s="7"/>
      <c r="L2518" s="7"/>
      <c r="M2518" s="7"/>
      <c r="N2518" s="7"/>
      <c r="O2518" s="13" t="str">
        <f aca="false">IF(M2518="","",M2518*N2518)</f>
        <v/>
      </c>
      <c r="Q2518" s="0" t="n">
        <f aca="false">(N2518+25)*1.3</f>
        <v>32.5</v>
      </c>
    </row>
    <row r="2519" customFormat="false" ht="13.8" hidden="false" customHeight="false" outlineLevel="0" collapsed="false">
      <c r="B2519" s="0" t="n">
        <v>112200</v>
      </c>
      <c r="C2519" s="5" t="str">
        <f aca="false">IF(G2519="","","Deutschland")</f>
        <v>Deutschland</v>
      </c>
      <c r="D2519" s="6" t="s">
        <v>2736</v>
      </c>
      <c r="E2519" s="6" t="s">
        <v>2737</v>
      </c>
      <c r="F2519" s="6" t="s">
        <v>2738</v>
      </c>
      <c r="G2519" s="7" t="s">
        <v>2739</v>
      </c>
      <c r="H2519" s="17" t="s">
        <v>2740</v>
      </c>
      <c r="I2519" s="7" t="n">
        <v>40</v>
      </c>
      <c r="J2519" s="55" t="s">
        <v>50</v>
      </c>
      <c r="K2519" s="7"/>
      <c r="L2519" s="7" t="n">
        <v>0.75</v>
      </c>
      <c r="M2519" s="7" t="n">
        <v>10</v>
      </c>
      <c r="N2519" s="7" t="n">
        <v>11.5</v>
      </c>
      <c r="O2519" s="13" t="n">
        <f aca="false">IF(M2519="","",M2519*N2519)</f>
        <v>115</v>
      </c>
      <c r="Q2519" s="0" t="n">
        <f aca="false">(N2519+25)*1.3</f>
        <v>47.45</v>
      </c>
    </row>
    <row r="2520" customFormat="false" ht="13.8" hidden="false" customHeight="false" outlineLevel="0" collapsed="false">
      <c r="B2520" s="0" t="n">
        <v>112201</v>
      </c>
      <c r="C2520" s="5" t="str">
        <f aca="false">IF(G2520="","","Deutschland")</f>
        <v>Deutschland</v>
      </c>
      <c r="D2520" s="6" t="s">
        <v>2736</v>
      </c>
      <c r="E2520" s="6" t="s">
        <v>2737</v>
      </c>
      <c r="F2520" s="6" t="s">
        <v>2738</v>
      </c>
      <c r="G2520" s="7" t="s">
        <v>2739</v>
      </c>
      <c r="H2520" s="17" t="s">
        <v>2741</v>
      </c>
      <c r="I2520" s="7" t="n">
        <v>120</v>
      </c>
      <c r="J2520" s="55" t="s">
        <v>50</v>
      </c>
      <c r="K2520" s="7" t="s">
        <v>30</v>
      </c>
      <c r="L2520" s="7" t="n">
        <v>0.75</v>
      </c>
      <c r="M2520" s="7" t="n">
        <v>6</v>
      </c>
      <c r="N2520" s="7" t="n">
        <v>69.9</v>
      </c>
      <c r="O2520" s="13" t="n">
        <f aca="false">IF(M2520="","",M2520*N2520)</f>
        <v>419.4</v>
      </c>
      <c r="Q2520" s="0" t="n">
        <f aca="false">(N2520+25)*1.3</f>
        <v>123.37</v>
      </c>
    </row>
    <row r="2521" customFormat="false" ht="13.8" hidden="false" customHeight="false" outlineLevel="0" collapsed="false">
      <c r="B2521" s="0" t="n">
        <v>112202</v>
      </c>
      <c r="C2521" s="5" t="str">
        <f aca="false">IF(G2521="","","Deutschland")</f>
        <v>Deutschland</v>
      </c>
      <c r="D2521" s="6" t="s">
        <v>2736</v>
      </c>
      <c r="E2521" s="6" t="s">
        <v>2737</v>
      </c>
      <c r="F2521" s="6" t="s">
        <v>2738</v>
      </c>
      <c r="G2521" s="7" t="s">
        <v>2739</v>
      </c>
      <c r="H2521" s="17" t="s">
        <v>2742</v>
      </c>
      <c r="I2521" s="7" t="n">
        <v>120</v>
      </c>
      <c r="J2521" s="55" t="s">
        <v>50</v>
      </c>
      <c r="K2521" s="7" t="s">
        <v>30</v>
      </c>
      <c r="L2521" s="7" t="n">
        <v>0.75</v>
      </c>
      <c r="M2521" s="7" t="n">
        <v>4</v>
      </c>
      <c r="N2521" s="7" t="n">
        <v>69.9</v>
      </c>
      <c r="O2521" s="13" t="n">
        <f aca="false">IF(M2521="","",M2521*N2521)</f>
        <v>279.6</v>
      </c>
      <c r="Q2521" s="0" t="n">
        <f aca="false">(N2521+25)*1.3</f>
        <v>123.37</v>
      </c>
    </row>
    <row r="2522" customFormat="false" ht="13.8" hidden="false" customHeight="false" outlineLevel="0" collapsed="false">
      <c r="B2522" s="0" t="n">
        <v>112203</v>
      </c>
      <c r="C2522" s="5" t="str">
        <f aca="false">IF(G2522="","","Deutschland")</f>
        <v>Deutschland</v>
      </c>
      <c r="D2522" s="6" t="s">
        <v>2736</v>
      </c>
      <c r="E2522" s="6" t="s">
        <v>2737</v>
      </c>
      <c r="F2522" s="6" t="s">
        <v>2738</v>
      </c>
      <c r="G2522" s="7" t="s">
        <v>2739</v>
      </c>
      <c r="H2522" s="17" t="s">
        <v>2743</v>
      </c>
      <c r="I2522" s="7" t="n">
        <v>120</v>
      </c>
      <c r="J2522" s="55" t="s">
        <v>50</v>
      </c>
      <c r="K2522" s="7" t="s">
        <v>30</v>
      </c>
      <c r="L2522" s="7" t="n">
        <v>0.75</v>
      </c>
      <c r="M2522" s="7" t="n">
        <v>4</v>
      </c>
      <c r="N2522" s="7" t="n">
        <v>60.9</v>
      </c>
      <c r="O2522" s="13" t="n">
        <f aca="false">IF(M2522="","",M2522*N2522)</f>
        <v>243.6</v>
      </c>
      <c r="Q2522" s="0" t="n">
        <f aca="false">(N2522+25)*1.3</f>
        <v>111.67</v>
      </c>
    </row>
    <row r="2523" customFormat="false" ht="15.75" hidden="false" customHeight="false" outlineLevel="0" collapsed="false">
      <c r="C2523" s="5" t="str">
        <f aca="false">IF(G2523="","","Deutschland")</f>
        <v/>
      </c>
      <c r="D2523" s="6"/>
      <c r="E2523" s="6"/>
      <c r="F2523" s="6"/>
      <c r="G2523" s="18"/>
      <c r="H2523" s="18"/>
      <c r="I2523" s="7"/>
      <c r="J2523" s="7"/>
      <c r="K2523" s="7"/>
      <c r="L2523" s="7"/>
      <c r="M2523" s="7"/>
      <c r="N2523" s="7"/>
      <c r="O2523" s="13" t="str">
        <f aca="false">IF(M2523="","",M2523*N2523)</f>
        <v/>
      </c>
      <c r="Q2523" s="0" t="n">
        <f aca="false">(N2523+25)*1.3</f>
        <v>32.5</v>
      </c>
    </row>
    <row r="2524" customFormat="false" ht="13.8" hidden="false" customHeight="false" outlineLevel="0" collapsed="false">
      <c r="B2524" s="0" t="n">
        <v>112400</v>
      </c>
      <c r="C2524" s="5" t="str">
        <f aca="false">IF(G2524="","","Deutschland")</f>
        <v>Deutschland</v>
      </c>
      <c r="D2524" s="6" t="s">
        <v>1455</v>
      </c>
      <c r="E2524" s="6" t="s">
        <v>2744</v>
      </c>
      <c r="F2524" s="6" t="s">
        <v>350</v>
      </c>
      <c r="G2524" s="7" t="s">
        <v>1456</v>
      </c>
      <c r="H2524" s="17" t="s">
        <v>2745</v>
      </c>
      <c r="I2524" s="7" t="n">
        <v>65</v>
      </c>
      <c r="J2524" s="7"/>
      <c r="K2524" s="7"/>
      <c r="L2524" s="7" t="n">
        <v>0.75</v>
      </c>
      <c r="M2524" s="7" t="n">
        <v>18</v>
      </c>
      <c r="N2524" s="7" t="n">
        <v>23.9</v>
      </c>
      <c r="O2524" s="13" t="n">
        <f aca="false">IF(M2524="","",M2524*N2524)</f>
        <v>430.2</v>
      </c>
      <c r="Q2524" s="0" t="n">
        <f aca="false">(N2524+25)*1.3</f>
        <v>63.57</v>
      </c>
    </row>
    <row r="2525" customFormat="false" ht="15.75" hidden="false" customHeight="false" outlineLevel="0" collapsed="false">
      <c r="C2525" s="5" t="str">
        <f aca="false">IF(G2525="","","Deutschland")</f>
        <v/>
      </c>
      <c r="D2525" s="6"/>
      <c r="E2525" s="6"/>
      <c r="F2525" s="6"/>
      <c r="G2525" s="18"/>
      <c r="H2525" s="103"/>
      <c r="I2525" s="7"/>
      <c r="J2525" s="7"/>
      <c r="K2525" s="7"/>
      <c r="L2525" s="7"/>
      <c r="M2525" s="7"/>
      <c r="N2525" s="7"/>
      <c r="O2525" s="13" t="str">
        <f aca="false">IF(M2525="","",M2525*N2525)</f>
        <v/>
      </c>
      <c r="Q2525" s="0" t="n">
        <f aca="false">(N2525+25)*1.3</f>
        <v>32.5</v>
      </c>
    </row>
    <row r="2526" customFormat="false" ht="13.8" hidden="false" customHeight="false" outlineLevel="0" collapsed="false">
      <c r="B2526" s="0" t="n">
        <v>12600</v>
      </c>
      <c r="C2526" s="5" t="str">
        <f aca="false">IF(G2526="","","Deutschland")</f>
        <v>Deutschland</v>
      </c>
      <c r="D2526" s="6" t="s">
        <v>1433</v>
      </c>
      <c r="E2526" s="6" t="s">
        <v>2746</v>
      </c>
      <c r="F2526" s="6" t="s">
        <v>2747</v>
      </c>
      <c r="G2526" s="7" t="s">
        <v>286</v>
      </c>
      <c r="H2526" s="7" t="s">
        <v>2748</v>
      </c>
      <c r="I2526" s="7" t="n">
        <v>55</v>
      </c>
      <c r="J2526" s="7"/>
      <c r="K2526" s="7"/>
      <c r="L2526" s="7" t="n">
        <v>0.75</v>
      </c>
      <c r="M2526" s="7" t="n">
        <v>11</v>
      </c>
      <c r="N2526" s="7" t="n">
        <v>15</v>
      </c>
      <c r="O2526" s="13" t="n">
        <f aca="false">IF(M2526="","",M2526*N2526)</f>
        <v>165</v>
      </c>
      <c r="Q2526" s="0" t="n">
        <f aca="false">(N2526+25)*1.3</f>
        <v>52</v>
      </c>
    </row>
    <row r="2527" customFormat="false" ht="15.75" hidden="false" customHeight="true" outlineLevel="0" collapsed="false">
      <c r="B2527" s="0" t="n">
        <v>120001</v>
      </c>
      <c r="C2527" s="5" t="s">
        <v>263</v>
      </c>
      <c r="D2527" s="6" t="s">
        <v>1491</v>
      </c>
      <c r="E2527" s="6" t="s">
        <v>2749</v>
      </c>
      <c r="F2527" s="6" t="s">
        <v>2554</v>
      </c>
      <c r="G2527" s="6" t="s">
        <v>1494</v>
      </c>
      <c r="H2527" s="39" t="s">
        <v>2750</v>
      </c>
      <c r="I2527" s="6" t="n">
        <v>45</v>
      </c>
      <c r="J2527" s="6"/>
      <c r="K2527" s="6"/>
      <c r="L2527" s="6" t="n">
        <v>0.75</v>
      </c>
      <c r="M2527" s="6" t="n">
        <v>2</v>
      </c>
      <c r="N2527" s="6" t="n">
        <v>10.4</v>
      </c>
      <c r="O2527" s="97" t="n">
        <f aca="false">IF(M2527="","",M2527*N2527)</f>
        <v>20.8</v>
      </c>
      <c r="Q2527" s="104" t="n">
        <f aca="false">(N2527+25)*1.3</f>
        <v>46.02</v>
      </c>
    </row>
    <row r="2528" customFormat="false" ht="15.75" hidden="false" customHeight="true" outlineLevel="0" collapsed="false">
      <c r="B2528" s="0" t="n">
        <v>120002</v>
      </c>
      <c r="C2528" s="5" t="s">
        <v>263</v>
      </c>
      <c r="D2528" s="6" t="s">
        <v>1491</v>
      </c>
      <c r="E2528" s="6" t="s">
        <v>2749</v>
      </c>
      <c r="F2528" s="6" t="s">
        <v>2554</v>
      </c>
      <c r="G2528" s="6" t="s">
        <v>1494</v>
      </c>
      <c r="H2528" s="39" t="s">
        <v>2751</v>
      </c>
      <c r="I2528" s="6" t="n">
        <v>45</v>
      </c>
      <c r="J2528" s="6"/>
      <c r="K2528" s="6"/>
      <c r="L2528" s="6" t="n">
        <v>0.75</v>
      </c>
      <c r="M2528" s="6" t="n">
        <v>17</v>
      </c>
      <c r="N2528" s="6" t="n">
        <v>10.37</v>
      </c>
      <c r="O2528" s="97" t="n">
        <f aca="false">IF(M2528="","",M2528*N2528)</f>
        <v>176.29</v>
      </c>
      <c r="Q2528" s="104" t="n">
        <f aca="false">(N2528+25)*1.3</f>
        <v>45.981</v>
      </c>
    </row>
    <row r="2529" customFormat="false" ht="15.75" hidden="false" customHeight="true" outlineLevel="0" collapsed="false">
      <c r="B2529" s="0" t="n">
        <v>120003</v>
      </c>
      <c r="C2529" s="5" t="s">
        <v>263</v>
      </c>
      <c r="D2529" s="6" t="s">
        <v>1491</v>
      </c>
      <c r="E2529" s="6" t="s">
        <v>2749</v>
      </c>
      <c r="F2529" s="6" t="s">
        <v>2554</v>
      </c>
      <c r="G2529" s="6" t="s">
        <v>1494</v>
      </c>
      <c r="H2529" s="39" t="s">
        <v>2752</v>
      </c>
      <c r="I2529" s="6" t="n">
        <v>65</v>
      </c>
      <c r="J2529" s="6"/>
      <c r="K2529" s="6"/>
      <c r="L2529" s="6" t="n">
        <v>0.75</v>
      </c>
      <c r="M2529" s="6" t="n">
        <v>4</v>
      </c>
      <c r="N2529" s="6" t="n">
        <v>27.7</v>
      </c>
      <c r="O2529" s="97" t="n">
        <f aca="false">IF(M2529="","",M2529*N2529)</f>
        <v>110.8</v>
      </c>
      <c r="Q2529" s="104" t="n">
        <f aca="false">(N2529+25)*1.3</f>
        <v>68.51</v>
      </c>
    </row>
    <row r="2530" customFormat="false" ht="15.75" hidden="false" customHeight="true" outlineLevel="0" collapsed="false">
      <c r="B2530" s="0" t="n">
        <v>120004</v>
      </c>
      <c r="C2530" s="5" t="s">
        <v>263</v>
      </c>
      <c r="D2530" s="6" t="s">
        <v>1491</v>
      </c>
      <c r="E2530" s="6" t="s">
        <v>2749</v>
      </c>
      <c r="F2530" s="6" t="s">
        <v>2554</v>
      </c>
      <c r="G2530" s="6" t="s">
        <v>1494</v>
      </c>
      <c r="H2530" s="39" t="s">
        <v>2753</v>
      </c>
      <c r="I2530" s="6" t="n">
        <v>65</v>
      </c>
      <c r="J2530" s="6"/>
      <c r="K2530" s="6"/>
      <c r="L2530" s="6" t="n">
        <v>0.75</v>
      </c>
      <c r="M2530" s="6" t="n">
        <v>16</v>
      </c>
      <c r="N2530" s="6" t="n">
        <v>27.71</v>
      </c>
      <c r="O2530" s="97" t="n">
        <f aca="false">IF(M2530="","",M2530*N2530)</f>
        <v>443.36</v>
      </c>
      <c r="Q2530" s="104" t="n">
        <f aca="false">(N2530+25)*1.3</f>
        <v>68.523</v>
      </c>
    </row>
    <row r="2531" customFormat="false" ht="15.75" hidden="false" customHeight="true" outlineLevel="0" collapsed="false">
      <c r="C2531" s="5"/>
      <c r="D2531" s="6"/>
      <c r="E2531" s="6"/>
      <c r="F2531" s="6"/>
      <c r="G2531" s="6"/>
      <c r="H2531" s="74"/>
      <c r="I2531" s="6"/>
      <c r="J2531" s="6"/>
      <c r="K2531" s="6"/>
      <c r="L2531" s="6"/>
      <c r="M2531" s="6"/>
      <c r="N2531" s="6"/>
      <c r="O2531" s="97" t="str">
        <f aca="false">IF(M2531="","",M2531*N2531)</f>
        <v/>
      </c>
      <c r="Q2531" s="104"/>
    </row>
    <row r="2532" customFormat="false" ht="15.75" hidden="false" customHeight="true" outlineLevel="0" collapsed="false">
      <c r="B2532" s="0" t="n">
        <v>120200</v>
      </c>
      <c r="C2532" s="5" t="s">
        <v>263</v>
      </c>
      <c r="D2532" s="6" t="s">
        <v>1491</v>
      </c>
      <c r="E2532" s="6" t="s">
        <v>2467</v>
      </c>
      <c r="F2532" s="6" t="s">
        <v>2131</v>
      </c>
      <c r="G2532" s="6" t="s">
        <v>1494</v>
      </c>
      <c r="H2532" s="39" t="s">
        <v>2754</v>
      </c>
      <c r="I2532" s="6" t="n">
        <v>50</v>
      </c>
      <c r="J2532" s="6"/>
      <c r="K2532" s="6"/>
      <c r="L2532" s="6" t="n">
        <v>0.75</v>
      </c>
      <c r="M2532" s="6" t="n">
        <v>42</v>
      </c>
      <c r="N2532" s="6" t="n">
        <v>14.5</v>
      </c>
      <c r="O2532" s="97" t="n">
        <f aca="false">IF(M2532="","",M2532*N2532)</f>
        <v>609</v>
      </c>
      <c r="Q2532" s="104" t="n">
        <f aca="false">(N2532+25)*1.3</f>
        <v>51.35</v>
      </c>
    </row>
    <row r="2533" customFormat="false" ht="15.75" hidden="false" customHeight="true" outlineLevel="0" collapsed="false">
      <c r="B2533" s="0" t="n">
        <v>120201</v>
      </c>
      <c r="C2533" s="5" t="s">
        <v>263</v>
      </c>
      <c r="D2533" s="6" t="s">
        <v>1491</v>
      </c>
      <c r="E2533" s="6" t="s">
        <v>2467</v>
      </c>
      <c r="F2533" s="6" t="s">
        <v>2131</v>
      </c>
      <c r="G2533" s="6" t="s">
        <v>1494</v>
      </c>
      <c r="H2533" s="39" t="s">
        <v>2754</v>
      </c>
      <c r="I2533" s="6" t="n">
        <v>100</v>
      </c>
      <c r="J2533" s="6"/>
      <c r="K2533" s="6" t="s">
        <v>23</v>
      </c>
      <c r="L2533" s="6" t="n">
        <v>1.5</v>
      </c>
      <c r="M2533" s="6" t="n">
        <v>25</v>
      </c>
      <c r="N2533" s="6" t="n">
        <v>32.78</v>
      </c>
      <c r="O2533" s="97" t="n">
        <f aca="false">IF(M2533="","",M2533*N2533)</f>
        <v>819.5</v>
      </c>
      <c r="Q2533" s="104" t="n">
        <f aca="false">(N2533+25)*1.3</f>
        <v>75.114</v>
      </c>
    </row>
    <row r="2534" customFormat="false" ht="15.75" hidden="false" customHeight="true" outlineLevel="0" collapsed="false">
      <c r="B2534" s="0" t="n">
        <v>120202</v>
      </c>
      <c r="C2534" s="5" t="s">
        <v>263</v>
      </c>
      <c r="D2534" s="6" t="s">
        <v>1491</v>
      </c>
      <c r="E2534" s="6" t="s">
        <v>2467</v>
      </c>
      <c r="F2534" s="6" t="s">
        <v>2131</v>
      </c>
      <c r="G2534" s="6" t="s">
        <v>1494</v>
      </c>
      <c r="H2534" s="39" t="s">
        <v>2755</v>
      </c>
      <c r="I2534" s="6" t="n">
        <v>80</v>
      </c>
      <c r="J2534" s="6"/>
      <c r="K2534" s="6"/>
      <c r="L2534" s="6" t="n">
        <v>0.75</v>
      </c>
      <c r="M2534" s="6" t="n">
        <v>1</v>
      </c>
      <c r="N2534" s="6" t="n">
        <v>25.6</v>
      </c>
      <c r="O2534" s="97" t="n">
        <f aca="false">IF(M2534="","",M2534*N2534)</f>
        <v>25.6</v>
      </c>
      <c r="Q2534" s="104" t="n">
        <f aca="false">(N2534+25)*1.3</f>
        <v>65.78</v>
      </c>
    </row>
    <row r="2535" customFormat="false" ht="15.75" hidden="false" customHeight="true" outlineLevel="0" collapsed="false">
      <c r="B2535" s="0" t="n">
        <v>120203</v>
      </c>
      <c r="C2535" s="5" t="s">
        <v>263</v>
      </c>
      <c r="D2535" s="6" t="s">
        <v>1491</v>
      </c>
      <c r="E2535" s="6" t="s">
        <v>2467</v>
      </c>
      <c r="F2535" s="6" t="s">
        <v>2131</v>
      </c>
      <c r="G2535" s="6" t="s">
        <v>1494</v>
      </c>
      <c r="H2535" s="39" t="s">
        <v>2756</v>
      </c>
      <c r="I2535" s="6" t="n">
        <v>80</v>
      </c>
      <c r="J2535" s="6"/>
      <c r="K2535" s="6" t="s">
        <v>123</v>
      </c>
      <c r="L2535" s="6" t="n">
        <v>0.75</v>
      </c>
      <c r="M2535" s="6" t="n">
        <v>1</v>
      </c>
      <c r="N2535" s="6" t="n">
        <v>25.6</v>
      </c>
      <c r="O2535" s="97" t="n">
        <f aca="false">IF(M2535="","",M2535*N2535)</f>
        <v>25.6</v>
      </c>
      <c r="Q2535" s="104" t="n">
        <f aca="false">(N2535+25)*1.3</f>
        <v>65.78</v>
      </c>
    </row>
    <row r="2536" customFormat="false" ht="15.75" hidden="false" customHeight="true" outlineLevel="0" collapsed="false">
      <c r="B2536" s="0" t="n">
        <v>120204</v>
      </c>
      <c r="C2536" s="5" t="s">
        <v>263</v>
      </c>
      <c r="D2536" s="6" t="s">
        <v>1491</v>
      </c>
      <c r="E2536" s="6" t="s">
        <v>2467</v>
      </c>
      <c r="F2536" s="6" t="s">
        <v>2131</v>
      </c>
      <c r="G2536" s="6" t="s">
        <v>1494</v>
      </c>
      <c r="H2536" s="39" t="s">
        <v>2757</v>
      </c>
      <c r="I2536" s="6" t="n">
        <v>80</v>
      </c>
      <c r="J2536" s="6"/>
      <c r="K2536" s="6" t="s">
        <v>123</v>
      </c>
      <c r="L2536" s="6" t="n">
        <v>0.75</v>
      </c>
      <c r="M2536" s="6" t="n">
        <v>3</v>
      </c>
      <c r="N2536" s="6" t="n">
        <v>25.6</v>
      </c>
      <c r="O2536" s="97" t="n">
        <f aca="false">IF(M2536="","",M2536*N2536)</f>
        <v>76.8</v>
      </c>
      <c r="Q2536" s="104" t="n">
        <f aca="false">(N2536+25)*1.3</f>
        <v>65.78</v>
      </c>
    </row>
    <row r="2537" customFormat="false" ht="15.75" hidden="false" customHeight="true" outlineLevel="0" collapsed="false">
      <c r="B2537" s="0" t="n">
        <v>120205</v>
      </c>
      <c r="C2537" s="5" t="s">
        <v>263</v>
      </c>
      <c r="D2537" s="6" t="s">
        <v>1491</v>
      </c>
      <c r="E2537" s="6" t="s">
        <v>2467</v>
      </c>
      <c r="F2537" s="6" t="s">
        <v>2131</v>
      </c>
      <c r="G2537" s="6" t="s">
        <v>1494</v>
      </c>
      <c r="H2537" s="39" t="s">
        <v>2758</v>
      </c>
      <c r="I2537" s="6" t="n">
        <v>80</v>
      </c>
      <c r="J2537" s="6"/>
      <c r="K2537" s="6" t="s">
        <v>123</v>
      </c>
      <c r="L2537" s="6" t="n">
        <v>0.75</v>
      </c>
      <c r="M2537" s="6" t="n">
        <v>16</v>
      </c>
      <c r="N2537" s="6" t="n">
        <v>29.9</v>
      </c>
      <c r="O2537" s="97" t="n">
        <f aca="false">IF(M2537="","",M2537*N2537)</f>
        <v>478.4</v>
      </c>
      <c r="Q2537" s="104" t="n">
        <f aca="false">(N2537+25)*1.3</f>
        <v>71.37</v>
      </c>
    </row>
    <row r="2538" customFormat="false" ht="15.75" hidden="false" customHeight="true" outlineLevel="0" collapsed="false">
      <c r="B2538" s="0" t="n">
        <v>120206</v>
      </c>
      <c r="C2538" s="5" t="s">
        <v>263</v>
      </c>
      <c r="D2538" s="6" t="s">
        <v>1491</v>
      </c>
      <c r="E2538" s="6" t="s">
        <v>2467</v>
      </c>
      <c r="F2538" s="6" t="s">
        <v>2131</v>
      </c>
      <c r="G2538" s="6" t="s">
        <v>1494</v>
      </c>
      <c r="H2538" s="39" t="s">
        <v>2759</v>
      </c>
      <c r="I2538" s="6" t="n">
        <v>75</v>
      </c>
      <c r="J2538" s="6"/>
      <c r="K2538" s="6"/>
      <c r="L2538" s="6" t="n">
        <v>0.75</v>
      </c>
      <c r="M2538" s="6" t="n">
        <v>7</v>
      </c>
      <c r="N2538" s="6" t="n">
        <v>29.9</v>
      </c>
      <c r="O2538" s="97" t="n">
        <f aca="false">IF(M2538="","",M2538*N2538)</f>
        <v>209.3</v>
      </c>
      <c r="Q2538" s="104" t="n">
        <f aca="false">(N2538+25)*1.3</f>
        <v>71.37</v>
      </c>
    </row>
    <row r="2539" customFormat="false" ht="15.75" hidden="false" customHeight="true" outlineLevel="0" collapsed="false">
      <c r="B2539" s="0" t="n">
        <v>120207</v>
      </c>
      <c r="C2539" s="5" t="s">
        <v>263</v>
      </c>
      <c r="D2539" s="6" t="s">
        <v>1491</v>
      </c>
      <c r="E2539" s="6" t="s">
        <v>2467</v>
      </c>
      <c r="F2539" s="6" t="s">
        <v>2131</v>
      </c>
      <c r="G2539" s="6" t="s">
        <v>1494</v>
      </c>
      <c r="H2539" s="39" t="s">
        <v>2760</v>
      </c>
      <c r="I2539" s="6" t="n">
        <v>75</v>
      </c>
      <c r="J2539" s="6"/>
      <c r="K2539" s="6"/>
      <c r="L2539" s="6" t="n">
        <v>0.75</v>
      </c>
      <c r="M2539" s="6" t="n">
        <v>6</v>
      </c>
      <c r="N2539" s="6" t="n">
        <v>32.1</v>
      </c>
      <c r="O2539" s="97" t="n">
        <f aca="false">IF(M2539="","",M2539*N2539)</f>
        <v>192.6</v>
      </c>
      <c r="Q2539" s="104" t="n">
        <f aca="false">(N2539+25)*1.3</f>
        <v>74.23</v>
      </c>
    </row>
    <row r="2540" customFormat="false" ht="15.75" hidden="false" customHeight="true" outlineLevel="0" collapsed="false">
      <c r="B2540" s="0" t="n">
        <v>120208</v>
      </c>
      <c r="C2540" s="5" t="s">
        <v>263</v>
      </c>
      <c r="D2540" s="6" t="s">
        <v>1491</v>
      </c>
      <c r="E2540" s="6" t="s">
        <v>2467</v>
      </c>
      <c r="F2540" s="6" t="s">
        <v>2131</v>
      </c>
      <c r="G2540" s="6" t="s">
        <v>1494</v>
      </c>
      <c r="H2540" s="6" t="s">
        <v>2761</v>
      </c>
      <c r="I2540" s="6" t="n">
        <v>80</v>
      </c>
      <c r="J2540" s="6"/>
      <c r="K2540" s="6"/>
      <c r="L2540" s="6" t="n">
        <v>0.75</v>
      </c>
      <c r="M2540" s="6" t="n">
        <v>12</v>
      </c>
      <c r="N2540" s="6" t="n">
        <v>35.96</v>
      </c>
      <c r="O2540" s="97" t="n">
        <f aca="false">IF(M2540="","",M2540*N2540)</f>
        <v>431.52</v>
      </c>
      <c r="Q2540" s="104" t="n">
        <f aca="false">(N2540+25)*1.3</f>
        <v>79.248</v>
      </c>
    </row>
    <row r="2541" customFormat="false" ht="13.8" hidden="false" customHeight="false" outlineLevel="0" collapsed="false">
      <c r="B2541" s="0" t="n">
        <v>120209</v>
      </c>
      <c r="C2541" s="5" t="s">
        <v>263</v>
      </c>
      <c r="D2541" s="6" t="s">
        <v>1491</v>
      </c>
      <c r="E2541" s="6" t="s">
        <v>2467</v>
      </c>
      <c r="F2541" s="6" t="s">
        <v>2131</v>
      </c>
      <c r="G2541" s="6" t="s">
        <v>1494</v>
      </c>
      <c r="H2541" s="6" t="s">
        <v>2762</v>
      </c>
      <c r="I2541" s="6" t="n">
        <v>80</v>
      </c>
      <c r="L2541" s="6" t="n">
        <v>0.75</v>
      </c>
      <c r="M2541" s="0" t="n">
        <v>12</v>
      </c>
      <c r="N2541" s="0" t="n">
        <v>36</v>
      </c>
      <c r="O2541" s="97" t="n">
        <f aca="false">IF(M2541="","",M2541*N2541)</f>
        <v>432</v>
      </c>
      <c r="Q2541" s="104" t="n">
        <f aca="false">(N2541+25)*1.3</f>
        <v>79.3</v>
      </c>
    </row>
    <row r="2542" customFormat="false" ht="13.8" hidden="false" customHeight="false" outlineLevel="0" collapsed="false">
      <c r="B2542" s="0" t="n">
        <v>120210</v>
      </c>
      <c r="C2542" s="5" t="s">
        <v>263</v>
      </c>
      <c r="D2542" s="6" t="s">
        <v>1491</v>
      </c>
      <c r="E2542" s="6" t="s">
        <v>2467</v>
      </c>
      <c r="F2542" s="6" t="s">
        <v>2131</v>
      </c>
      <c r="G2542" s="6" t="s">
        <v>1494</v>
      </c>
      <c r="H2542" s="6" t="s">
        <v>2763</v>
      </c>
      <c r="I2542" s="6" t="n">
        <v>80</v>
      </c>
      <c r="L2542" s="6" t="n">
        <v>0.75</v>
      </c>
      <c r="M2542" s="0" t="n">
        <v>12</v>
      </c>
      <c r="N2542" s="0" t="n">
        <v>37.74</v>
      </c>
      <c r="O2542" s="97" t="n">
        <f aca="false">IF(M2542="","",M2542*N2542)</f>
        <v>452.88</v>
      </c>
      <c r="Q2542" s="104" t="n">
        <f aca="false">(N2542+25)*1.3</f>
        <v>81.562</v>
      </c>
    </row>
    <row r="2543" customFormat="false" ht="15.75" hidden="false" customHeight="true" outlineLevel="0" collapsed="false">
      <c r="B2543" s="0" t="n">
        <v>120211</v>
      </c>
      <c r="C2543" s="5" t="s">
        <v>263</v>
      </c>
      <c r="D2543" s="6" t="s">
        <v>1491</v>
      </c>
      <c r="E2543" s="6" t="s">
        <v>2467</v>
      </c>
      <c r="F2543" s="6" t="s">
        <v>2131</v>
      </c>
      <c r="G2543" s="6" t="s">
        <v>1547</v>
      </c>
      <c r="H2543" s="39" t="s">
        <v>2764</v>
      </c>
      <c r="I2543" s="6" t="n">
        <v>60</v>
      </c>
      <c r="J2543" s="6"/>
      <c r="K2543" s="6" t="s">
        <v>50</v>
      </c>
      <c r="L2543" s="6" t="n">
        <v>0.75</v>
      </c>
      <c r="M2543" s="6" t="n">
        <v>11</v>
      </c>
      <c r="N2543" s="6" t="n">
        <v>19.8</v>
      </c>
      <c r="O2543" s="97" t="n">
        <f aca="false">IF(M2543="","",M2543*N2543)</f>
        <v>217.8</v>
      </c>
      <c r="Q2543" s="104" t="n">
        <f aca="false">(N2543+25)*1.3</f>
        <v>58.24</v>
      </c>
    </row>
    <row r="2544" customFormat="false" ht="15.75" hidden="false" customHeight="true" outlineLevel="0" collapsed="false">
      <c r="B2544" s="0" t="n">
        <v>120212</v>
      </c>
      <c r="C2544" s="5" t="s">
        <v>263</v>
      </c>
      <c r="D2544" s="6" t="s">
        <v>1491</v>
      </c>
      <c r="E2544" s="6" t="s">
        <v>2467</v>
      </c>
      <c r="F2544" s="6" t="s">
        <v>2131</v>
      </c>
      <c r="G2544" s="6" t="s">
        <v>1547</v>
      </c>
      <c r="H2544" s="39" t="s">
        <v>2765</v>
      </c>
      <c r="I2544" s="6" t="n">
        <v>60</v>
      </c>
      <c r="J2544" s="6"/>
      <c r="K2544" s="6" t="s">
        <v>50</v>
      </c>
      <c r="L2544" s="6" t="n">
        <v>0.75</v>
      </c>
      <c r="M2544" s="6" t="n">
        <v>6</v>
      </c>
      <c r="N2544" s="6" t="n">
        <v>19.8</v>
      </c>
      <c r="O2544" s="97" t="n">
        <f aca="false">IF(M2544="","",M2544*N2544)</f>
        <v>118.8</v>
      </c>
      <c r="Q2544" s="104" t="n">
        <f aca="false">(N2544+25)*1.3</f>
        <v>58.24</v>
      </c>
    </row>
    <row r="2545" customFormat="false" ht="15.75" hidden="false" customHeight="true" outlineLevel="0" collapsed="false">
      <c r="B2545" s="0" t="n">
        <v>120213</v>
      </c>
      <c r="C2545" s="5" t="s">
        <v>263</v>
      </c>
      <c r="D2545" s="6" t="s">
        <v>1491</v>
      </c>
      <c r="E2545" s="6" t="s">
        <v>2467</v>
      </c>
      <c r="F2545" s="6" t="s">
        <v>2131</v>
      </c>
      <c r="G2545" s="6" t="s">
        <v>1547</v>
      </c>
      <c r="H2545" s="39" t="s">
        <v>2766</v>
      </c>
      <c r="I2545" s="6" t="n">
        <v>85</v>
      </c>
      <c r="J2545" s="6"/>
      <c r="K2545" s="6" t="s">
        <v>50</v>
      </c>
      <c r="L2545" s="6" t="n">
        <v>0.75</v>
      </c>
      <c r="M2545" s="6" t="n">
        <v>7</v>
      </c>
      <c r="N2545" s="6" t="n">
        <v>39.9</v>
      </c>
      <c r="O2545" s="97" t="n">
        <f aca="false">IF(M2545="","",M2545*N2545)</f>
        <v>279.3</v>
      </c>
      <c r="Q2545" s="104" t="n">
        <f aca="false">(N2545+25)*1.3</f>
        <v>84.37</v>
      </c>
    </row>
    <row r="2546" customFormat="false" ht="15.75" hidden="false" customHeight="true" outlineLevel="0" collapsed="false">
      <c r="B2546" s="0" t="n">
        <v>120214</v>
      </c>
      <c r="C2546" s="5" t="s">
        <v>263</v>
      </c>
      <c r="D2546" s="6" t="s">
        <v>1491</v>
      </c>
      <c r="E2546" s="6" t="s">
        <v>2467</v>
      </c>
      <c r="F2546" s="6" t="s">
        <v>2131</v>
      </c>
      <c r="G2546" s="6" t="s">
        <v>1547</v>
      </c>
      <c r="H2546" s="39" t="s">
        <v>2767</v>
      </c>
      <c r="I2546" s="6" t="n">
        <v>85</v>
      </c>
      <c r="J2546" s="6"/>
      <c r="K2546" s="6" t="s">
        <v>50</v>
      </c>
      <c r="L2546" s="6" t="n">
        <v>0.75</v>
      </c>
      <c r="M2546" s="6" t="n">
        <v>12</v>
      </c>
      <c r="N2546" s="6" t="n">
        <v>41.1</v>
      </c>
      <c r="O2546" s="97" t="n">
        <f aca="false">IF(M2546="","",M2546*N2546)</f>
        <v>493.2</v>
      </c>
      <c r="Q2546" s="104" t="n">
        <f aca="false">(N2546+25)*1.3</f>
        <v>85.93</v>
      </c>
    </row>
    <row r="2547" s="14" customFormat="true" ht="15.75" hidden="false" customHeight="true" outlineLevel="0" collapsed="false">
      <c r="B2547" s="0" t="n">
        <v>120215</v>
      </c>
      <c r="C2547" s="5" t="s">
        <v>263</v>
      </c>
      <c r="D2547" s="6" t="s">
        <v>1491</v>
      </c>
      <c r="E2547" s="6" t="s">
        <v>2467</v>
      </c>
      <c r="F2547" s="6" t="s">
        <v>2131</v>
      </c>
      <c r="G2547" s="6" t="s">
        <v>1541</v>
      </c>
      <c r="H2547" s="6" t="s">
        <v>1542</v>
      </c>
      <c r="I2547" s="6" t="n">
        <v>75</v>
      </c>
      <c r="J2547" s="6"/>
      <c r="K2547" s="6"/>
      <c r="L2547" s="6" t="n">
        <v>0.75</v>
      </c>
      <c r="M2547" s="6" t="n">
        <v>5</v>
      </c>
      <c r="N2547" s="6" t="n">
        <v>29.9</v>
      </c>
      <c r="O2547" s="97" t="n">
        <f aca="false">IF(M2547="","",M2547*N2547)</f>
        <v>149.5</v>
      </c>
      <c r="Q2547" s="104" t="n">
        <f aca="false">(N2547+25)*1.3</f>
        <v>71.37</v>
      </c>
    </row>
    <row r="2548" customFormat="false" ht="16.5" hidden="false" customHeight="true" outlineLevel="0" collapsed="false">
      <c r="C2548" s="5"/>
      <c r="D2548" s="6"/>
      <c r="E2548" s="6"/>
      <c r="F2548" s="6"/>
      <c r="G2548" s="6"/>
      <c r="H2548" s="16"/>
      <c r="I2548" s="6"/>
      <c r="J2548" s="6"/>
      <c r="K2548" s="6"/>
      <c r="L2548" s="6"/>
      <c r="M2548" s="6"/>
      <c r="N2548" s="6"/>
      <c r="O2548" s="97" t="str">
        <f aca="false">IF(M2548="","",M2548*N2548)</f>
        <v/>
      </c>
      <c r="Q2548" s="104" t="n">
        <f aca="false">(N2548+25)*1.3</f>
        <v>32.5</v>
      </c>
    </row>
    <row r="2549" customFormat="false" ht="15.75" hidden="false" customHeight="true" outlineLevel="0" collapsed="false">
      <c r="B2549" s="0" t="n">
        <v>121400</v>
      </c>
      <c r="C2549" s="5" t="s">
        <v>263</v>
      </c>
      <c r="D2549" s="6" t="s">
        <v>1491</v>
      </c>
      <c r="E2549" s="6" t="s">
        <v>298</v>
      </c>
      <c r="F2549" s="6" t="s">
        <v>299</v>
      </c>
      <c r="G2549" s="6" t="s">
        <v>1517</v>
      </c>
      <c r="H2549" s="39" t="s">
        <v>2768</v>
      </c>
      <c r="I2549" s="6" t="n">
        <v>50</v>
      </c>
      <c r="J2549" s="6"/>
      <c r="K2549" s="6" t="s">
        <v>50</v>
      </c>
      <c r="L2549" s="6" t="n">
        <v>0.75</v>
      </c>
      <c r="M2549" s="6" t="n">
        <v>2</v>
      </c>
      <c r="N2549" s="6" t="n">
        <v>12.4</v>
      </c>
      <c r="O2549" s="97" t="n">
        <f aca="false">IF(M2549="","",M2549*N2549)</f>
        <v>24.8</v>
      </c>
      <c r="Q2549" s="104" t="n">
        <f aca="false">(N2549+25)*1.3</f>
        <v>48.62</v>
      </c>
    </row>
    <row r="2550" customFormat="false" ht="15.75" hidden="false" customHeight="true" outlineLevel="0" collapsed="false">
      <c r="B2550" s="0" t="n">
        <v>121401</v>
      </c>
      <c r="C2550" s="5" t="s">
        <v>263</v>
      </c>
      <c r="D2550" s="6" t="s">
        <v>1491</v>
      </c>
      <c r="E2550" s="6" t="s">
        <v>298</v>
      </c>
      <c r="F2550" s="6" t="s">
        <v>299</v>
      </c>
      <c r="G2550" s="6" t="s">
        <v>1517</v>
      </c>
      <c r="H2550" s="39" t="s">
        <v>2769</v>
      </c>
      <c r="I2550" s="6" t="n">
        <v>95</v>
      </c>
      <c r="J2550" s="6"/>
      <c r="K2550" s="6" t="s">
        <v>50</v>
      </c>
      <c r="L2550" s="6" t="n">
        <v>0.75</v>
      </c>
      <c r="M2550" s="6" t="n">
        <v>11</v>
      </c>
      <c r="N2550" s="6" t="n">
        <v>32.8</v>
      </c>
      <c r="O2550" s="97" t="n">
        <f aca="false">IF(M2550="","",M2550*N2550)</f>
        <v>360.8</v>
      </c>
      <c r="Q2550" s="104" t="n">
        <f aca="false">(N2550+25)*1.3</f>
        <v>75.14</v>
      </c>
    </row>
    <row r="2551" customFormat="false" ht="15.75" hidden="false" customHeight="true" outlineLevel="0" collapsed="false">
      <c r="B2551" s="0" t="n">
        <v>121402</v>
      </c>
      <c r="C2551" s="5" t="s">
        <v>263</v>
      </c>
      <c r="D2551" s="6" t="s">
        <v>1491</v>
      </c>
      <c r="E2551" s="6" t="s">
        <v>298</v>
      </c>
      <c r="F2551" s="6" t="s">
        <v>299</v>
      </c>
      <c r="G2551" s="6" t="s">
        <v>1517</v>
      </c>
      <c r="H2551" s="6" t="s">
        <v>2770</v>
      </c>
      <c r="I2551" s="6" t="n">
        <v>95</v>
      </c>
      <c r="J2551" s="6"/>
      <c r="K2551" s="6" t="s">
        <v>50</v>
      </c>
      <c r="L2551" s="6" t="n">
        <v>0.75</v>
      </c>
      <c r="M2551" s="6" t="n">
        <v>4</v>
      </c>
      <c r="N2551" s="6" t="n">
        <v>35</v>
      </c>
      <c r="O2551" s="97" t="n">
        <f aca="false">IF(M2551="","",M2551*N2551)</f>
        <v>140</v>
      </c>
      <c r="Q2551" s="104" t="n">
        <f aca="false">(N2551+25)*1.3</f>
        <v>78</v>
      </c>
    </row>
    <row r="2552" customFormat="false" ht="15.75" hidden="false" customHeight="true" outlineLevel="0" collapsed="false">
      <c r="B2552" s="0" t="n">
        <v>121403</v>
      </c>
      <c r="C2552" s="5" t="s">
        <v>263</v>
      </c>
      <c r="D2552" s="6" t="s">
        <v>1491</v>
      </c>
      <c r="E2552" s="6" t="s">
        <v>298</v>
      </c>
      <c r="F2552" s="6" t="s">
        <v>299</v>
      </c>
      <c r="G2552" s="6" t="s">
        <v>1517</v>
      </c>
      <c r="H2552" s="6" t="s">
        <v>2771</v>
      </c>
      <c r="I2552" s="6" t="n">
        <v>95</v>
      </c>
      <c r="J2552" s="6"/>
      <c r="K2552" s="6" t="s">
        <v>50</v>
      </c>
      <c r="L2552" s="6" t="n">
        <v>0.75</v>
      </c>
      <c r="M2552" s="6" t="n">
        <v>23</v>
      </c>
      <c r="N2552" s="6" t="n">
        <v>38</v>
      </c>
      <c r="O2552" s="97" t="n">
        <f aca="false">IF(M2552="","",M2552*N2552)</f>
        <v>874</v>
      </c>
      <c r="Q2552" s="104" t="n">
        <f aca="false">(N2552+25)*1.3</f>
        <v>81.9</v>
      </c>
    </row>
    <row r="2553" customFormat="false" ht="15.75" hidden="false" customHeight="true" outlineLevel="0" collapsed="false">
      <c r="B2553" s="0" t="n">
        <v>121404</v>
      </c>
      <c r="C2553" s="5" t="s">
        <v>263</v>
      </c>
      <c r="D2553" s="6" t="s">
        <v>1491</v>
      </c>
      <c r="E2553" s="6" t="s">
        <v>298</v>
      </c>
      <c r="F2553" s="6" t="s">
        <v>299</v>
      </c>
      <c r="G2553" s="6" t="s">
        <v>1517</v>
      </c>
      <c r="H2553" s="39" t="s">
        <v>2772</v>
      </c>
      <c r="I2553" s="6" t="n">
        <v>125</v>
      </c>
      <c r="J2553" s="6"/>
      <c r="K2553" s="6" t="s">
        <v>50</v>
      </c>
      <c r="L2553" s="6" t="n">
        <v>0.75</v>
      </c>
      <c r="M2553" s="6" t="n">
        <v>2</v>
      </c>
      <c r="N2553" s="6" t="n">
        <v>49.9</v>
      </c>
      <c r="O2553" s="97" t="n">
        <f aca="false">IF(M2553="","",M2553*N2553)</f>
        <v>99.8</v>
      </c>
      <c r="Q2553" s="104" t="n">
        <f aca="false">(N2553+25)*1.3</f>
        <v>97.37</v>
      </c>
    </row>
    <row r="2554" customFormat="false" ht="15.75" hidden="false" customHeight="true" outlineLevel="0" collapsed="false">
      <c r="B2554" s="0" t="n">
        <v>121405</v>
      </c>
      <c r="C2554" s="5" t="s">
        <v>263</v>
      </c>
      <c r="D2554" s="6" t="s">
        <v>1491</v>
      </c>
      <c r="E2554" s="6" t="s">
        <v>298</v>
      </c>
      <c r="F2554" s="6" t="s">
        <v>299</v>
      </c>
      <c r="G2554" s="6" t="s">
        <v>1494</v>
      </c>
      <c r="H2554" s="6" t="s">
        <v>2773</v>
      </c>
      <c r="I2554" s="6" t="n">
        <v>100</v>
      </c>
      <c r="J2554" s="6"/>
      <c r="K2554" s="6"/>
      <c r="L2554" s="6" t="n">
        <v>0.75</v>
      </c>
      <c r="M2554" s="6" t="n">
        <v>1</v>
      </c>
      <c r="N2554" s="6" t="n">
        <v>49.9</v>
      </c>
      <c r="O2554" s="97" t="n">
        <f aca="false">IF(M2554="","",M2554*N2554)</f>
        <v>49.9</v>
      </c>
      <c r="Q2554" s="104" t="n">
        <f aca="false">(N2554+25)*1.3</f>
        <v>97.37</v>
      </c>
    </row>
    <row r="2555" customFormat="false" ht="15.75" hidden="false" customHeight="true" outlineLevel="0" collapsed="false">
      <c r="B2555" s="0" t="n">
        <v>121406</v>
      </c>
      <c r="C2555" s="5" t="s">
        <v>263</v>
      </c>
      <c r="D2555" s="6" t="s">
        <v>1491</v>
      </c>
      <c r="E2555" s="6" t="s">
        <v>298</v>
      </c>
      <c r="F2555" s="6" t="s">
        <v>299</v>
      </c>
      <c r="G2555" s="6" t="s">
        <v>1494</v>
      </c>
      <c r="H2555" s="6" t="s">
        <v>2774</v>
      </c>
      <c r="I2555" s="6"/>
      <c r="J2555" s="6"/>
      <c r="K2555" s="6"/>
      <c r="L2555" s="6" t="n">
        <v>0.75</v>
      </c>
      <c r="M2555" s="6" t="n">
        <v>1</v>
      </c>
      <c r="N2555" s="6" t="n">
        <v>49.9</v>
      </c>
      <c r="O2555" s="97" t="n">
        <f aca="false">IF(M2555="","",M2555*N2555)</f>
        <v>49.9</v>
      </c>
      <c r="Q2555" s="104" t="n">
        <f aca="false">(N2555+25)*1.3</f>
        <v>97.37</v>
      </c>
    </row>
    <row r="2556" customFormat="false" ht="15.75" hidden="false" customHeight="true" outlineLevel="0" collapsed="false">
      <c r="B2556" s="0" t="n">
        <v>121407</v>
      </c>
      <c r="C2556" s="5" t="s">
        <v>263</v>
      </c>
      <c r="D2556" s="6" t="s">
        <v>1491</v>
      </c>
      <c r="E2556" s="6" t="s">
        <v>298</v>
      </c>
      <c r="F2556" s="6" t="s">
        <v>299</v>
      </c>
      <c r="G2556" s="6" t="s">
        <v>1494</v>
      </c>
      <c r="H2556" s="39" t="s">
        <v>2775</v>
      </c>
      <c r="I2556" s="6" t="n">
        <v>50</v>
      </c>
      <c r="J2556" s="6"/>
      <c r="K2556" s="6"/>
      <c r="L2556" s="6" t="n">
        <v>0.75</v>
      </c>
      <c r="M2556" s="6" t="n">
        <v>10</v>
      </c>
      <c r="N2556" s="6" t="n">
        <v>13</v>
      </c>
      <c r="O2556" s="97" t="n">
        <f aca="false">IF(M2556="","",M2556*N2556)</f>
        <v>130</v>
      </c>
      <c r="Q2556" s="104" t="n">
        <f aca="false">(N2556+25)*1.3</f>
        <v>49.4</v>
      </c>
    </row>
    <row r="2557" customFormat="false" ht="15.75" hidden="false" customHeight="true" outlineLevel="0" collapsed="false">
      <c r="B2557" s="0" t="n">
        <v>121408</v>
      </c>
      <c r="C2557" s="5" t="s">
        <v>263</v>
      </c>
      <c r="D2557" s="6" t="s">
        <v>1491</v>
      </c>
      <c r="E2557" s="6" t="s">
        <v>298</v>
      </c>
      <c r="F2557" s="6" t="s">
        <v>299</v>
      </c>
      <c r="G2557" s="6" t="s">
        <v>1494</v>
      </c>
      <c r="H2557" s="39" t="s">
        <v>2776</v>
      </c>
      <c r="I2557" s="6" t="n">
        <v>50</v>
      </c>
      <c r="J2557" s="6"/>
      <c r="K2557" s="6"/>
      <c r="L2557" s="6" t="n">
        <v>0.75</v>
      </c>
      <c r="M2557" s="6" t="n">
        <v>24</v>
      </c>
      <c r="N2557" s="6" t="n">
        <v>13.01</v>
      </c>
      <c r="O2557" s="97" t="n">
        <f aca="false">IF(M2557="","",M2557*N2557)</f>
        <v>312.24</v>
      </c>
      <c r="Q2557" s="104" t="n">
        <f aca="false">(N2557+25)*1.3</f>
        <v>49.413</v>
      </c>
    </row>
    <row r="2558" customFormat="false" ht="15.75" hidden="false" customHeight="true" outlineLevel="0" collapsed="false">
      <c r="B2558" s="0" t="n">
        <v>121409</v>
      </c>
      <c r="C2558" s="5" t="s">
        <v>263</v>
      </c>
      <c r="D2558" s="6" t="s">
        <v>1491</v>
      </c>
      <c r="E2558" s="6" t="s">
        <v>298</v>
      </c>
      <c r="F2558" s="6" t="s">
        <v>299</v>
      </c>
      <c r="G2558" s="6" t="s">
        <v>1547</v>
      </c>
      <c r="H2558" s="39" t="s">
        <v>2777</v>
      </c>
      <c r="I2558" s="6" t="n">
        <v>65</v>
      </c>
      <c r="J2558" s="6"/>
      <c r="K2558" s="6" t="s">
        <v>50</v>
      </c>
      <c r="L2558" s="6" t="n">
        <v>0.75</v>
      </c>
      <c r="M2558" s="6" t="n">
        <v>41</v>
      </c>
      <c r="N2558" s="6" t="n">
        <v>23</v>
      </c>
      <c r="O2558" s="97" t="n">
        <f aca="false">IF(M2558="","",M2558*N2558)</f>
        <v>943</v>
      </c>
      <c r="Q2558" s="104" t="n">
        <f aca="false">(N2558+25)*1.3</f>
        <v>62.4</v>
      </c>
    </row>
    <row r="2559" customFormat="false" ht="16.5" hidden="false" customHeight="true" outlineLevel="0" collapsed="false">
      <c r="C2559" s="5"/>
      <c r="D2559" s="6"/>
      <c r="E2559" s="6"/>
      <c r="F2559" s="6"/>
      <c r="G2559" s="6"/>
      <c r="H2559" s="16"/>
      <c r="I2559" s="6"/>
      <c r="J2559" s="6"/>
      <c r="K2559" s="6"/>
      <c r="L2559" s="6"/>
      <c r="M2559" s="6"/>
      <c r="N2559" s="6"/>
      <c r="O2559" s="97" t="str">
        <f aca="false">IF(M2559="","",M2559*N2559)</f>
        <v/>
      </c>
      <c r="Q2559" s="104" t="n">
        <f aca="false">(N2559+25)*1.3</f>
        <v>32.5</v>
      </c>
    </row>
    <row r="2560" customFormat="false" ht="15.75" hidden="false" customHeight="true" outlineLevel="0" collapsed="false">
      <c r="B2560" s="0" t="n">
        <v>121600</v>
      </c>
      <c r="C2560" s="5" t="s">
        <v>263</v>
      </c>
      <c r="D2560" s="6" t="s">
        <v>1491</v>
      </c>
      <c r="E2560" s="6" t="s">
        <v>2353</v>
      </c>
      <c r="F2560" s="6" t="s">
        <v>2354</v>
      </c>
      <c r="G2560" s="6" t="s">
        <v>1545</v>
      </c>
      <c r="H2560" s="39" t="s">
        <v>2778</v>
      </c>
      <c r="I2560" s="6" t="n">
        <v>60</v>
      </c>
      <c r="J2560" s="6"/>
      <c r="K2560" s="6"/>
      <c r="L2560" s="6" t="n">
        <v>0.75</v>
      </c>
      <c r="M2560" s="6" t="n">
        <v>4</v>
      </c>
      <c r="N2560" s="6" t="n">
        <v>22.9</v>
      </c>
      <c r="O2560" s="97" t="n">
        <f aca="false">IF(M2560="","",M2560*N2560)</f>
        <v>91.6</v>
      </c>
      <c r="Q2560" s="104" t="n">
        <f aca="false">(N2560+25)*1.3</f>
        <v>62.27</v>
      </c>
    </row>
    <row r="2561" customFormat="false" ht="15.75" hidden="false" customHeight="true" outlineLevel="0" collapsed="false">
      <c r="B2561" s="0" t="n">
        <v>121610</v>
      </c>
      <c r="C2561" s="5" t="s">
        <v>263</v>
      </c>
      <c r="D2561" s="6" t="s">
        <v>1491</v>
      </c>
      <c r="E2561" s="6" t="s">
        <v>2353</v>
      </c>
      <c r="F2561" s="6" t="s">
        <v>2354</v>
      </c>
      <c r="G2561" s="6" t="s">
        <v>1494</v>
      </c>
      <c r="H2561" s="39" t="s">
        <v>2779</v>
      </c>
      <c r="I2561" s="6" t="n">
        <v>45</v>
      </c>
      <c r="J2561" s="6"/>
      <c r="K2561" s="6"/>
      <c r="L2561" s="6" t="n">
        <v>0.75</v>
      </c>
      <c r="M2561" s="6" t="n">
        <v>24</v>
      </c>
      <c r="N2561" s="6" t="n">
        <v>9.78</v>
      </c>
      <c r="O2561" s="97" t="n">
        <f aca="false">IF(M2561="","",M2561*N2561)</f>
        <v>234.72</v>
      </c>
      <c r="Q2561" s="104" t="n">
        <f aca="false">(N2561+25)*1.3</f>
        <v>45.214</v>
      </c>
    </row>
    <row r="2562" customFormat="false" ht="15.75" hidden="false" customHeight="true" outlineLevel="0" collapsed="false">
      <c r="B2562" s="0" t="n">
        <v>121601</v>
      </c>
      <c r="C2562" s="5" t="s">
        <v>263</v>
      </c>
      <c r="D2562" s="6" t="s">
        <v>1491</v>
      </c>
      <c r="E2562" s="6" t="s">
        <v>2353</v>
      </c>
      <c r="F2562" s="6" t="s">
        <v>2354</v>
      </c>
      <c r="G2562" s="6" t="s">
        <v>1494</v>
      </c>
      <c r="H2562" s="39" t="s">
        <v>2780</v>
      </c>
      <c r="I2562" s="6" t="n">
        <v>60</v>
      </c>
      <c r="J2562" s="6"/>
      <c r="K2562" s="6"/>
      <c r="L2562" s="6" t="n">
        <v>0.75</v>
      </c>
      <c r="M2562" s="6" t="n">
        <v>1</v>
      </c>
      <c r="N2562" s="6" t="n">
        <v>18.5</v>
      </c>
      <c r="O2562" s="97" t="n">
        <f aca="false">IF(M2562="","",M2562*N2562)</f>
        <v>18.5</v>
      </c>
      <c r="Q2562" s="104" t="n">
        <f aca="false">(N2562+25)*1.3</f>
        <v>56.55</v>
      </c>
    </row>
    <row r="2563" customFormat="false" ht="15.75" hidden="false" customHeight="true" outlineLevel="0" collapsed="false">
      <c r="B2563" s="0" t="n">
        <v>121602</v>
      </c>
      <c r="C2563" s="5" t="s">
        <v>263</v>
      </c>
      <c r="D2563" s="6" t="s">
        <v>1491</v>
      </c>
      <c r="E2563" s="6" t="s">
        <v>2353</v>
      </c>
      <c r="F2563" s="6" t="s">
        <v>2354</v>
      </c>
      <c r="G2563" s="6" t="s">
        <v>1494</v>
      </c>
      <c r="H2563" s="39" t="s">
        <v>2781</v>
      </c>
      <c r="I2563" s="6" t="n">
        <v>60</v>
      </c>
      <c r="J2563" s="6"/>
      <c r="K2563" s="6"/>
      <c r="L2563" s="6" t="n">
        <v>0.75</v>
      </c>
      <c r="M2563" s="6" t="n">
        <v>23</v>
      </c>
      <c r="N2563" s="6" t="n">
        <v>19</v>
      </c>
      <c r="O2563" s="97" t="n">
        <f aca="false">IF(M2563="","",M2563*N2563)</f>
        <v>437</v>
      </c>
      <c r="Q2563" s="104" t="n">
        <f aca="false">(N2563+25)*1.3</f>
        <v>57.2</v>
      </c>
    </row>
    <row r="2564" customFormat="false" ht="15.75" hidden="false" customHeight="true" outlineLevel="0" collapsed="false">
      <c r="B2564" s="0" t="n">
        <v>121603</v>
      </c>
      <c r="C2564" s="5" t="s">
        <v>263</v>
      </c>
      <c r="D2564" s="6" t="s">
        <v>1491</v>
      </c>
      <c r="E2564" s="6" t="s">
        <v>2353</v>
      </c>
      <c r="F2564" s="6" t="s">
        <v>2354</v>
      </c>
      <c r="G2564" s="6" t="s">
        <v>1494</v>
      </c>
      <c r="H2564" s="39" t="s">
        <v>2782</v>
      </c>
      <c r="I2564" s="6" t="n">
        <v>60</v>
      </c>
      <c r="J2564" s="6"/>
      <c r="K2564" s="6"/>
      <c r="L2564" s="6" t="n">
        <v>0.75</v>
      </c>
      <c r="M2564" s="6" t="n">
        <v>19</v>
      </c>
      <c r="N2564" s="6" t="n">
        <v>22.61</v>
      </c>
      <c r="O2564" s="97" t="n">
        <f aca="false">IF(M2564="","",M2564*N2564)</f>
        <v>429.59</v>
      </c>
      <c r="Q2564" s="104" t="n">
        <f aca="false">(N2564+25)*1.3</f>
        <v>61.893</v>
      </c>
    </row>
    <row r="2565" customFormat="false" ht="15.75" hidden="false" customHeight="true" outlineLevel="0" collapsed="false">
      <c r="B2565" s="0" t="n">
        <v>121604</v>
      </c>
      <c r="C2565" s="5" t="s">
        <v>263</v>
      </c>
      <c r="D2565" s="6" t="s">
        <v>1491</v>
      </c>
      <c r="E2565" s="6" t="s">
        <v>2353</v>
      </c>
      <c r="F2565" s="6" t="s">
        <v>2354</v>
      </c>
      <c r="G2565" s="6" t="s">
        <v>1494</v>
      </c>
      <c r="H2565" s="39" t="s">
        <v>2783</v>
      </c>
      <c r="I2565" s="6" t="n">
        <v>60</v>
      </c>
      <c r="J2565" s="6"/>
      <c r="K2565" s="6"/>
      <c r="L2565" s="6" t="n">
        <v>0.75</v>
      </c>
      <c r="M2565" s="6" t="n">
        <v>24</v>
      </c>
      <c r="N2565" s="6" t="n">
        <v>22.61</v>
      </c>
      <c r="O2565" s="97" t="n">
        <f aca="false">IF(M2565="","",M2565*N2565)</f>
        <v>542.64</v>
      </c>
      <c r="Q2565" s="104" t="n">
        <f aca="false">(N2565+25)*1.3</f>
        <v>61.893</v>
      </c>
    </row>
    <row r="2566" customFormat="false" ht="15.75" hidden="false" customHeight="true" outlineLevel="0" collapsed="false">
      <c r="B2566" s="0" t="n">
        <v>121605</v>
      </c>
      <c r="C2566" s="5" t="s">
        <v>263</v>
      </c>
      <c r="D2566" s="6" t="s">
        <v>1491</v>
      </c>
      <c r="E2566" s="6" t="s">
        <v>2353</v>
      </c>
      <c r="F2566" s="6" t="s">
        <v>2354</v>
      </c>
      <c r="G2566" s="6" t="s">
        <v>1494</v>
      </c>
      <c r="H2566" s="39" t="s">
        <v>2780</v>
      </c>
      <c r="I2566" s="6" t="n">
        <v>120</v>
      </c>
      <c r="J2566" s="6" t="s">
        <v>23</v>
      </c>
      <c r="K2566" s="6"/>
      <c r="L2566" s="6" t="n">
        <v>1.5</v>
      </c>
      <c r="M2566" s="6" t="n">
        <v>3</v>
      </c>
      <c r="N2566" s="6" t="n">
        <v>38</v>
      </c>
      <c r="O2566" s="97" t="n">
        <f aca="false">IF(M2566="","",M2566*N2566)</f>
        <v>114</v>
      </c>
      <c r="Q2566" s="104" t="n">
        <f aca="false">(N2566+25)*1.3</f>
        <v>81.9</v>
      </c>
    </row>
    <row r="2567" customFormat="false" ht="15.75" hidden="false" customHeight="true" outlineLevel="0" collapsed="false">
      <c r="B2567" s="0" t="n">
        <v>121606</v>
      </c>
      <c r="C2567" s="5" t="s">
        <v>263</v>
      </c>
      <c r="D2567" s="6" t="s">
        <v>1491</v>
      </c>
      <c r="E2567" s="6" t="s">
        <v>2353</v>
      </c>
      <c r="F2567" s="6" t="s">
        <v>2354</v>
      </c>
      <c r="G2567" s="6" t="s">
        <v>1494</v>
      </c>
      <c r="H2567" s="39" t="s">
        <v>2782</v>
      </c>
      <c r="I2567" s="6" t="n">
        <v>120</v>
      </c>
      <c r="J2567" s="6" t="s">
        <v>23</v>
      </c>
      <c r="K2567" s="6"/>
      <c r="L2567" s="6" t="n">
        <v>1.5</v>
      </c>
      <c r="M2567" s="6" t="n">
        <v>6</v>
      </c>
      <c r="N2567" s="6" t="n">
        <v>44.88</v>
      </c>
      <c r="O2567" s="97" t="n">
        <f aca="false">IF(M2567="","",M2567*N2567)</f>
        <v>269.28</v>
      </c>
      <c r="Q2567" s="104" t="n">
        <f aca="false">(N2567+25)*1.3</f>
        <v>90.844</v>
      </c>
    </row>
    <row r="2568" customFormat="false" ht="15.75" hidden="false" customHeight="true" outlineLevel="0" collapsed="false">
      <c r="B2568" s="0" t="n">
        <v>121607</v>
      </c>
      <c r="C2568" s="5" t="s">
        <v>263</v>
      </c>
      <c r="D2568" s="6" t="s">
        <v>1491</v>
      </c>
      <c r="E2568" s="6" t="s">
        <v>2353</v>
      </c>
      <c r="F2568" s="6" t="s">
        <v>2354</v>
      </c>
      <c r="G2568" s="6" t="s">
        <v>1494</v>
      </c>
      <c r="H2568" s="39" t="s">
        <v>2783</v>
      </c>
      <c r="I2568" s="6" t="n">
        <v>120</v>
      </c>
      <c r="J2568" s="6" t="s">
        <v>23</v>
      </c>
      <c r="K2568" s="6"/>
      <c r="L2568" s="6" t="n">
        <v>1.5</v>
      </c>
      <c r="M2568" s="6" t="n">
        <v>4</v>
      </c>
      <c r="N2568" s="6" t="n">
        <v>44.88</v>
      </c>
      <c r="O2568" s="97" t="n">
        <f aca="false">IF(M2568="","",M2568*N2568)</f>
        <v>179.52</v>
      </c>
      <c r="Q2568" s="104" t="n">
        <f aca="false">(N2568+25)*1.3</f>
        <v>90.844</v>
      </c>
    </row>
    <row r="2569" customFormat="false" ht="15.75" hidden="false" customHeight="true" outlineLevel="0" collapsed="false">
      <c r="B2569" s="0" t="n">
        <v>121608</v>
      </c>
      <c r="C2569" s="5" t="s">
        <v>263</v>
      </c>
      <c r="D2569" s="6" t="s">
        <v>1491</v>
      </c>
      <c r="E2569" s="6" t="s">
        <v>2353</v>
      </c>
      <c r="F2569" s="6" t="s">
        <v>2354</v>
      </c>
      <c r="G2569" s="6" t="s">
        <v>2784</v>
      </c>
      <c r="H2569" s="6" t="s">
        <v>2785</v>
      </c>
      <c r="I2569" s="6" t="n">
        <v>105</v>
      </c>
      <c r="J2569" s="6" t="s">
        <v>30</v>
      </c>
      <c r="K2569" s="6"/>
      <c r="L2569" s="6" t="n">
        <v>0.75</v>
      </c>
      <c r="M2569" s="6" t="n">
        <v>3</v>
      </c>
      <c r="N2569" s="6" t="n">
        <v>55</v>
      </c>
      <c r="O2569" s="97" t="n">
        <f aca="false">IF(M2569="","",M2569*N2569)</f>
        <v>165</v>
      </c>
      <c r="Q2569" s="104" t="n">
        <f aca="false">(N2569+25)*1.3</f>
        <v>104</v>
      </c>
    </row>
    <row r="2570" customFormat="false" ht="15.75" hidden="false" customHeight="true" outlineLevel="0" collapsed="false">
      <c r="B2570" s="0" t="n">
        <v>121609</v>
      </c>
      <c r="C2570" s="5" t="s">
        <v>263</v>
      </c>
      <c r="D2570" s="6" t="s">
        <v>1491</v>
      </c>
      <c r="E2570" s="6" t="s">
        <v>2353</v>
      </c>
      <c r="F2570" s="6" t="s">
        <v>2354</v>
      </c>
      <c r="G2570" s="6" t="s">
        <v>1547</v>
      </c>
      <c r="H2570" s="39" t="s">
        <v>2786</v>
      </c>
      <c r="I2570" s="6" t="n">
        <v>60</v>
      </c>
      <c r="J2570" s="6"/>
      <c r="K2570" s="6" t="s">
        <v>50</v>
      </c>
      <c r="L2570" s="6" t="n">
        <v>0.75</v>
      </c>
      <c r="M2570" s="6" t="n">
        <v>24</v>
      </c>
      <c r="N2570" s="6" t="n">
        <v>21.9</v>
      </c>
      <c r="O2570" s="97" t="n">
        <f aca="false">IF(M2570="","",M2570*N2570)</f>
        <v>525.6</v>
      </c>
      <c r="Q2570" s="104" t="n">
        <f aca="false">(N2570+25)*1.3</f>
        <v>60.97</v>
      </c>
    </row>
    <row r="2571" customFormat="false" ht="15.75" hidden="false" customHeight="true" outlineLevel="0" collapsed="false">
      <c r="C2571" s="5"/>
      <c r="D2571" s="6"/>
      <c r="E2571" s="6"/>
      <c r="F2571" s="6"/>
      <c r="G2571" s="6"/>
      <c r="H2571" s="74"/>
      <c r="I2571" s="6"/>
      <c r="J2571" s="6"/>
      <c r="K2571" s="6"/>
      <c r="L2571" s="6"/>
      <c r="M2571" s="6"/>
      <c r="N2571" s="6"/>
      <c r="O2571" s="97"/>
      <c r="Q2571" s="104"/>
    </row>
    <row r="2572" customFormat="false" ht="15.75" hidden="false" customHeight="true" outlineLevel="0" collapsed="false">
      <c r="B2572" s="0" t="n">
        <v>121800</v>
      </c>
      <c r="C2572" s="5" t="s">
        <v>263</v>
      </c>
      <c r="D2572" s="6" t="s">
        <v>1491</v>
      </c>
      <c r="E2572" s="6" t="s">
        <v>2371</v>
      </c>
      <c r="F2572" s="6" t="s">
        <v>2372</v>
      </c>
      <c r="G2572" s="6" t="s">
        <v>1494</v>
      </c>
      <c r="H2572" s="39" t="s">
        <v>2787</v>
      </c>
      <c r="I2572" s="6" t="n">
        <v>45</v>
      </c>
      <c r="J2572" s="6"/>
      <c r="K2572" s="6"/>
      <c r="L2572" s="6" t="n">
        <v>0.75</v>
      </c>
      <c r="M2572" s="6" t="n">
        <v>40</v>
      </c>
      <c r="N2572" s="6" t="n">
        <v>9.5</v>
      </c>
      <c r="O2572" s="97" t="n">
        <f aca="false">IF(M2572="","",M2572*N2572)</f>
        <v>380</v>
      </c>
      <c r="Q2572" s="104" t="n">
        <f aca="false">(N2572+25)*1.3</f>
        <v>44.85</v>
      </c>
    </row>
    <row r="2573" customFormat="false" ht="15.75" hidden="false" customHeight="true" outlineLevel="0" collapsed="false">
      <c r="B2573" s="0" t="n">
        <v>121801</v>
      </c>
      <c r="C2573" s="5" t="s">
        <v>263</v>
      </c>
      <c r="D2573" s="6" t="s">
        <v>1491</v>
      </c>
      <c r="E2573" s="6" t="s">
        <v>2371</v>
      </c>
      <c r="F2573" s="6" t="s">
        <v>2372</v>
      </c>
      <c r="G2573" s="6" t="s">
        <v>1494</v>
      </c>
      <c r="H2573" s="39" t="s">
        <v>2788</v>
      </c>
      <c r="I2573" s="6" t="n">
        <v>45</v>
      </c>
      <c r="J2573" s="6"/>
      <c r="K2573" s="6"/>
      <c r="L2573" s="6" t="n">
        <v>0.75</v>
      </c>
      <c r="M2573" s="6" t="n">
        <v>24</v>
      </c>
      <c r="N2573" s="6" t="n">
        <v>10.03</v>
      </c>
      <c r="O2573" s="97" t="n">
        <f aca="false">IF(M2573="","",M2573*N2573)</f>
        <v>240.72</v>
      </c>
      <c r="Q2573" s="104" t="n">
        <f aca="false">(N2573+25)*1.3</f>
        <v>45.539</v>
      </c>
    </row>
    <row r="2574" customFormat="false" ht="16.5" hidden="false" customHeight="true" outlineLevel="0" collapsed="false">
      <c r="C2574" s="5"/>
      <c r="D2574" s="6"/>
      <c r="E2574" s="6"/>
      <c r="F2574" s="6"/>
      <c r="G2574" s="6"/>
      <c r="H2574" s="16"/>
      <c r="I2574" s="6"/>
      <c r="J2574" s="6"/>
      <c r="K2574" s="6"/>
      <c r="L2574" s="6"/>
      <c r="M2574" s="6"/>
      <c r="N2574" s="6"/>
      <c r="O2574" s="97" t="str">
        <f aca="false">IF(M2574="","",M2574*N2574)</f>
        <v/>
      </c>
      <c r="Q2574" s="104" t="n">
        <f aca="false">(N2574+25)*1.3</f>
        <v>32.5</v>
      </c>
    </row>
    <row r="2575" customFormat="false" ht="15.75" hidden="false" customHeight="true" outlineLevel="0" collapsed="false">
      <c r="B2575" s="0" t="n">
        <v>122000</v>
      </c>
      <c r="C2575" s="5" t="s">
        <v>263</v>
      </c>
      <c r="D2575" s="6" t="s">
        <v>1491</v>
      </c>
      <c r="E2575" s="6" t="s">
        <v>2126</v>
      </c>
      <c r="F2575" s="6" t="s">
        <v>2127</v>
      </c>
      <c r="G2575" s="6" t="s">
        <v>1561</v>
      </c>
      <c r="H2575" s="39" t="s">
        <v>2789</v>
      </c>
      <c r="I2575" s="6" t="n">
        <v>45</v>
      </c>
      <c r="J2575" s="6" t="s">
        <v>50</v>
      </c>
      <c r="K2575" s="6"/>
      <c r="L2575" s="6" t="n">
        <v>0.75</v>
      </c>
      <c r="M2575" s="6" t="n">
        <v>6</v>
      </c>
      <c r="N2575" s="6" t="n">
        <v>9.9</v>
      </c>
      <c r="O2575" s="97" t="n">
        <f aca="false">IF(M2575="","",M2575*N2575)</f>
        <v>59.4</v>
      </c>
      <c r="Q2575" s="104" t="n">
        <f aca="false">(N2575+25)*1.3</f>
        <v>45.37</v>
      </c>
    </row>
    <row r="2576" customFormat="false" ht="16.5" hidden="false" customHeight="true" outlineLevel="0" collapsed="false">
      <c r="C2576" s="5"/>
      <c r="D2576" s="6"/>
      <c r="E2576" s="6"/>
      <c r="F2576" s="6"/>
      <c r="G2576" s="6"/>
      <c r="H2576" s="16"/>
      <c r="I2576" s="6"/>
      <c r="J2576" s="6"/>
      <c r="K2576" s="6"/>
      <c r="L2576" s="6" t="n">
        <v>0.75</v>
      </c>
      <c r="M2576" s="6"/>
      <c r="N2576" s="6"/>
      <c r="O2576" s="97" t="str">
        <f aca="false">IF(M2576="","",M2576*N2576)</f>
        <v/>
      </c>
      <c r="Q2576" s="104" t="n">
        <f aca="false">(N2576+25)*1.3</f>
        <v>32.5</v>
      </c>
    </row>
    <row r="2577" customFormat="false" ht="15.75" hidden="false" customHeight="true" outlineLevel="0" collapsed="false">
      <c r="B2577" s="0" t="n">
        <v>122200</v>
      </c>
      <c r="C2577" s="5" t="s">
        <v>263</v>
      </c>
      <c r="D2577" s="6" t="s">
        <v>1491</v>
      </c>
      <c r="E2577" s="6" t="s">
        <v>2568</v>
      </c>
      <c r="F2577" s="6" t="s">
        <v>2569</v>
      </c>
      <c r="G2577" s="6" t="s">
        <v>1547</v>
      </c>
      <c r="H2577" s="39" t="s">
        <v>2790</v>
      </c>
      <c r="I2577" s="6" t="n">
        <v>50</v>
      </c>
      <c r="J2577" s="6" t="s">
        <v>50</v>
      </c>
      <c r="K2577" s="6"/>
      <c r="L2577" s="6" t="n">
        <v>0.75</v>
      </c>
      <c r="M2577" s="6" t="n">
        <v>9</v>
      </c>
      <c r="N2577" s="6" t="n">
        <v>12.2</v>
      </c>
      <c r="O2577" s="97" t="n">
        <f aca="false">IF(M2577="","",M2577*N2577)</f>
        <v>109.8</v>
      </c>
      <c r="Q2577" s="104" t="n">
        <f aca="false">(N2577+25)*1.3</f>
        <v>48.36</v>
      </c>
    </row>
    <row r="2578" customFormat="false" ht="15" hidden="false" customHeight="false" outlineLevel="0" collapsed="false">
      <c r="C2578" s="5"/>
      <c r="D2578" s="6"/>
      <c r="E2578" s="6"/>
      <c r="F2578" s="6"/>
      <c r="G2578" s="6"/>
      <c r="H2578" s="16"/>
      <c r="I2578" s="6"/>
      <c r="J2578" s="6"/>
      <c r="K2578" s="6"/>
      <c r="L2578" s="6" t="n">
        <v>0.75</v>
      </c>
      <c r="M2578" s="6"/>
      <c r="N2578" s="6"/>
      <c r="O2578" s="97" t="str">
        <f aca="false">IF(M2578="","",M2578*N2578)</f>
        <v/>
      </c>
      <c r="Q2578" s="104" t="n">
        <f aca="false">(N2578+25)*1.3</f>
        <v>32.5</v>
      </c>
    </row>
    <row r="2579" customFormat="false" ht="15" hidden="false" customHeight="false" outlineLevel="0" collapsed="false">
      <c r="B2579" s="0" t="n">
        <v>122400</v>
      </c>
      <c r="C2579" s="5" t="s">
        <v>263</v>
      </c>
      <c r="D2579" s="6" t="s">
        <v>1491</v>
      </c>
      <c r="E2579" s="6" t="s">
        <v>2791</v>
      </c>
      <c r="F2579" s="6" t="s">
        <v>2792</v>
      </c>
      <c r="G2579" s="6" t="s">
        <v>1507</v>
      </c>
      <c r="H2579" s="16" t="s">
        <v>2793</v>
      </c>
      <c r="I2579" s="6" t="n">
        <v>55</v>
      </c>
      <c r="J2579" s="6" t="s">
        <v>50</v>
      </c>
      <c r="K2579" s="6" t="s">
        <v>30</v>
      </c>
      <c r="L2579" s="6" t="n">
        <v>0.75</v>
      </c>
      <c r="M2579" s="6" t="n">
        <v>12</v>
      </c>
      <c r="N2579" s="6" t="n">
        <v>12</v>
      </c>
      <c r="O2579" s="97" t="n">
        <f aca="false">IF(M2579="","",M2579*N2579)</f>
        <v>144</v>
      </c>
      <c r="Q2579" s="104" t="n">
        <f aca="false">(N2579+25)*1.3</f>
        <v>48.1</v>
      </c>
    </row>
    <row r="2580" customFormat="false" ht="15" hidden="false" customHeight="false" outlineLevel="0" collapsed="false">
      <c r="B2580" s="0" t="n">
        <v>122401</v>
      </c>
      <c r="C2580" s="5" t="s">
        <v>263</v>
      </c>
      <c r="D2580" s="6" t="s">
        <v>1491</v>
      </c>
      <c r="E2580" s="6" t="s">
        <v>2791</v>
      </c>
      <c r="F2580" s="6" t="s">
        <v>2792</v>
      </c>
      <c r="G2580" s="6" t="s">
        <v>1517</v>
      </c>
      <c r="H2580" s="16" t="s">
        <v>2794</v>
      </c>
      <c r="I2580" s="6" t="n">
        <v>50</v>
      </c>
      <c r="J2580" s="6"/>
      <c r="K2580" s="6"/>
      <c r="L2580" s="6" t="n">
        <v>0.75</v>
      </c>
      <c r="M2580" s="6" t="n">
        <v>4</v>
      </c>
      <c r="N2580" s="6" t="n">
        <v>11</v>
      </c>
      <c r="O2580" s="97" t="n">
        <f aca="false">IF(M2580="","",M2580*N2580)</f>
        <v>44</v>
      </c>
      <c r="Q2580" s="104" t="n">
        <f aca="false">(N2580+25)*1.3</f>
        <v>46.8</v>
      </c>
    </row>
    <row r="2581" customFormat="false" ht="15" hidden="false" customHeight="false" outlineLevel="0" collapsed="false">
      <c r="C2581" s="5"/>
      <c r="D2581" s="6"/>
      <c r="E2581" s="6"/>
      <c r="F2581" s="6"/>
      <c r="G2581" s="6"/>
      <c r="H2581" s="16"/>
      <c r="I2581" s="6"/>
      <c r="J2581" s="6"/>
      <c r="K2581" s="6"/>
      <c r="L2581" s="6" t="n">
        <v>0.75</v>
      </c>
      <c r="M2581" s="6"/>
      <c r="N2581" s="6"/>
      <c r="O2581" s="97" t="str">
        <f aca="false">IF(M2581="","",M2581*N2581)</f>
        <v/>
      </c>
      <c r="Q2581" s="104" t="n">
        <f aca="false">(N2581+25)*1.3</f>
        <v>32.5</v>
      </c>
    </row>
    <row r="2582" customFormat="false" ht="13.8" hidden="false" customHeight="false" outlineLevel="0" collapsed="false">
      <c r="B2582" s="0" t="n">
        <v>122600</v>
      </c>
      <c r="C2582" s="5" t="s">
        <v>263</v>
      </c>
      <c r="D2582" s="6" t="s">
        <v>1491</v>
      </c>
      <c r="E2582" s="6" t="s">
        <v>308</v>
      </c>
      <c r="F2582" s="6" t="s">
        <v>309</v>
      </c>
      <c r="G2582" s="6" t="s">
        <v>1515</v>
      </c>
      <c r="H2582" s="39" t="s">
        <v>2795</v>
      </c>
      <c r="I2582" s="6" t="n">
        <v>50</v>
      </c>
      <c r="J2582" s="6" t="s">
        <v>50</v>
      </c>
      <c r="K2582" s="6" t="s">
        <v>123</v>
      </c>
      <c r="L2582" s="6" t="n">
        <v>0.75</v>
      </c>
      <c r="M2582" s="6" t="n">
        <v>9</v>
      </c>
      <c r="N2582" s="6" t="n">
        <v>12.9</v>
      </c>
      <c r="O2582" s="97" t="n">
        <f aca="false">IF(M2582="","",M2582*N2582)</f>
        <v>116.1</v>
      </c>
      <c r="Q2582" s="104" t="n">
        <f aca="false">(N2582+25)*1.3</f>
        <v>49.27</v>
      </c>
    </row>
    <row r="2583" customFormat="false" ht="13.8" hidden="false" customHeight="false" outlineLevel="0" collapsed="false">
      <c r="B2583" s="0" t="n">
        <v>122601</v>
      </c>
      <c r="C2583" s="5" t="s">
        <v>263</v>
      </c>
      <c r="D2583" s="6" t="s">
        <v>1491</v>
      </c>
      <c r="E2583" s="6" t="s">
        <v>308</v>
      </c>
      <c r="F2583" s="6" t="s">
        <v>309</v>
      </c>
      <c r="G2583" s="6" t="s">
        <v>1515</v>
      </c>
      <c r="H2583" s="39" t="s">
        <v>2796</v>
      </c>
      <c r="I2583" s="6" t="n">
        <v>55</v>
      </c>
      <c r="J2583" s="6" t="s">
        <v>50</v>
      </c>
      <c r="K2583" s="6"/>
      <c r="L2583" s="6" t="n">
        <v>0.75</v>
      </c>
      <c r="M2583" s="6" t="n">
        <v>1</v>
      </c>
      <c r="N2583" s="6" t="n">
        <v>16.5</v>
      </c>
      <c r="O2583" s="97" t="n">
        <f aca="false">IF(M2583="","",M2583*N2583)</f>
        <v>16.5</v>
      </c>
      <c r="Q2583" s="104" t="n">
        <f aca="false">(N2583+25)*1.3</f>
        <v>53.95</v>
      </c>
    </row>
    <row r="2584" customFormat="false" ht="13.8" hidden="false" customHeight="false" outlineLevel="0" collapsed="false">
      <c r="B2584" s="0" t="n">
        <v>122602</v>
      </c>
      <c r="C2584" s="5" t="s">
        <v>263</v>
      </c>
      <c r="D2584" s="6" t="s">
        <v>1491</v>
      </c>
      <c r="E2584" s="6" t="s">
        <v>308</v>
      </c>
      <c r="F2584" s="6" t="s">
        <v>309</v>
      </c>
      <c r="G2584" s="6" t="s">
        <v>1515</v>
      </c>
      <c r="H2584" s="39" t="s">
        <v>2797</v>
      </c>
      <c r="I2584" s="6" t="n">
        <v>55</v>
      </c>
      <c r="J2584" s="6" t="s">
        <v>50</v>
      </c>
      <c r="K2584" s="6"/>
      <c r="L2584" s="6" t="n">
        <v>0.75</v>
      </c>
      <c r="M2584" s="6" t="n">
        <v>21</v>
      </c>
      <c r="N2584" s="6" t="n">
        <v>17.9</v>
      </c>
      <c r="O2584" s="97" t="n">
        <f aca="false">IF(M2584="","",M2584*N2584)</f>
        <v>375.9</v>
      </c>
      <c r="Q2584" s="104" t="n">
        <f aca="false">(N2584+25)*1.3</f>
        <v>55.77</v>
      </c>
    </row>
    <row r="2585" customFormat="false" ht="13.8" hidden="false" customHeight="false" outlineLevel="0" collapsed="false">
      <c r="B2585" s="0" t="n">
        <v>122603</v>
      </c>
      <c r="C2585" s="5" t="s">
        <v>263</v>
      </c>
      <c r="D2585" s="6" t="s">
        <v>1491</v>
      </c>
      <c r="E2585" s="6" t="s">
        <v>308</v>
      </c>
      <c r="F2585" s="6" t="s">
        <v>309</v>
      </c>
      <c r="G2585" s="6" t="s">
        <v>1517</v>
      </c>
      <c r="H2585" s="39" t="s">
        <v>2798</v>
      </c>
      <c r="I2585" s="6" t="n">
        <v>65</v>
      </c>
      <c r="J2585" s="6"/>
      <c r="K2585" s="6"/>
      <c r="L2585" s="6" t="n">
        <v>0.75</v>
      </c>
      <c r="M2585" s="6" t="n">
        <v>12</v>
      </c>
      <c r="N2585" s="6" t="n">
        <v>26</v>
      </c>
      <c r="O2585" s="97" t="n">
        <f aca="false">IF(M2585="","",M2585*N2585)</f>
        <v>312</v>
      </c>
      <c r="Q2585" s="104" t="n">
        <f aca="false">(N2585+25)*1.3</f>
        <v>66.3</v>
      </c>
    </row>
    <row r="2586" customFormat="false" ht="13.8" hidden="false" customHeight="false" outlineLevel="0" collapsed="false">
      <c r="B2586" s="0" t="n">
        <v>122604</v>
      </c>
      <c r="C2586" s="5" t="s">
        <v>263</v>
      </c>
      <c r="D2586" s="6" t="s">
        <v>1491</v>
      </c>
      <c r="E2586" s="6" t="s">
        <v>308</v>
      </c>
      <c r="F2586" s="6" t="s">
        <v>309</v>
      </c>
      <c r="G2586" s="6" t="s">
        <v>1517</v>
      </c>
      <c r="H2586" s="39" t="s">
        <v>2799</v>
      </c>
      <c r="I2586" s="6" t="n">
        <v>45</v>
      </c>
      <c r="J2586" s="6"/>
      <c r="K2586" s="6"/>
      <c r="L2586" s="6" t="n">
        <v>0.75</v>
      </c>
      <c r="M2586" s="6" t="n">
        <v>60</v>
      </c>
      <c r="N2586" s="6" t="n">
        <v>9</v>
      </c>
      <c r="O2586" s="97" t="n">
        <f aca="false">IF(M2586="","",M2586*N2586)</f>
        <v>540</v>
      </c>
      <c r="Q2586" s="104" t="n">
        <f aca="false">(N2586+25)*1.3</f>
        <v>44.2</v>
      </c>
    </row>
    <row r="2587" customFormat="false" ht="13.8" hidden="false" customHeight="false" outlineLevel="0" collapsed="false">
      <c r="B2587" s="0" t="n">
        <v>122605</v>
      </c>
      <c r="C2587" s="5" t="s">
        <v>263</v>
      </c>
      <c r="D2587" s="6" t="s">
        <v>1491</v>
      </c>
      <c r="E2587" s="6" t="s">
        <v>308</v>
      </c>
      <c r="F2587" s="6" t="s">
        <v>309</v>
      </c>
      <c r="G2587" s="6" t="s">
        <v>1517</v>
      </c>
      <c r="H2587" s="39" t="s">
        <v>2799</v>
      </c>
      <c r="I2587" s="6" t="n">
        <v>90</v>
      </c>
      <c r="J2587" s="6"/>
      <c r="K2587" s="6" t="s">
        <v>23</v>
      </c>
      <c r="L2587" s="6" t="n">
        <v>1.5</v>
      </c>
      <c r="M2587" s="6" t="n">
        <v>12</v>
      </c>
      <c r="N2587" s="6" t="n">
        <v>19</v>
      </c>
      <c r="O2587" s="97" t="n">
        <f aca="false">IF(M2587="","",M2587*N2587)</f>
        <v>228</v>
      </c>
      <c r="Q2587" s="104" t="n">
        <f aca="false">(N2587+25)*1.3</f>
        <v>57.2</v>
      </c>
    </row>
    <row r="2588" customFormat="false" ht="13.8" hidden="false" customHeight="false" outlineLevel="0" collapsed="false">
      <c r="B2588" s="0" t="n">
        <v>122606</v>
      </c>
      <c r="C2588" s="5" t="s">
        <v>263</v>
      </c>
      <c r="D2588" s="6" t="s">
        <v>1491</v>
      </c>
      <c r="E2588" s="6" t="s">
        <v>308</v>
      </c>
      <c r="F2588" s="6" t="s">
        <v>309</v>
      </c>
      <c r="G2588" s="6" t="s">
        <v>1494</v>
      </c>
      <c r="H2588" s="39" t="s">
        <v>2800</v>
      </c>
      <c r="I2588" s="6" t="n">
        <v>90</v>
      </c>
      <c r="J2588" s="6"/>
      <c r="K2588" s="6"/>
      <c r="L2588" s="6" t="n">
        <v>0.75</v>
      </c>
      <c r="M2588" s="6" t="n">
        <v>2</v>
      </c>
      <c r="N2588" s="6" t="n">
        <v>59.4</v>
      </c>
      <c r="O2588" s="97" t="n">
        <f aca="false">IF(M2588="","",M2588*N2588)</f>
        <v>118.8</v>
      </c>
      <c r="Q2588" s="104" t="n">
        <f aca="false">(N2588+25)*1.3</f>
        <v>109.72</v>
      </c>
    </row>
    <row r="2589" customFormat="false" ht="13.8" hidden="false" customHeight="false" outlineLevel="0" collapsed="false">
      <c r="B2589" s="0" t="n">
        <v>122607</v>
      </c>
      <c r="C2589" s="5" t="s">
        <v>263</v>
      </c>
      <c r="D2589" s="6" t="s">
        <v>1491</v>
      </c>
      <c r="E2589" s="6" t="s">
        <v>308</v>
      </c>
      <c r="F2589" s="6" t="s">
        <v>309</v>
      </c>
      <c r="G2589" s="6" t="s">
        <v>1494</v>
      </c>
      <c r="H2589" s="39" t="s">
        <v>2801</v>
      </c>
      <c r="I2589" s="6" t="n">
        <v>90</v>
      </c>
      <c r="J2589" s="6"/>
      <c r="K2589" s="6"/>
      <c r="L2589" s="6" t="n">
        <v>0.75</v>
      </c>
      <c r="M2589" s="6" t="n">
        <v>12</v>
      </c>
      <c r="N2589" s="6" t="n">
        <v>29.71</v>
      </c>
      <c r="O2589" s="97" t="n">
        <f aca="false">IF(M2589="","",M2589*N2589)</f>
        <v>356.52</v>
      </c>
      <c r="Q2589" s="104" t="n">
        <f aca="false">(N2589+25)*1.3</f>
        <v>71.123</v>
      </c>
    </row>
    <row r="2590" customFormat="false" ht="13.8" hidden="false" customHeight="false" outlineLevel="0" collapsed="false">
      <c r="B2590" s="0" t="n">
        <v>122608</v>
      </c>
      <c r="C2590" s="5" t="s">
        <v>263</v>
      </c>
      <c r="D2590" s="6" t="s">
        <v>1491</v>
      </c>
      <c r="E2590" s="6" t="s">
        <v>308</v>
      </c>
      <c r="F2590" s="6" t="s">
        <v>309</v>
      </c>
      <c r="G2590" s="6" t="s">
        <v>1494</v>
      </c>
      <c r="H2590" s="39" t="s">
        <v>2802</v>
      </c>
      <c r="I2590" s="6" t="n">
        <v>180</v>
      </c>
      <c r="J2590" s="6"/>
      <c r="K2590" s="6" t="s">
        <v>23</v>
      </c>
      <c r="L2590" s="6" t="n">
        <v>1.5</v>
      </c>
      <c r="M2590" s="6" t="n">
        <v>6</v>
      </c>
      <c r="N2590" s="6" t="n">
        <v>64.52</v>
      </c>
      <c r="O2590" s="97" t="n">
        <f aca="false">IF(M2590="","",M2590*N2590)</f>
        <v>387.12</v>
      </c>
      <c r="Q2590" s="104" t="n">
        <f aca="false">(N2590+25)*1.3</f>
        <v>116.376</v>
      </c>
    </row>
    <row r="2591" customFormat="false" ht="13.8" hidden="false" customHeight="false" outlineLevel="0" collapsed="false">
      <c r="B2591" s="0" t="n">
        <v>122609</v>
      </c>
      <c r="C2591" s="5" t="s">
        <v>263</v>
      </c>
      <c r="D2591" s="6" t="s">
        <v>1491</v>
      </c>
      <c r="E2591" s="6" t="s">
        <v>308</v>
      </c>
      <c r="F2591" s="6" t="s">
        <v>309</v>
      </c>
      <c r="G2591" s="6" t="s">
        <v>1494</v>
      </c>
      <c r="H2591" s="39" t="s">
        <v>2801</v>
      </c>
      <c r="I2591" s="6" t="n">
        <v>180</v>
      </c>
      <c r="J2591" s="6"/>
      <c r="K2591" s="6" t="s">
        <v>23</v>
      </c>
      <c r="L2591" s="6" t="n">
        <v>1.5</v>
      </c>
      <c r="M2591" s="6" t="n">
        <v>6</v>
      </c>
      <c r="N2591" s="6" t="n">
        <v>64.52</v>
      </c>
      <c r="O2591" s="97" t="n">
        <f aca="false">IF(M2591="","",M2591*N2591)</f>
        <v>387.12</v>
      </c>
      <c r="Q2591" s="104" t="n">
        <f aca="false">(N2591+25)*1.3</f>
        <v>116.376</v>
      </c>
    </row>
    <row r="2592" customFormat="false" ht="13.8" hidden="false" customHeight="false" outlineLevel="0" collapsed="false">
      <c r="B2592" s="0" t="n">
        <v>122610</v>
      </c>
      <c r="C2592" s="5" t="s">
        <v>263</v>
      </c>
      <c r="D2592" s="6" t="s">
        <v>1491</v>
      </c>
      <c r="E2592" s="6" t="s">
        <v>308</v>
      </c>
      <c r="F2592" s="6" t="s">
        <v>309</v>
      </c>
      <c r="G2592" s="6" t="s">
        <v>1541</v>
      </c>
      <c r="H2592" s="39" t="s">
        <v>2803</v>
      </c>
      <c r="I2592" s="6" t="n">
        <v>125</v>
      </c>
      <c r="J2592" s="6" t="s">
        <v>30</v>
      </c>
      <c r="K2592" s="6"/>
      <c r="L2592" s="6" t="n">
        <v>0.75</v>
      </c>
      <c r="M2592" s="6" t="n">
        <v>7</v>
      </c>
      <c r="N2592" s="6" t="n">
        <v>69.9</v>
      </c>
      <c r="O2592" s="97" t="n">
        <f aca="false">IF(M2592="","",M2592*N2592)</f>
        <v>489.3</v>
      </c>
      <c r="Q2592" s="104" t="n">
        <f aca="false">(N2592+25)*1.3</f>
        <v>123.37</v>
      </c>
    </row>
    <row r="2593" customFormat="false" ht="13.8" hidden="false" customHeight="false" outlineLevel="0" collapsed="false">
      <c r="B2593" s="0" t="n">
        <v>122611</v>
      </c>
      <c r="C2593" s="5" t="s">
        <v>263</v>
      </c>
      <c r="D2593" s="6" t="s">
        <v>1491</v>
      </c>
      <c r="E2593" s="6" t="s">
        <v>308</v>
      </c>
      <c r="F2593" s="6" t="s">
        <v>309</v>
      </c>
      <c r="G2593" s="6" t="s">
        <v>1541</v>
      </c>
      <c r="H2593" s="39" t="s">
        <v>2804</v>
      </c>
      <c r="I2593" s="6" t="n">
        <v>125</v>
      </c>
      <c r="J2593" s="6"/>
      <c r="K2593" s="6"/>
      <c r="L2593" s="6" t="n">
        <v>0.75</v>
      </c>
      <c r="M2593" s="6" t="n">
        <v>10</v>
      </c>
      <c r="N2593" s="6" t="n">
        <v>70</v>
      </c>
      <c r="O2593" s="97" t="n">
        <f aca="false">IF(M2593="","",M2593*N2593)</f>
        <v>700</v>
      </c>
      <c r="Q2593" s="104" t="n">
        <f aca="false">(N2593+25)*1.3</f>
        <v>123.5</v>
      </c>
    </row>
    <row r="2594" customFormat="false" ht="13.8" hidden="false" customHeight="false" outlineLevel="0" collapsed="false">
      <c r="B2594" s="0" t="n">
        <v>122612</v>
      </c>
      <c r="C2594" s="5" t="s">
        <v>263</v>
      </c>
      <c r="D2594" s="6" t="s">
        <v>1491</v>
      </c>
      <c r="E2594" s="6" t="s">
        <v>308</v>
      </c>
      <c r="F2594" s="6" t="s">
        <v>309</v>
      </c>
      <c r="G2594" s="6" t="s">
        <v>1545</v>
      </c>
      <c r="H2594" s="39" t="s">
        <v>2805</v>
      </c>
      <c r="I2594" s="6" t="n">
        <v>50</v>
      </c>
      <c r="J2594" s="6"/>
      <c r="K2594" s="6" t="s">
        <v>2806</v>
      </c>
      <c r="L2594" s="6" t="n">
        <v>0.5</v>
      </c>
      <c r="M2594" s="6" t="n">
        <v>13</v>
      </c>
      <c r="N2594" s="6" t="n">
        <v>19.9</v>
      </c>
      <c r="O2594" s="97" t="n">
        <f aca="false">IF(M2594="","",M2594*N2594)</f>
        <v>258.7</v>
      </c>
      <c r="Q2594" s="104" t="n">
        <f aca="false">(N2594+25)*1.3</f>
        <v>58.37</v>
      </c>
    </row>
    <row r="2595" customFormat="false" ht="15.75" hidden="false" customHeight="false" outlineLevel="0" collapsed="false">
      <c r="C2595" s="5"/>
      <c r="D2595" s="6"/>
      <c r="E2595" s="6"/>
      <c r="F2595" s="6"/>
      <c r="G2595" s="6"/>
      <c r="H2595" s="16"/>
      <c r="I2595" s="6"/>
      <c r="J2595" s="6"/>
      <c r="K2595" s="6"/>
      <c r="L2595" s="6" t="n">
        <v>0.75</v>
      </c>
      <c r="M2595" s="6"/>
      <c r="N2595" s="6"/>
      <c r="O2595" s="97" t="str">
        <f aca="false">IF(M2595="","",M2595*N2595)</f>
        <v/>
      </c>
      <c r="Q2595" s="104" t="n">
        <f aca="false">(N2595+25)*1.3</f>
        <v>32.5</v>
      </c>
    </row>
    <row r="2596" customFormat="false" ht="13.8" hidden="false" customHeight="false" outlineLevel="0" collapsed="false">
      <c r="B2596" s="0" t="n">
        <v>122800</v>
      </c>
      <c r="C2596" s="5" t="s">
        <v>263</v>
      </c>
      <c r="D2596" s="6" t="s">
        <v>1491</v>
      </c>
      <c r="E2596" s="6" t="s">
        <v>1529</v>
      </c>
      <c r="F2596" s="6" t="s">
        <v>1530</v>
      </c>
      <c r="G2596" s="6" t="s">
        <v>1517</v>
      </c>
      <c r="H2596" s="39" t="s">
        <v>2807</v>
      </c>
      <c r="I2596" s="6" t="n">
        <v>50</v>
      </c>
      <c r="J2596" s="6" t="s">
        <v>50</v>
      </c>
      <c r="K2596" s="6" t="s">
        <v>30</v>
      </c>
      <c r="L2596" s="6" t="n">
        <v>0.75</v>
      </c>
      <c r="M2596" s="6" t="n">
        <v>6</v>
      </c>
      <c r="N2596" s="6" t="n">
        <v>17.4</v>
      </c>
      <c r="O2596" s="97" t="n">
        <f aca="false">IF(M2596="","",M2596*N2596)</f>
        <v>104.4</v>
      </c>
      <c r="Q2596" s="104" t="n">
        <f aca="false">(N2596+25)*1.3</f>
        <v>55.12</v>
      </c>
    </row>
    <row r="2597" customFormat="false" ht="13.8" hidden="false" customHeight="false" outlineLevel="0" collapsed="false">
      <c r="B2597" s="0" t="n">
        <v>122801</v>
      </c>
      <c r="C2597" s="5" t="s">
        <v>263</v>
      </c>
      <c r="D2597" s="6" t="s">
        <v>1491</v>
      </c>
      <c r="E2597" s="6" t="s">
        <v>2808</v>
      </c>
      <c r="F2597" s="6" t="s">
        <v>2569</v>
      </c>
      <c r="G2597" s="6" t="s">
        <v>1517</v>
      </c>
      <c r="H2597" s="39" t="s">
        <v>2809</v>
      </c>
      <c r="I2597" s="6" t="n">
        <v>50</v>
      </c>
      <c r="J2597" s="6" t="s">
        <v>50</v>
      </c>
      <c r="K2597" s="6" t="s">
        <v>30</v>
      </c>
      <c r="L2597" s="6" t="n">
        <v>0.75</v>
      </c>
      <c r="M2597" s="6" t="n">
        <v>2</v>
      </c>
      <c r="N2597" s="6" t="n">
        <v>17.4</v>
      </c>
      <c r="O2597" s="97" t="n">
        <f aca="false">IF(M2597="","",M2597*N2597)</f>
        <v>34.8</v>
      </c>
      <c r="Q2597" s="104" t="n">
        <f aca="false">(N2597+25)*1.3</f>
        <v>55.12</v>
      </c>
    </row>
    <row r="2598" customFormat="false" ht="13.8" hidden="false" customHeight="false" outlineLevel="0" collapsed="false">
      <c r="B2598" s="0" t="n">
        <v>122802</v>
      </c>
      <c r="C2598" s="5" t="s">
        <v>263</v>
      </c>
      <c r="D2598" s="6" t="s">
        <v>1491</v>
      </c>
      <c r="E2598" s="6" t="s">
        <v>2371</v>
      </c>
      <c r="F2598" s="6" t="s">
        <v>2372</v>
      </c>
      <c r="G2598" s="6" t="s">
        <v>1517</v>
      </c>
      <c r="H2598" s="39" t="s">
        <v>2810</v>
      </c>
      <c r="I2598" s="6" t="n">
        <v>50</v>
      </c>
      <c r="J2598" s="6" t="s">
        <v>50</v>
      </c>
      <c r="K2598" s="6" t="s">
        <v>30</v>
      </c>
      <c r="L2598" s="6" t="n">
        <v>0.75</v>
      </c>
      <c r="M2598" s="6" t="n">
        <v>3</v>
      </c>
      <c r="N2598" s="6" t="n">
        <v>17.4</v>
      </c>
      <c r="O2598" s="97" t="n">
        <f aca="false">IF(M2598="","",M2598*N2598)</f>
        <v>52.2</v>
      </c>
      <c r="Q2598" s="104" t="n">
        <f aca="false">(N2598+25)*1.3</f>
        <v>55.12</v>
      </c>
    </row>
    <row r="2599" customFormat="false" ht="13.8" hidden="false" customHeight="false" outlineLevel="0" collapsed="false">
      <c r="B2599" s="0" t="n">
        <v>122803</v>
      </c>
      <c r="C2599" s="5" t="s">
        <v>263</v>
      </c>
      <c r="D2599" s="6" t="s">
        <v>1491</v>
      </c>
      <c r="E2599" s="6" t="s">
        <v>2811</v>
      </c>
      <c r="F2599" s="6" t="s">
        <v>2812</v>
      </c>
      <c r="G2599" s="6" t="s">
        <v>1517</v>
      </c>
      <c r="H2599" s="39" t="s">
        <v>2813</v>
      </c>
      <c r="I2599" s="6" t="n">
        <v>50</v>
      </c>
      <c r="J2599" s="6" t="s">
        <v>50</v>
      </c>
      <c r="K2599" s="6"/>
      <c r="L2599" s="6" t="n">
        <v>0.75</v>
      </c>
      <c r="M2599" s="6" t="n">
        <v>1</v>
      </c>
      <c r="N2599" s="6" t="n">
        <v>14.6</v>
      </c>
      <c r="O2599" s="97" t="n">
        <f aca="false">IF(M2599="","",M2599*N2599)</f>
        <v>14.6</v>
      </c>
      <c r="Q2599" s="104" t="n">
        <f aca="false">(N2599+25)*1.3</f>
        <v>51.48</v>
      </c>
    </row>
    <row r="2600" customFormat="false" ht="13.8" hidden="false" customHeight="false" outlineLevel="0" collapsed="false">
      <c r="B2600" s="0" t="n">
        <v>122804</v>
      </c>
      <c r="C2600" s="5" t="s">
        <v>263</v>
      </c>
      <c r="D2600" s="6" t="s">
        <v>1491</v>
      </c>
      <c r="E2600" s="6" t="s">
        <v>2811</v>
      </c>
      <c r="F2600" s="6" t="s">
        <v>2812</v>
      </c>
      <c r="G2600" s="6" t="s">
        <v>1517</v>
      </c>
      <c r="H2600" s="39" t="s">
        <v>2814</v>
      </c>
      <c r="I2600" s="6" t="n">
        <v>50</v>
      </c>
      <c r="J2600" s="6" t="s">
        <v>50</v>
      </c>
      <c r="K2600" s="6"/>
      <c r="L2600" s="6" t="n">
        <v>0.75</v>
      </c>
      <c r="M2600" s="6" t="n">
        <v>2</v>
      </c>
      <c r="N2600" s="6" t="n">
        <v>14.6</v>
      </c>
      <c r="O2600" s="97" t="n">
        <f aca="false">IF(M2600="","",M2600*N2600)</f>
        <v>29.2</v>
      </c>
      <c r="Q2600" s="104" t="n">
        <f aca="false">(N2600+25)*1.3</f>
        <v>51.48</v>
      </c>
    </row>
    <row r="2601" customFormat="false" ht="13.8" hidden="false" customHeight="false" outlineLevel="0" collapsed="false">
      <c r="B2601" s="0" t="n">
        <v>122805</v>
      </c>
      <c r="C2601" s="5" t="s">
        <v>263</v>
      </c>
      <c r="D2601" s="6" t="s">
        <v>1491</v>
      </c>
      <c r="E2601" s="6" t="s">
        <v>2815</v>
      </c>
      <c r="F2601" s="6" t="s">
        <v>2816</v>
      </c>
      <c r="G2601" s="6" t="s">
        <v>1517</v>
      </c>
      <c r="H2601" s="39" t="s">
        <v>2817</v>
      </c>
      <c r="I2601" s="6" t="n">
        <v>50</v>
      </c>
      <c r="J2601" s="6" t="s">
        <v>50</v>
      </c>
      <c r="K2601" s="6"/>
      <c r="L2601" s="6" t="n">
        <v>0.75</v>
      </c>
      <c r="M2601" s="6" t="n">
        <v>5</v>
      </c>
      <c r="N2601" s="6" t="n">
        <v>17.4</v>
      </c>
      <c r="O2601" s="97" t="n">
        <f aca="false">IF(M2601="","",M2601*N2601)</f>
        <v>87</v>
      </c>
      <c r="Q2601" s="104" t="n">
        <f aca="false">(N2601+25)*1.3</f>
        <v>55.12</v>
      </c>
    </row>
    <row r="2602" customFormat="false" ht="16.5" hidden="false" customHeight="true" outlineLevel="0" collapsed="false">
      <c r="B2602" s="0" t="n">
        <v>123000</v>
      </c>
      <c r="C2602" s="5" t="s">
        <v>263</v>
      </c>
      <c r="D2602" s="6" t="s">
        <v>1580</v>
      </c>
      <c r="E2602" s="6" t="s">
        <v>2818</v>
      </c>
      <c r="F2602" s="6" t="s">
        <v>2812</v>
      </c>
      <c r="G2602" s="6" t="s">
        <v>1582</v>
      </c>
      <c r="H2602" s="0" t="n">
        <v>123000</v>
      </c>
      <c r="I2602" s="39" t="s">
        <v>2819</v>
      </c>
      <c r="J2602" s="73" t="n">
        <v>50</v>
      </c>
      <c r="K2602" s="73"/>
      <c r="L2602" s="6"/>
      <c r="M2602" s="6" t="n">
        <v>0.75</v>
      </c>
      <c r="N2602" s="6" t="n">
        <v>3</v>
      </c>
      <c r="O2602" s="6" t="n">
        <v>14.9</v>
      </c>
      <c r="P2602" s="97" t="n">
        <f aca="false">N2602*O2602</f>
        <v>44.7</v>
      </c>
    </row>
    <row r="2603" customFormat="false" ht="15.75" hidden="false" customHeight="true" outlineLevel="0" collapsed="false">
      <c r="B2603" s="0" t="n">
        <v>123001</v>
      </c>
      <c r="C2603" s="5" t="s">
        <v>263</v>
      </c>
      <c r="D2603" s="6" t="s">
        <v>1580</v>
      </c>
      <c r="E2603" s="6" t="s">
        <v>2818</v>
      </c>
      <c r="F2603" s="6" t="s">
        <v>2812</v>
      </c>
      <c r="G2603" s="6" t="s">
        <v>1582</v>
      </c>
      <c r="H2603" s="0" t="n">
        <v>123001</v>
      </c>
      <c r="I2603" s="39" t="s">
        <v>2820</v>
      </c>
      <c r="J2603" s="6" t="n">
        <v>50</v>
      </c>
      <c r="K2603" s="6" t="s">
        <v>50</v>
      </c>
      <c r="L2603" s="6"/>
      <c r="M2603" s="6" t="n">
        <v>0.75</v>
      </c>
      <c r="N2603" s="6" t="n">
        <v>2</v>
      </c>
      <c r="O2603" s="6" t="n">
        <v>14.9</v>
      </c>
      <c r="P2603" s="97" t="n">
        <f aca="false">N2603*O2603</f>
        <v>29.8</v>
      </c>
      <c r="R2603" s="0" t="n">
        <f aca="false">(O2603+25)*1.3</f>
        <v>51.87</v>
      </c>
    </row>
    <row r="2604" customFormat="false" ht="15.75" hidden="false" customHeight="true" outlineLevel="0" collapsed="false">
      <c r="B2604" s="0" t="n">
        <v>123002</v>
      </c>
      <c r="C2604" s="5" t="s">
        <v>263</v>
      </c>
      <c r="D2604" s="6" t="s">
        <v>1580</v>
      </c>
      <c r="E2604" s="6" t="s">
        <v>2821</v>
      </c>
      <c r="F2604" s="6" t="s">
        <v>2822</v>
      </c>
      <c r="G2604" s="6" t="s">
        <v>1582</v>
      </c>
      <c r="H2604" s="0" t="n">
        <v>123002</v>
      </c>
      <c r="I2604" s="39" t="s">
        <v>2823</v>
      </c>
      <c r="J2604" s="6" t="n">
        <v>65</v>
      </c>
      <c r="K2604" s="6" t="s">
        <v>50</v>
      </c>
      <c r="L2604" s="6" t="s">
        <v>123</v>
      </c>
      <c r="M2604" s="6" t="n">
        <v>0.75</v>
      </c>
      <c r="N2604" s="6" t="n">
        <v>1</v>
      </c>
      <c r="O2604" s="6" t="n">
        <v>19.9</v>
      </c>
      <c r="P2604" s="97" t="n">
        <f aca="false">N2604*O2604</f>
        <v>19.9</v>
      </c>
      <c r="R2604" s="0" t="n">
        <f aca="false">(O2604+25)*1.3</f>
        <v>58.37</v>
      </c>
    </row>
    <row r="2605" customFormat="false" ht="15.75" hidden="false" customHeight="true" outlineLevel="0" collapsed="false">
      <c r="B2605" s="0" t="n">
        <v>123003</v>
      </c>
      <c r="C2605" s="5" t="s">
        <v>263</v>
      </c>
      <c r="D2605" s="6" t="s">
        <v>1580</v>
      </c>
      <c r="E2605" s="6" t="s">
        <v>2821</v>
      </c>
      <c r="F2605" s="6" t="s">
        <v>2822</v>
      </c>
      <c r="G2605" s="6" t="s">
        <v>1582</v>
      </c>
      <c r="H2605" s="0" t="n">
        <v>123003</v>
      </c>
      <c r="I2605" s="39" t="s">
        <v>2824</v>
      </c>
      <c r="J2605" s="6" t="n">
        <v>65</v>
      </c>
      <c r="K2605" s="6" t="s">
        <v>50</v>
      </c>
      <c r="L2605" s="6"/>
      <c r="M2605" s="6" t="n">
        <v>0.75</v>
      </c>
      <c r="N2605" s="6" t="n">
        <v>10</v>
      </c>
      <c r="O2605" s="6" t="n">
        <v>25.8</v>
      </c>
      <c r="P2605" s="97" t="n">
        <f aca="false">N2605*O2605</f>
        <v>258</v>
      </c>
      <c r="R2605" s="0" t="n">
        <f aca="false">(O2605+25)*1.3</f>
        <v>66.04</v>
      </c>
    </row>
    <row r="2606" customFormat="false" ht="15.75" hidden="false" customHeight="true" outlineLevel="0" collapsed="false">
      <c r="B2606" s="0" t="n">
        <v>123004</v>
      </c>
      <c r="C2606" s="5" t="s">
        <v>263</v>
      </c>
      <c r="D2606" s="6" t="s">
        <v>1580</v>
      </c>
      <c r="E2606" s="6" t="s">
        <v>2821</v>
      </c>
      <c r="F2606" s="6" t="s">
        <v>2822</v>
      </c>
      <c r="G2606" s="6" t="s">
        <v>1582</v>
      </c>
      <c r="H2606" s="0" t="n">
        <v>123004</v>
      </c>
      <c r="I2606" s="39" t="s">
        <v>2825</v>
      </c>
      <c r="J2606" s="6" t="n">
        <v>105</v>
      </c>
      <c r="K2606" s="6" t="s">
        <v>50</v>
      </c>
      <c r="L2606" s="6" t="s">
        <v>23</v>
      </c>
      <c r="M2606" s="6" t="n">
        <v>1.5</v>
      </c>
      <c r="N2606" s="6" t="n">
        <v>3</v>
      </c>
      <c r="O2606" s="6" t="n">
        <v>49.9</v>
      </c>
      <c r="P2606" s="97" t="n">
        <f aca="false">N2606*O2606</f>
        <v>149.7</v>
      </c>
      <c r="R2606" s="0" t="n">
        <f aca="false">(O2606+25)*1.3</f>
        <v>97.37</v>
      </c>
    </row>
    <row r="2607" s="14" customFormat="true" ht="15.75" hidden="false" customHeight="true" outlineLevel="0" collapsed="false">
      <c r="B2607" s="0" t="n">
        <v>123005</v>
      </c>
      <c r="C2607" s="5" t="s">
        <v>263</v>
      </c>
      <c r="D2607" s="6" t="s">
        <v>1580</v>
      </c>
      <c r="E2607" s="6" t="s">
        <v>2826</v>
      </c>
      <c r="F2607" s="6" t="s">
        <v>2827</v>
      </c>
      <c r="G2607" s="6" t="s">
        <v>1582</v>
      </c>
      <c r="H2607" s="0" t="n">
        <v>123005</v>
      </c>
      <c r="I2607" s="39" t="s">
        <v>2828</v>
      </c>
      <c r="J2607" s="6" t="n">
        <v>65</v>
      </c>
      <c r="K2607" s="6"/>
      <c r="L2607" s="6"/>
      <c r="M2607" s="6" t="n">
        <v>0.75</v>
      </c>
      <c r="N2607" s="6" t="n">
        <v>1</v>
      </c>
      <c r="O2607" s="6" t="n">
        <v>19.9</v>
      </c>
      <c r="P2607" s="97" t="n">
        <f aca="false">N2607*O2607</f>
        <v>19.9</v>
      </c>
      <c r="R2607" s="14" t="n">
        <f aca="false">(O2607+25)*1.3</f>
        <v>58.37</v>
      </c>
    </row>
    <row r="2608" customFormat="false" ht="15.75" hidden="false" customHeight="true" outlineLevel="0" collapsed="false">
      <c r="B2608" s="0" t="n">
        <v>123006</v>
      </c>
      <c r="C2608" s="5" t="s">
        <v>263</v>
      </c>
      <c r="D2608" s="6" t="s">
        <v>1580</v>
      </c>
      <c r="E2608" s="6" t="s">
        <v>2826</v>
      </c>
      <c r="F2608" s="6" t="s">
        <v>2827</v>
      </c>
      <c r="G2608" s="6" t="s">
        <v>1582</v>
      </c>
      <c r="H2608" s="0" t="n">
        <v>123006</v>
      </c>
      <c r="I2608" s="39" t="s">
        <v>2829</v>
      </c>
      <c r="J2608" s="6" t="n">
        <v>65</v>
      </c>
      <c r="K2608" s="6" t="s">
        <v>50</v>
      </c>
      <c r="L2608" s="6" t="s">
        <v>30</v>
      </c>
      <c r="M2608" s="6" t="n">
        <v>0.75</v>
      </c>
      <c r="N2608" s="6" t="n">
        <v>14</v>
      </c>
      <c r="O2608" s="6" t="n">
        <v>25.8</v>
      </c>
      <c r="P2608" s="97" t="n">
        <f aca="false">N2608*O2608</f>
        <v>361.2</v>
      </c>
      <c r="R2608" s="0" t="n">
        <f aca="false">(O2608+25)*1.3</f>
        <v>66.04</v>
      </c>
    </row>
    <row r="2609" customFormat="false" ht="16.5" hidden="false" customHeight="true" outlineLevel="0" collapsed="false">
      <c r="C2609" s="5"/>
      <c r="D2609" s="6"/>
      <c r="E2609" s="6"/>
      <c r="F2609" s="6"/>
      <c r="G2609" s="6"/>
      <c r="I2609" s="44"/>
      <c r="J2609" s="6"/>
      <c r="K2609" s="6"/>
      <c r="L2609" s="6"/>
      <c r="M2609" s="6" t="n">
        <v>0.75</v>
      </c>
      <c r="N2609" s="6"/>
      <c r="O2609" s="6"/>
      <c r="P2609" s="97" t="n">
        <f aca="false">N2609*O2609</f>
        <v>0</v>
      </c>
      <c r="R2609" s="0" t="n">
        <f aca="false">(O2609+25)*1.3</f>
        <v>32.5</v>
      </c>
    </row>
    <row r="2610" customFormat="false" ht="15.75" hidden="false" customHeight="true" outlineLevel="0" collapsed="false">
      <c r="B2610" s="0" t="n">
        <v>123200</v>
      </c>
      <c r="C2610" s="5" t="s">
        <v>263</v>
      </c>
      <c r="D2610" s="6" t="s">
        <v>2830</v>
      </c>
      <c r="E2610" s="6" t="s">
        <v>308</v>
      </c>
      <c r="F2610" s="6" t="s">
        <v>309</v>
      </c>
      <c r="G2610" s="6" t="s">
        <v>2831</v>
      </c>
      <c r="H2610" s="0" t="n">
        <v>123200</v>
      </c>
      <c r="I2610" s="39" t="s">
        <v>2832</v>
      </c>
      <c r="J2610" s="6" t="n">
        <v>75</v>
      </c>
      <c r="K2610" s="6"/>
      <c r="L2610" s="6" t="s">
        <v>123</v>
      </c>
      <c r="M2610" s="6" t="n">
        <v>0.75</v>
      </c>
      <c r="N2610" s="6" t="n">
        <v>6</v>
      </c>
      <c r="O2610" s="6" t="n">
        <v>33.9</v>
      </c>
      <c r="P2610" s="97" t="n">
        <f aca="false">N2610*O2610</f>
        <v>203.4</v>
      </c>
      <c r="R2610" s="0" t="n">
        <f aca="false">(O2610+25)*1.3</f>
        <v>76.57</v>
      </c>
    </row>
    <row r="2611" customFormat="false" ht="15.75" hidden="false" customHeight="true" outlineLevel="0" collapsed="false">
      <c r="B2611" s="0" t="n">
        <v>123201</v>
      </c>
      <c r="C2611" s="5" t="s">
        <v>263</v>
      </c>
      <c r="D2611" s="6" t="s">
        <v>2830</v>
      </c>
      <c r="E2611" s="6" t="s">
        <v>2833</v>
      </c>
      <c r="F2611" s="6" t="s">
        <v>2834</v>
      </c>
      <c r="G2611" s="6" t="s">
        <v>2835</v>
      </c>
      <c r="H2611" s="0" t="n">
        <v>123201</v>
      </c>
      <c r="I2611" s="39" t="s">
        <v>2836</v>
      </c>
      <c r="J2611" s="6" t="n">
        <v>50</v>
      </c>
      <c r="K2611" s="6"/>
      <c r="L2611" s="6"/>
      <c r="M2611" s="6" t="n">
        <v>0.75</v>
      </c>
      <c r="N2611" s="6" t="n">
        <v>25</v>
      </c>
      <c r="O2611" s="6" t="n">
        <v>11.73</v>
      </c>
      <c r="P2611" s="97" t="n">
        <f aca="false">N2611*O2611</f>
        <v>293.25</v>
      </c>
      <c r="R2611" s="0" t="n">
        <f aca="false">(O2611+25)*1.3</f>
        <v>47.749</v>
      </c>
    </row>
    <row r="2612" customFormat="false" ht="15.75" hidden="false" customHeight="true" outlineLevel="0" collapsed="false">
      <c r="B2612" s="0" t="n">
        <v>123202</v>
      </c>
      <c r="C2612" s="5" t="s">
        <v>263</v>
      </c>
      <c r="D2612" s="6" t="s">
        <v>2830</v>
      </c>
      <c r="E2612" s="6" t="s">
        <v>2837</v>
      </c>
      <c r="F2612" s="6" t="s">
        <v>2838</v>
      </c>
      <c r="G2612" s="6" t="s">
        <v>2839</v>
      </c>
      <c r="H2612" s="0" t="n">
        <v>123202</v>
      </c>
      <c r="I2612" s="39" t="s">
        <v>2840</v>
      </c>
      <c r="J2612" s="6" t="n">
        <v>90</v>
      </c>
      <c r="K2612" s="6"/>
      <c r="L2612" s="6"/>
      <c r="M2612" s="6" t="n">
        <v>0.75</v>
      </c>
      <c r="N2612" s="6" t="n">
        <v>7</v>
      </c>
      <c r="O2612" s="6" t="n">
        <v>44.5</v>
      </c>
      <c r="P2612" s="97" t="n">
        <f aca="false">N2612*O2612</f>
        <v>311.5</v>
      </c>
      <c r="R2612" s="0" t="n">
        <f aca="false">(O2612+25)*1.3</f>
        <v>90.35</v>
      </c>
    </row>
    <row r="2613" customFormat="false" ht="15.75" hidden="false" customHeight="true" outlineLevel="0" collapsed="false">
      <c r="B2613" s="0" t="n">
        <v>123203</v>
      </c>
      <c r="C2613" s="5" t="s">
        <v>263</v>
      </c>
      <c r="D2613" s="6" t="s">
        <v>2830</v>
      </c>
      <c r="E2613" s="6" t="s">
        <v>2837</v>
      </c>
      <c r="F2613" s="6" t="s">
        <v>2838</v>
      </c>
      <c r="G2613" s="6" t="s">
        <v>2839</v>
      </c>
      <c r="H2613" s="0" t="n">
        <v>123203</v>
      </c>
      <c r="I2613" s="39" t="s">
        <v>2841</v>
      </c>
      <c r="J2613" s="6" t="n">
        <v>90</v>
      </c>
      <c r="K2613" s="6"/>
      <c r="L2613" s="6"/>
      <c r="M2613" s="6" t="n">
        <v>0.75</v>
      </c>
      <c r="N2613" s="6" t="n">
        <v>6</v>
      </c>
      <c r="O2613" s="6" t="n">
        <v>47</v>
      </c>
      <c r="P2613" s="97" t="n">
        <f aca="false">N2613*O2613</f>
        <v>282</v>
      </c>
      <c r="R2613" s="0" t="n">
        <f aca="false">(O2613+25)*1.3</f>
        <v>93.6</v>
      </c>
    </row>
    <row r="2614" customFormat="false" ht="15.75" hidden="false" customHeight="true" outlineLevel="0" collapsed="false">
      <c r="B2614" s="0" t="n">
        <v>123204</v>
      </c>
      <c r="C2614" s="5" t="s">
        <v>263</v>
      </c>
      <c r="D2614" s="6" t="s">
        <v>2830</v>
      </c>
      <c r="E2614" s="6" t="s">
        <v>2837</v>
      </c>
      <c r="F2614" s="6" t="s">
        <v>2838</v>
      </c>
      <c r="G2614" s="6" t="s">
        <v>2839</v>
      </c>
      <c r="H2614" s="0" t="n">
        <v>123204</v>
      </c>
      <c r="I2614" s="39" t="s">
        <v>2842</v>
      </c>
      <c r="J2614" s="6" t="n">
        <v>90</v>
      </c>
      <c r="K2614" s="6"/>
      <c r="L2614" s="6"/>
      <c r="M2614" s="6" t="n">
        <v>0.75</v>
      </c>
      <c r="N2614" s="6" t="n">
        <v>3</v>
      </c>
      <c r="O2614" s="6" t="n">
        <v>44.5</v>
      </c>
      <c r="P2614" s="97" t="n">
        <f aca="false">N2614*O2614</f>
        <v>133.5</v>
      </c>
      <c r="R2614" s="0" t="n">
        <f aca="false">(O2614+25)*1.3</f>
        <v>90.35</v>
      </c>
    </row>
    <row r="2615" customFormat="false" ht="15.75" hidden="false" customHeight="true" outlineLevel="0" collapsed="false">
      <c r="B2615" s="0" t="n">
        <v>123205</v>
      </c>
      <c r="C2615" s="5" t="s">
        <v>263</v>
      </c>
      <c r="D2615" s="6" t="s">
        <v>2830</v>
      </c>
      <c r="E2615" s="6" t="s">
        <v>2837</v>
      </c>
      <c r="F2615" s="6" t="s">
        <v>2838</v>
      </c>
      <c r="G2615" s="6" t="s">
        <v>2839</v>
      </c>
      <c r="H2615" s="0" t="n">
        <v>123205</v>
      </c>
      <c r="I2615" s="39" t="s">
        <v>2843</v>
      </c>
      <c r="J2615" s="6" t="n">
        <v>80</v>
      </c>
      <c r="K2615" s="6"/>
      <c r="L2615" s="6"/>
      <c r="M2615" s="6" t="n">
        <v>0.75</v>
      </c>
      <c r="N2615" s="6" t="n">
        <v>5</v>
      </c>
      <c r="O2615" s="6" t="n">
        <v>36</v>
      </c>
      <c r="P2615" s="97" t="n">
        <f aca="false">N2615*O2615</f>
        <v>180</v>
      </c>
      <c r="R2615" s="0" t="n">
        <f aca="false">(O2615+25)*1.3</f>
        <v>79.3</v>
      </c>
    </row>
    <row r="2616" customFormat="false" ht="15.75" hidden="false" customHeight="true" outlineLevel="0" collapsed="false">
      <c r="B2616" s="0" t="n">
        <v>123206</v>
      </c>
      <c r="C2616" s="5" t="s">
        <v>263</v>
      </c>
      <c r="D2616" s="6" t="s">
        <v>2830</v>
      </c>
      <c r="E2616" s="6" t="s">
        <v>2837</v>
      </c>
      <c r="F2616" s="6" t="s">
        <v>2838</v>
      </c>
      <c r="G2616" s="6" t="s">
        <v>2839</v>
      </c>
      <c r="H2616" s="0" t="n">
        <v>123206</v>
      </c>
      <c r="I2616" s="39" t="s">
        <v>2844</v>
      </c>
      <c r="J2616" s="6" t="n">
        <v>80</v>
      </c>
      <c r="K2616" s="6"/>
      <c r="L2616" s="6"/>
      <c r="M2616" s="6" t="n">
        <v>0.75</v>
      </c>
      <c r="N2616" s="6" t="n">
        <v>6</v>
      </c>
      <c r="O2616" s="6" t="n">
        <v>36</v>
      </c>
      <c r="P2616" s="97" t="n">
        <f aca="false">N2616*O2616</f>
        <v>216</v>
      </c>
      <c r="R2616" s="0" t="n">
        <f aca="false">(O2616+25)*1.3</f>
        <v>79.3</v>
      </c>
    </row>
    <row r="2617" customFormat="false" ht="15.75" hidden="false" customHeight="true" outlineLevel="0" collapsed="false">
      <c r="B2617" s="0" t="n">
        <v>123207</v>
      </c>
      <c r="C2617" s="5" t="s">
        <v>263</v>
      </c>
      <c r="D2617" s="6" t="s">
        <v>2830</v>
      </c>
      <c r="E2617" s="6" t="s">
        <v>2837</v>
      </c>
      <c r="F2617" s="6" t="s">
        <v>2838</v>
      </c>
      <c r="G2617" s="6" t="s">
        <v>2839</v>
      </c>
      <c r="H2617" s="0" t="n">
        <v>123207</v>
      </c>
      <c r="I2617" s="39" t="s">
        <v>2845</v>
      </c>
      <c r="J2617" s="6" t="n">
        <v>80</v>
      </c>
      <c r="K2617" s="6"/>
      <c r="L2617" s="6"/>
      <c r="M2617" s="6" t="n">
        <v>0.75</v>
      </c>
      <c r="N2617" s="6" t="n">
        <v>6</v>
      </c>
      <c r="O2617" s="6" t="n">
        <v>38.5</v>
      </c>
      <c r="P2617" s="97" t="n">
        <f aca="false">N2617*O2617</f>
        <v>231</v>
      </c>
      <c r="R2617" s="0" t="n">
        <f aca="false">(O2617+25)*1.3</f>
        <v>82.55</v>
      </c>
    </row>
    <row r="2618" customFormat="false" ht="15.75" hidden="false" customHeight="true" outlineLevel="0" collapsed="false">
      <c r="B2618" s="0" t="n">
        <v>123208</v>
      </c>
      <c r="C2618" s="5" t="s">
        <v>263</v>
      </c>
      <c r="D2618" s="6" t="s">
        <v>2830</v>
      </c>
      <c r="E2618" s="6" t="s">
        <v>2837</v>
      </c>
      <c r="F2618" s="6" t="s">
        <v>2838</v>
      </c>
      <c r="G2618" s="6" t="s">
        <v>2839</v>
      </c>
      <c r="H2618" s="0" t="n">
        <v>123208</v>
      </c>
      <c r="I2618" s="39" t="s">
        <v>2846</v>
      </c>
      <c r="J2618" s="6" t="n">
        <v>85</v>
      </c>
      <c r="K2618" s="6"/>
      <c r="L2618" s="6"/>
      <c r="M2618" s="6" t="n">
        <v>0.75</v>
      </c>
      <c r="N2618" s="6" t="n">
        <v>3</v>
      </c>
      <c r="O2618" s="6" t="n">
        <v>38.5</v>
      </c>
      <c r="P2618" s="97" t="n">
        <f aca="false">N2618*O2618</f>
        <v>115.5</v>
      </c>
      <c r="R2618" s="0" t="n">
        <f aca="false">(O2618+25)*1.3</f>
        <v>82.55</v>
      </c>
    </row>
    <row r="2619" customFormat="false" ht="15.75" hidden="false" customHeight="true" outlineLevel="0" collapsed="false">
      <c r="B2619" s="0" t="n">
        <v>123209</v>
      </c>
      <c r="C2619" s="5" t="s">
        <v>263</v>
      </c>
      <c r="D2619" s="6" t="s">
        <v>2830</v>
      </c>
      <c r="E2619" s="6" t="s">
        <v>2837</v>
      </c>
      <c r="F2619" s="6" t="s">
        <v>2838</v>
      </c>
      <c r="G2619" s="6" t="s">
        <v>2839</v>
      </c>
      <c r="H2619" s="0" t="n">
        <v>123209</v>
      </c>
      <c r="I2619" s="39" t="s">
        <v>2847</v>
      </c>
      <c r="J2619" s="6" t="n">
        <v>85</v>
      </c>
      <c r="K2619" s="6"/>
      <c r="L2619" s="6"/>
      <c r="M2619" s="6" t="n">
        <v>0.75</v>
      </c>
      <c r="N2619" s="6" t="n">
        <v>3</v>
      </c>
      <c r="O2619" s="6" t="n">
        <v>38.5</v>
      </c>
      <c r="P2619" s="97" t="n">
        <f aca="false">N2619*O2619</f>
        <v>115.5</v>
      </c>
      <c r="R2619" s="0" t="n">
        <f aca="false">(O2619+25)*1.3</f>
        <v>82.55</v>
      </c>
    </row>
    <row r="2620" customFormat="false" ht="16.5" hidden="false" customHeight="true" outlineLevel="0" collapsed="false">
      <c r="C2620" s="5"/>
      <c r="D2620" s="6"/>
      <c r="E2620" s="6"/>
      <c r="F2620" s="6"/>
      <c r="G2620" s="6"/>
      <c r="I2620" s="44"/>
      <c r="J2620" s="6"/>
      <c r="K2620" s="6"/>
      <c r="L2620" s="6"/>
      <c r="M2620" s="6" t="n">
        <v>0.75</v>
      </c>
      <c r="N2620" s="6"/>
      <c r="O2620" s="6"/>
      <c r="P2620" s="97" t="n">
        <f aca="false">N2620*O2620</f>
        <v>0</v>
      </c>
      <c r="R2620" s="0" t="n">
        <f aca="false">(O2620+25)*1.3</f>
        <v>32.5</v>
      </c>
    </row>
    <row r="2621" customFormat="false" ht="15.75" hidden="false" customHeight="true" outlineLevel="0" collapsed="false">
      <c r="B2621" s="0" t="n">
        <v>123400</v>
      </c>
      <c r="C2621" s="5" t="s">
        <v>263</v>
      </c>
      <c r="D2621" s="6" t="s">
        <v>342</v>
      </c>
      <c r="E2621" s="6" t="s">
        <v>2848</v>
      </c>
      <c r="F2621" s="6" t="s">
        <v>2849</v>
      </c>
      <c r="G2621" s="6" t="s">
        <v>345</v>
      </c>
      <c r="H2621" s="0" t="n">
        <v>123400</v>
      </c>
      <c r="I2621" s="6" t="s">
        <v>2850</v>
      </c>
      <c r="J2621" s="6" t="n">
        <v>45</v>
      </c>
      <c r="K2621" s="6" t="s">
        <v>50</v>
      </c>
      <c r="L2621" s="6"/>
      <c r="M2621" s="6" t="n">
        <v>0.75</v>
      </c>
      <c r="N2621" s="6" t="n">
        <v>21</v>
      </c>
      <c r="O2621" s="6" t="n">
        <v>11</v>
      </c>
      <c r="P2621" s="97" t="n">
        <f aca="false">N2621*O2621</f>
        <v>231</v>
      </c>
      <c r="R2621" s="0" t="n">
        <f aca="false">(O2621+25)*1.3</f>
        <v>46.8</v>
      </c>
    </row>
    <row r="2622" customFormat="false" ht="15.75" hidden="false" customHeight="true" outlineLevel="0" collapsed="false">
      <c r="B2622" s="0" t="n">
        <v>123401</v>
      </c>
      <c r="C2622" s="5" t="s">
        <v>263</v>
      </c>
      <c r="D2622" s="6" t="s">
        <v>342</v>
      </c>
      <c r="E2622" s="6" t="s">
        <v>308</v>
      </c>
      <c r="F2622" s="6" t="s">
        <v>309</v>
      </c>
      <c r="G2622" s="6" t="s">
        <v>1651</v>
      </c>
      <c r="H2622" s="0" t="n">
        <v>123401</v>
      </c>
      <c r="I2622" s="39" t="s">
        <v>2851</v>
      </c>
      <c r="J2622" s="6" t="n">
        <v>95</v>
      </c>
      <c r="K2622" s="6"/>
      <c r="L2622" s="6" t="s">
        <v>123</v>
      </c>
      <c r="M2622" s="6" t="n">
        <v>0.75</v>
      </c>
      <c r="N2622" s="6" t="n">
        <v>1</v>
      </c>
      <c r="O2622" s="6" t="n">
        <v>49.9</v>
      </c>
      <c r="P2622" s="97" t="n">
        <f aca="false">N2622*O2622</f>
        <v>49.9</v>
      </c>
      <c r="R2622" s="0" t="n">
        <f aca="false">(O2622+25)*1.3</f>
        <v>97.37</v>
      </c>
    </row>
    <row r="2623" customFormat="false" ht="15.75" hidden="false" customHeight="true" outlineLevel="0" collapsed="false">
      <c r="B2623" s="0" t="n">
        <v>123402</v>
      </c>
      <c r="C2623" s="5" t="s">
        <v>263</v>
      </c>
      <c r="D2623" s="6" t="s">
        <v>342</v>
      </c>
      <c r="E2623" s="6" t="s">
        <v>298</v>
      </c>
      <c r="F2623" s="6" t="s">
        <v>299</v>
      </c>
      <c r="G2623" s="6" t="s">
        <v>1651</v>
      </c>
      <c r="H2623" s="0" t="n">
        <v>123402</v>
      </c>
      <c r="I2623" s="39" t="s">
        <v>2852</v>
      </c>
      <c r="J2623" s="6" t="n">
        <v>230</v>
      </c>
      <c r="K2623" s="6"/>
      <c r="L2623" s="6"/>
      <c r="M2623" s="6" t="n">
        <v>0.75</v>
      </c>
      <c r="N2623" s="6" t="n">
        <v>5</v>
      </c>
      <c r="O2623" s="6" t="n">
        <v>151</v>
      </c>
      <c r="P2623" s="97" t="n">
        <f aca="false">N2623*O2623</f>
        <v>755</v>
      </c>
      <c r="R2623" s="0" t="n">
        <f aca="false">(O2623+25)*1.3</f>
        <v>228.8</v>
      </c>
    </row>
    <row r="2624" customFormat="false" ht="15.75" hidden="false" customHeight="true" outlineLevel="0" collapsed="false">
      <c r="B2624" s="0" t="n">
        <v>123403</v>
      </c>
      <c r="C2624" s="5" t="s">
        <v>263</v>
      </c>
      <c r="D2624" s="6" t="s">
        <v>342</v>
      </c>
      <c r="E2624" s="105" t="s">
        <v>2853</v>
      </c>
      <c r="F2624" s="6" t="s">
        <v>2854</v>
      </c>
      <c r="G2624" s="6" t="s">
        <v>1605</v>
      </c>
      <c r="H2624" s="0" t="n">
        <v>123403</v>
      </c>
      <c r="I2624" s="39" t="s">
        <v>2855</v>
      </c>
      <c r="J2624" s="6" t="n">
        <v>125</v>
      </c>
      <c r="K2624" s="6"/>
      <c r="L2624" s="6"/>
      <c r="M2624" s="6" t="n">
        <v>0.75</v>
      </c>
      <c r="N2624" s="6" t="n">
        <v>1</v>
      </c>
      <c r="O2624" s="6" t="n">
        <v>49.8</v>
      </c>
      <c r="P2624" s="97" t="n">
        <f aca="false">N2624*O2624</f>
        <v>49.8</v>
      </c>
      <c r="R2624" s="0" t="n">
        <f aca="false">(O2624+25)*1.3</f>
        <v>97.24</v>
      </c>
    </row>
    <row r="2625" customFormat="false" ht="15.75" hidden="false" customHeight="true" outlineLevel="0" collapsed="false">
      <c r="B2625" s="0" t="n">
        <v>123404</v>
      </c>
      <c r="C2625" s="5" t="s">
        <v>263</v>
      </c>
      <c r="D2625" s="6" t="s">
        <v>342</v>
      </c>
      <c r="E2625" s="105" t="s">
        <v>2853</v>
      </c>
      <c r="F2625" s="6" t="s">
        <v>2854</v>
      </c>
      <c r="G2625" s="6" t="s">
        <v>1605</v>
      </c>
      <c r="H2625" s="0" t="n">
        <v>123404</v>
      </c>
      <c r="I2625" s="39" t="s">
        <v>2856</v>
      </c>
      <c r="J2625" s="6" t="n">
        <v>125</v>
      </c>
      <c r="K2625" s="6"/>
      <c r="L2625" s="6"/>
      <c r="M2625" s="6" t="n">
        <v>0.75</v>
      </c>
      <c r="N2625" s="6" t="n">
        <v>6</v>
      </c>
      <c r="O2625" s="6" t="n">
        <v>70.9</v>
      </c>
      <c r="P2625" s="97" t="n">
        <f aca="false">N2625*O2625</f>
        <v>425.4</v>
      </c>
      <c r="R2625" s="0" t="n">
        <f aca="false">(O2625+25)*1.3</f>
        <v>124.67</v>
      </c>
    </row>
    <row r="2626" customFormat="false" ht="15.75" hidden="false" customHeight="true" outlineLevel="0" collapsed="false">
      <c r="B2626" s="0" t="n">
        <v>123405</v>
      </c>
      <c r="C2626" s="5" t="s">
        <v>263</v>
      </c>
      <c r="D2626" s="6" t="s">
        <v>342</v>
      </c>
      <c r="E2626" s="105" t="s">
        <v>2853</v>
      </c>
      <c r="F2626" s="6" t="s">
        <v>2854</v>
      </c>
      <c r="G2626" s="6" t="s">
        <v>1605</v>
      </c>
      <c r="H2626" s="0" t="n">
        <v>123405</v>
      </c>
      <c r="I2626" s="39" t="s">
        <v>2856</v>
      </c>
      <c r="J2626" s="6" t="n">
        <v>250</v>
      </c>
      <c r="K2626" s="6"/>
      <c r="L2626" s="6" t="s">
        <v>23</v>
      </c>
      <c r="M2626" s="6" t="n">
        <v>1.5</v>
      </c>
      <c r="N2626" s="6" t="n">
        <v>3</v>
      </c>
      <c r="O2626" s="6" t="n">
        <v>141.81</v>
      </c>
      <c r="P2626" s="97" t="n">
        <f aca="false">N2626*O2626</f>
        <v>425.43</v>
      </c>
      <c r="R2626" s="0" t="n">
        <f aca="false">(O2626+25)*1.3</f>
        <v>216.853</v>
      </c>
    </row>
    <row r="2627" s="14" customFormat="true" ht="15.75" hidden="false" customHeight="true" outlineLevel="0" collapsed="false">
      <c r="B2627" s="0" t="n">
        <v>123406</v>
      </c>
      <c r="C2627" s="5" t="s">
        <v>263</v>
      </c>
      <c r="D2627" s="6" t="s">
        <v>342</v>
      </c>
      <c r="E2627" s="6" t="s">
        <v>308</v>
      </c>
      <c r="F2627" s="6" t="s">
        <v>309</v>
      </c>
      <c r="G2627" s="6" t="s">
        <v>1605</v>
      </c>
      <c r="H2627" s="0" t="n">
        <v>123406</v>
      </c>
      <c r="I2627" s="39" t="s">
        <v>2857</v>
      </c>
      <c r="J2627" s="6" t="n">
        <v>110</v>
      </c>
      <c r="K2627" s="6"/>
      <c r="L2627" s="6"/>
      <c r="M2627" s="6" t="n">
        <v>0.75</v>
      </c>
      <c r="N2627" s="6" t="n">
        <v>13</v>
      </c>
      <c r="O2627" s="6" t="n">
        <v>53</v>
      </c>
      <c r="P2627" s="97" t="n">
        <f aca="false">N2627*O2627</f>
        <v>689</v>
      </c>
      <c r="R2627" s="14" t="n">
        <f aca="false">(O2627+25)*1.3</f>
        <v>101.4</v>
      </c>
    </row>
    <row r="2628" s="14" customFormat="true" ht="15.75" hidden="false" customHeight="true" outlineLevel="0" collapsed="false">
      <c r="B2628" s="0" t="n">
        <v>123407</v>
      </c>
      <c r="C2628" s="5" t="s">
        <v>263</v>
      </c>
      <c r="D2628" s="6" t="s">
        <v>342</v>
      </c>
      <c r="E2628" s="6" t="s">
        <v>308</v>
      </c>
      <c r="F2628" s="6" t="s">
        <v>309</v>
      </c>
      <c r="G2628" s="6" t="s">
        <v>1605</v>
      </c>
      <c r="H2628" s="0" t="n">
        <v>123407</v>
      </c>
      <c r="I2628" s="39" t="s">
        <v>2858</v>
      </c>
      <c r="J2628" s="6" t="n">
        <v>110</v>
      </c>
      <c r="K2628" s="6"/>
      <c r="L2628" s="6"/>
      <c r="M2628" s="6" t="n">
        <v>0.75</v>
      </c>
      <c r="N2628" s="6" t="n">
        <v>12</v>
      </c>
      <c r="O2628" s="6" t="n">
        <v>56.41</v>
      </c>
      <c r="P2628" s="97" t="n">
        <f aca="false">N2628*O2628</f>
        <v>676.92</v>
      </c>
      <c r="R2628" s="14" t="n">
        <f aca="false">(O2628+25)*1.3</f>
        <v>105.833</v>
      </c>
    </row>
    <row r="2629" s="14" customFormat="true" ht="15.75" hidden="false" customHeight="true" outlineLevel="0" collapsed="false">
      <c r="B2629" s="0" t="n">
        <v>123408</v>
      </c>
      <c r="C2629" s="5" t="s">
        <v>263</v>
      </c>
      <c r="D2629" s="6" t="s">
        <v>342</v>
      </c>
      <c r="E2629" s="6" t="s">
        <v>308</v>
      </c>
      <c r="F2629" s="6" t="s">
        <v>309</v>
      </c>
      <c r="G2629" s="6" t="s">
        <v>1605</v>
      </c>
      <c r="H2629" s="0" t="n">
        <v>123408</v>
      </c>
      <c r="I2629" s="39" t="s">
        <v>2858</v>
      </c>
      <c r="J2629" s="6" t="n">
        <v>220</v>
      </c>
      <c r="K2629" s="6"/>
      <c r="L2629" s="6" t="s">
        <v>23</v>
      </c>
      <c r="M2629" s="6" t="n">
        <v>1.5</v>
      </c>
      <c r="N2629" s="6" t="n">
        <v>3</v>
      </c>
      <c r="O2629" s="6" t="n">
        <v>112.82</v>
      </c>
      <c r="P2629" s="97" t="n">
        <f aca="false">N2629*O2629</f>
        <v>338.46</v>
      </c>
      <c r="R2629" s="14" t="n">
        <f aca="false">(O2629+25)*1.3</f>
        <v>179.166</v>
      </c>
    </row>
    <row r="2630" s="14" customFormat="true" ht="15.75" hidden="false" customHeight="true" outlineLevel="0" collapsed="false">
      <c r="B2630" s="0" t="n">
        <v>123409</v>
      </c>
      <c r="C2630" s="5" t="s">
        <v>263</v>
      </c>
      <c r="D2630" s="6" t="s">
        <v>342</v>
      </c>
      <c r="E2630" s="6" t="s">
        <v>308</v>
      </c>
      <c r="F2630" s="6" t="s">
        <v>309</v>
      </c>
      <c r="G2630" s="6" t="s">
        <v>1605</v>
      </c>
      <c r="H2630" s="0" t="n">
        <v>123409</v>
      </c>
      <c r="I2630" s="39" t="s">
        <v>2859</v>
      </c>
      <c r="J2630" s="6" t="n">
        <v>50</v>
      </c>
      <c r="K2630" s="6"/>
      <c r="L2630" s="6"/>
      <c r="M2630" s="6" t="n">
        <v>0.75</v>
      </c>
      <c r="N2630" s="6" t="n">
        <v>17</v>
      </c>
      <c r="O2630" s="6" t="n">
        <v>15.46</v>
      </c>
      <c r="P2630" s="97" t="n">
        <f aca="false">N2630*O2630</f>
        <v>262.82</v>
      </c>
      <c r="R2630" s="14" t="n">
        <f aca="false">(O2630+25)*1.3</f>
        <v>52.598</v>
      </c>
    </row>
    <row r="2631" s="14" customFormat="true" ht="15.75" hidden="false" customHeight="true" outlineLevel="0" collapsed="false">
      <c r="B2631" s="0" t="n">
        <v>123410</v>
      </c>
      <c r="C2631" s="5" t="s">
        <v>263</v>
      </c>
      <c r="D2631" s="6" t="s">
        <v>342</v>
      </c>
      <c r="E2631" s="6" t="s">
        <v>298</v>
      </c>
      <c r="F2631" s="6" t="s">
        <v>299</v>
      </c>
      <c r="G2631" s="6" t="s">
        <v>1631</v>
      </c>
      <c r="H2631" s="0" t="n">
        <v>123410</v>
      </c>
      <c r="I2631" s="39" t="s">
        <v>2860</v>
      </c>
      <c r="J2631" s="6" t="n">
        <v>85</v>
      </c>
      <c r="K2631" s="6"/>
      <c r="L2631" s="6"/>
      <c r="M2631" s="6" t="n">
        <v>0.75</v>
      </c>
      <c r="N2631" s="6" t="n">
        <v>3</v>
      </c>
      <c r="O2631" s="6" t="n">
        <v>39</v>
      </c>
      <c r="P2631" s="97" t="n">
        <f aca="false">N2631*O2631</f>
        <v>117</v>
      </c>
      <c r="R2631" s="14" t="n">
        <f aca="false">(O2631+25)*1.3</f>
        <v>83.2</v>
      </c>
    </row>
    <row r="2632" customFormat="false" ht="16.5" hidden="false" customHeight="true" outlineLevel="0" collapsed="false">
      <c r="C2632" s="5"/>
      <c r="D2632" s="6"/>
      <c r="E2632" s="6"/>
      <c r="F2632" s="6"/>
      <c r="G2632" s="6"/>
      <c r="I2632" s="44"/>
      <c r="J2632" s="6"/>
      <c r="K2632" s="6"/>
      <c r="L2632" s="6"/>
      <c r="M2632" s="6" t="n">
        <v>0.75</v>
      </c>
      <c r="N2632" s="6"/>
      <c r="O2632" s="6"/>
      <c r="P2632" s="97" t="n">
        <f aca="false">N2632*O2632</f>
        <v>0</v>
      </c>
      <c r="R2632" s="0" t="n">
        <f aca="false">(O2632+25)*1.3</f>
        <v>32.5</v>
      </c>
    </row>
    <row r="2633" customFormat="false" ht="15.75" hidden="false" customHeight="true" outlineLevel="0" collapsed="false">
      <c r="B2633" s="0" t="n">
        <v>123600</v>
      </c>
      <c r="C2633" s="5" t="s">
        <v>263</v>
      </c>
      <c r="D2633" s="6" t="s">
        <v>1795</v>
      </c>
      <c r="E2633" s="6" t="s">
        <v>298</v>
      </c>
      <c r="F2633" s="6" t="s">
        <v>299</v>
      </c>
      <c r="G2633" s="6" t="s">
        <v>327</v>
      </c>
      <c r="H2633" s="0" t="n">
        <v>123600</v>
      </c>
      <c r="I2633" s="39" t="s">
        <v>2155</v>
      </c>
      <c r="J2633" s="6" t="n">
        <v>110</v>
      </c>
      <c r="K2633" s="6"/>
      <c r="L2633" s="6"/>
      <c r="M2633" s="6" t="n">
        <v>0.75</v>
      </c>
      <c r="N2633" s="6" t="n">
        <v>11</v>
      </c>
      <c r="O2633" s="6" t="n">
        <v>59.9</v>
      </c>
      <c r="P2633" s="97" t="n">
        <f aca="false">N2633*O2633</f>
        <v>658.9</v>
      </c>
      <c r="R2633" s="0" t="n">
        <f aca="false">(O2633+25)*1.3</f>
        <v>110.37</v>
      </c>
    </row>
    <row r="2634" customFormat="false" ht="15.75" hidden="false" customHeight="true" outlineLevel="0" collapsed="false">
      <c r="B2634" s="0" t="n">
        <v>123601</v>
      </c>
      <c r="C2634" s="5" t="s">
        <v>263</v>
      </c>
      <c r="D2634" s="6" t="s">
        <v>1795</v>
      </c>
      <c r="E2634" s="6" t="s">
        <v>298</v>
      </c>
      <c r="F2634" s="6" t="s">
        <v>299</v>
      </c>
      <c r="G2634" s="6" t="s">
        <v>327</v>
      </c>
      <c r="H2634" s="0" t="n">
        <v>123601</v>
      </c>
      <c r="I2634" s="39" t="s">
        <v>2156</v>
      </c>
      <c r="J2634" s="6" t="n">
        <v>110</v>
      </c>
      <c r="K2634" s="6"/>
      <c r="L2634" s="6"/>
      <c r="M2634" s="6" t="n">
        <v>0.75</v>
      </c>
      <c r="N2634" s="6" t="n">
        <v>11</v>
      </c>
      <c r="O2634" s="6" t="n">
        <v>59.9</v>
      </c>
      <c r="P2634" s="97" t="n">
        <f aca="false">N2634*O2634</f>
        <v>658.9</v>
      </c>
      <c r="R2634" s="0" t="n">
        <f aca="false">(O2634+25)*1.3</f>
        <v>110.37</v>
      </c>
    </row>
    <row r="2635" customFormat="false" ht="15.75" hidden="false" customHeight="true" outlineLevel="0" collapsed="false">
      <c r="B2635" s="0" t="n">
        <v>123602</v>
      </c>
      <c r="C2635" s="5" t="s">
        <v>263</v>
      </c>
      <c r="D2635" s="6" t="s">
        <v>1795</v>
      </c>
      <c r="E2635" s="6" t="s">
        <v>308</v>
      </c>
      <c r="F2635" s="6" t="s">
        <v>309</v>
      </c>
      <c r="G2635" s="6" t="s">
        <v>1651</v>
      </c>
      <c r="H2635" s="0" t="n">
        <v>123602</v>
      </c>
      <c r="I2635" s="6" t="s">
        <v>2861</v>
      </c>
      <c r="J2635" s="6" t="n">
        <v>110</v>
      </c>
      <c r="K2635" s="6"/>
      <c r="L2635" s="6" t="s">
        <v>123</v>
      </c>
      <c r="M2635" s="6" t="n">
        <v>0.75</v>
      </c>
      <c r="N2635" s="6" t="n">
        <v>1</v>
      </c>
      <c r="O2635" s="6" t="n">
        <v>26</v>
      </c>
      <c r="P2635" s="97" t="n">
        <f aca="false">N2635*O2635</f>
        <v>26</v>
      </c>
      <c r="R2635" s="0" t="n">
        <f aca="false">(O2635+25)*1.3</f>
        <v>66.3</v>
      </c>
    </row>
    <row r="2636" customFormat="false" ht="15.75" hidden="false" customHeight="true" outlineLevel="0" collapsed="false">
      <c r="B2636" s="0" t="n">
        <v>123603</v>
      </c>
      <c r="C2636" s="5" t="s">
        <v>263</v>
      </c>
      <c r="D2636" s="6" t="s">
        <v>1795</v>
      </c>
      <c r="E2636" s="105" t="s">
        <v>2862</v>
      </c>
      <c r="F2636" s="105" t="s">
        <v>2863</v>
      </c>
      <c r="G2636" s="6" t="s">
        <v>2864</v>
      </c>
      <c r="H2636" s="0" t="n">
        <v>123603</v>
      </c>
      <c r="I2636" s="6" t="s">
        <v>2865</v>
      </c>
      <c r="J2636" s="6" t="n">
        <v>50</v>
      </c>
      <c r="K2636" s="6" t="s">
        <v>424</v>
      </c>
      <c r="L2636" s="6"/>
      <c r="M2636" s="6" t="n">
        <v>0.75</v>
      </c>
      <c r="N2636" s="6" t="n">
        <v>3</v>
      </c>
      <c r="O2636" s="6" t="n">
        <v>14.6</v>
      </c>
      <c r="P2636" s="97" t="n">
        <f aca="false">N2636*O2636</f>
        <v>43.8</v>
      </c>
      <c r="R2636" s="0" t="n">
        <f aca="false">(O2636+25)*1.3</f>
        <v>51.48</v>
      </c>
    </row>
    <row r="2637" customFormat="false" ht="15.75" hidden="false" customHeight="true" outlineLevel="0" collapsed="false">
      <c r="B2637" s="0" t="n">
        <v>123604</v>
      </c>
      <c r="C2637" s="5" t="s">
        <v>263</v>
      </c>
      <c r="D2637" s="6" t="s">
        <v>1795</v>
      </c>
      <c r="E2637" s="6" t="s">
        <v>308</v>
      </c>
      <c r="F2637" s="6" t="s">
        <v>309</v>
      </c>
      <c r="G2637" s="6" t="s">
        <v>336</v>
      </c>
      <c r="H2637" s="0" t="n">
        <v>123604</v>
      </c>
      <c r="I2637" s="6" t="s">
        <v>2866</v>
      </c>
      <c r="J2637" s="6" t="n">
        <v>70</v>
      </c>
      <c r="K2637" s="57" t="s">
        <v>30</v>
      </c>
      <c r="L2637" s="6"/>
      <c r="M2637" s="6" t="n">
        <v>0.75</v>
      </c>
      <c r="N2637" s="6" t="n">
        <v>1</v>
      </c>
      <c r="O2637" s="6" t="n">
        <v>33.9</v>
      </c>
      <c r="P2637" s="97" t="n">
        <f aca="false">N2637*O2637</f>
        <v>33.9</v>
      </c>
      <c r="R2637" s="0" t="n">
        <f aca="false">(O2637+25)*1.3</f>
        <v>76.57</v>
      </c>
    </row>
    <row r="2638" customFormat="false" ht="15.75" hidden="false" customHeight="true" outlineLevel="0" collapsed="false">
      <c r="B2638" s="0" t="n">
        <v>123605</v>
      </c>
      <c r="C2638" s="5" t="s">
        <v>263</v>
      </c>
      <c r="D2638" s="6" t="s">
        <v>1795</v>
      </c>
      <c r="E2638" s="6" t="s">
        <v>308</v>
      </c>
      <c r="F2638" s="6" t="s">
        <v>309</v>
      </c>
      <c r="G2638" s="6" t="s">
        <v>336</v>
      </c>
      <c r="H2638" s="0" t="n">
        <v>123605</v>
      </c>
      <c r="I2638" s="6" t="s">
        <v>2867</v>
      </c>
      <c r="J2638" s="6" t="n">
        <v>265</v>
      </c>
      <c r="K2638" s="57" t="s">
        <v>30</v>
      </c>
      <c r="L2638" s="6"/>
      <c r="M2638" s="6" t="n">
        <v>0.75</v>
      </c>
      <c r="N2638" s="6" t="n">
        <v>3</v>
      </c>
      <c r="O2638" s="6" t="n">
        <v>148.72</v>
      </c>
      <c r="P2638" s="97" t="n">
        <f aca="false">N2638*O2638</f>
        <v>446.16</v>
      </c>
      <c r="R2638" s="0" t="n">
        <f aca="false">(O2638+25)*1.3</f>
        <v>225.836</v>
      </c>
    </row>
    <row r="2639" customFormat="false" ht="15.75" hidden="false" customHeight="true" outlineLevel="0" collapsed="false">
      <c r="B2639" s="0" t="n">
        <v>123606</v>
      </c>
      <c r="C2639" s="5" t="s">
        <v>263</v>
      </c>
      <c r="D2639" s="6" t="s">
        <v>1795</v>
      </c>
      <c r="E2639" s="6" t="s">
        <v>308</v>
      </c>
      <c r="F2639" s="6" t="s">
        <v>309</v>
      </c>
      <c r="G2639" s="6" t="s">
        <v>336</v>
      </c>
      <c r="H2639" s="0" t="n">
        <v>123606</v>
      </c>
      <c r="I2639" s="6" t="s">
        <v>2868</v>
      </c>
      <c r="J2639" s="73" t="n">
        <v>265</v>
      </c>
      <c r="K2639" s="73"/>
      <c r="L2639" s="73"/>
      <c r="M2639" s="6" t="n">
        <v>0.75</v>
      </c>
      <c r="N2639" s="6" t="n">
        <v>3</v>
      </c>
      <c r="O2639" s="6" t="n">
        <v>143.44</v>
      </c>
      <c r="P2639" s="97" t="n">
        <f aca="false">N2639*O2639</f>
        <v>430.32</v>
      </c>
      <c r="R2639" s="0" t="n">
        <f aca="false">(O2639+25)*1.3</f>
        <v>218.972</v>
      </c>
    </row>
    <row r="2640" customFormat="false" ht="15.75" hidden="false" customHeight="true" outlineLevel="0" collapsed="false">
      <c r="B2640" s="0" t="n">
        <v>123607</v>
      </c>
      <c r="C2640" s="5" t="s">
        <v>263</v>
      </c>
      <c r="D2640" s="6" t="s">
        <v>1795</v>
      </c>
      <c r="E2640" s="6" t="s">
        <v>308</v>
      </c>
      <c r="F2640" s="6" t="s">
        <v>309</v>
      </c>
      <c r="G2640" s="6" t="s">
        <v>336</v>
      </c>
      <c r="H2640" s="0" t="n">
        <v>123607</v>
      </c>
      <c r="I2640" s="6" t="s">
        <v>2869</v>
      </c>
      <c r="J2640" s="6" t="n">
        <v>265</v>
      </c>
      <c r="K2640" s="6"/>
      <c r="L2640" s="6"/>
      <c r="M2640" s="6" t="n">
        <v>0.75</v>
      </c>
      <c r="N2640" s="6" t="n">
        <v>3</v>
      </c>
      <c r="O2640" s="6" t="n">
        <v>144</v>
      </c>
      <c r="P2640" s="97" t="n">
        <f aca="false">N2640*O2640</f>
        <v>432</v>
      </c>
      <c r="R2640" s="0" t="n">
        <f aca="false">(O2640+25)*1.3</f>
        <v>219.7</v>
      </c>
    </row>
    <row r="2641" customFormat="false" ht="15.75" hidden="false" customHeight="true" outlineLevel="0" collapsed="false">
      <c r="B2641" s="0" t="n">
        <v>123608</v>
      </c>
      <c r="C2641" s="5" t="s">
        <v>263</v>
      </c>
      <c r="D2641" s="6" t="s">
        <v>1795</v>
      </c>
      <c r="E2641" s="6" t="s">
        <v>308</v>
      </c>
      <c r="F2641" s="6" t="s">
        <v>309</v>
      </c>
      <c r="G2641" s="6" t="s">
        <v>336</v>
      </c>
      <c r="H2641" s="0" t="n">
        <v>123608</v>
      </c>
      <c r="I2641" s="6" t="s">
        <v>2867</v>
      </c>
      <c r="J2641" s="6" t="n">
        <v>530</v>
      </c>
      <c r="K2641" s="6" t="s">
        <v>30</v>
      </c>
      <c r="L2641" s="6" t="s">
        <v>23</v>
      </c>
      <c r="M2641" s="6" t="n">
        <v>1.5</v>
      </c>
      <c r="N2641" s="6" t="n">
        <v>1</v>
      </c>
      <c r="O2641" s="6" t="n">
        <v>350.24</v>
      </c>
      <c r="P2641" s="97" t="n">
        <f aca="false">N2641*O2641</f>
        <v>350.24</v>
      </c>
      <c r="R2641" s="0" t="n">
        <f aca="false">(O2641+25)*1.3</f>
        <v>487.812</v>
      </c>
    </row>
    <row r="2642" customFormat="false" ht="15.75" hidden="false" customHeight="true" outlineLevel="0" collapsed="false">
      <c r="B2642" s="0" t="n">
        <v>123609</v>
      </c>
      <c r="C2642" s="5" t="s">
        <v>263</v>
      </c>
      <c r="D2642" s="6" t="s">
        <v>1795</v>
      </c>
      <c r="E2642" s="6" t="s">
        <v>308</v>
      </c>
      <c r="F2642" s="6" t="s">
        <v>309</v>
      </c>
      <c r="G2642" s="6" t="s">
        <v>336</v>
      </c>
      <c r="H2642" s="0" t="n">
        <v>123609</v>
      </c>
      <c r="I2642" s="6" t="s">
        <v>2868</v>
      </c>
      <c r="J2642" s="73" t="n">
        <v>530</v>
      </c>
      <c r="K2642" s="73"/>
      <c r="L2642" s="6" t="s">
        <v>23</v>
      </c>
      <c r="M2642" s="6" t="n">
        <v>1.5</v>
      </c>
      <c r="N2642" s="6" t="n">
        <v>1</v>
      </c>
      <c r="O2642" s="6" t="n">
        <v>342.32</v>
      </c>
      <c r="P2642" s="97" t="n">
        <f aca="false">N2642*O2642</f>
        <v>342.32</v>
      </c>
      <c r="R2642" s="0" t="n">
        <f aca="false">(O2642+25)*1.3</f>
        <v>477.516</v>
      </c>
    </row>
    <row r="2643" customFormat="false" ht="15.75" hidden="false" customHeight="true" outlineLevel="0" collapsed="false">
      <c r="B2643" s="0" t="n">
        <v>123610</v>
      </c>
      <c r="C2643" s="5" t="s">
        <v>263</v>
      </c>
      <c r="D2643" s="6" t="s">
        <v>1795</v>
      </c>
      <c r="E2643" s="6" t="s">
        <v>308</v>
      </c>
      <c r="F2643" s="6" t="s">
        <v>2870</v>
      </c>
      <c r="G2643" s="66" t="s">
        <v>1892</v>
      </c>
      <c r="H2643" s="0" t="n">
        <v>123610</v>
      </c>
      <c r="I2643" s="6" t="s">
        <v>2871</v>
      </c>
      <c r="J2643" s="73" t="n">
        <v>50</v>
      </c>
      <c r="K2643" s="73"/>
      <c r="L2643" s="6"/>
      <c r="M2643" s="6" t="n">
        <v>0.75</v>
      </c>
      <c r="N2643" s="6" t="n">
        <v>24</v>
      </c>
      <c r="O2643" s="6" t="n">
        <v>13.09</v>
      </c>
      <c r="P2643" s="97" t="n">
        <f aca="false">N2643*O2643</f>
        <v>314.16</v>
      </c>
      <c r="R2643" s="0" t="n">
        <f aca="false">(O2643+25)*1.3</f>
        <v>49.517</v>
      </c>
    </row>
    <row r="2644" customFormat="false" ht="16.5" hidden="false" customHeight="true" outlineLevel="0" collapsed="false">
      <c r="C2644" s="5"/>
      <c r="D2644" s="6"/>
      <c r="E2644" s="6"/>
      <c r="F2644" s="6"/>
      <c r="G2644" s="6"/>
      <c r="I2644" s="44"/>
      <c r="J2644" s="6"/>
      <c r="K2644" s="6"/>
      <c r="L2644" s="6"/>
      <c r="M2644" s="6" t="n">
        <v>0.75</v>
      </c>
      <c r="N2644" s="6"/>
      <c r="O2644" s="6"/>
      <c r="P2644" s="97" t="n">
        <f aca="false">N2644*O2644</f>
        <v>0</v>
      </c>
      <c r="R2644" s="0" t="n">
        <f aca="false">(O2644+25)*1.3</f>
        <v>32.5</v>
      </c>
    </row>
    <row r="2645" customFormat="false" ht="15.75" hidden="false" customHeight="true" outlineLevel="0" collapsed="false">
      <c r="B2645" s="0" t="n">
        <v>123800</v>
      </c>
      <c r="C2645" s="5" t="s">
        <v>263</v>
      </c>
      <c r="D2645" s="6" t="s">
        <v>2872</v>
      </c>
      <c r="E2645" s="6" t="s">
        <v>2873</v>
      </c>
      <c r="F2645" s="6" t="s">
        <v>2863</v>
      </c>
      <c r="G2645" s="6" t="s">
        <v>2874</v>
      </c>
      <c r="H2645" s="0" t="n">
        <v>123800</v>
      </c>
      <c r="I2645" s="39" t="s">
        <v>2875</v>
      </c>
      <c r="J2645" s="6" t="n">
        <v>195</v>
      </c>
      <c r="K2645" s="57" t="s">
        <v>50</v>
      </c>
      <c r="L2645" s="6"/>
      <c r="M2645" s="6" t="n">
        <v>0.75</v>
      </c>
      <c r="N2645" s="7" t="n">
        <v>2</v>
      </c>
      <c r="O2645" s="6" t="n">
        <v>131.72</v>
      </c>
      <c r="P2645" s="97" t="n">
        <f aca="false">N2645*O2645</f>
        <v>263.44</v>
      </c>
      <c r="R2645" s="0" t="n">
        <f aca="false">(O2645+25)*1.3</f>
        <v>203.736</v>
      </c>
    </row>
    <row r="2646" customFormat="false" ht="15.75" hidden="false" customHeight="true" outlineLevel="0" collapsed="false">
      <c r="B2646" s="0" t="n">
        <v>123801</v>
      </c>
      <c r="C2646" s="5" t="s">
        <v>263</v>
      </c>
      <c r="D2646" s="6" t="s">
        <v>2872</v>
      </c>
      <c r="E2646" s="6" t="s">
        <v>2873</v>
      </c>
      <c r="F2646" s="6" t="s">
        <v>2863</v>
      </c>
      <c r="G2646" s="6" t="s">
        <v>2874</v>
      </c>
      <c r="H2646" s="0" t="n">
        <v>123801</v>
      </c>
      <c r="I2646" s="39" t="s">
        <v>2876</v>
      </c>
      <c r="J2646" s="6" t="n">
        <v>95</v>
      </c>
      <c r="K2646" s="57" t="s">
        <v>50</v>
      </c>
      <c r="L2646" s="6"/>
      <c r="M2646" s="6" t="n">
        <v>0.75</v>
      </c>
      <c r="N2646" s="7" t="n">
        <v>2</v>
      </c>
      <c r="O2646" s="6" t="n">
        <v>53</v>
      </c>
      <c r="P2646" s="97" t="n">
        <f aca="false">N2646*O2646</f>
        <v>106</v>
      </c>
      <c r="R2646" s="0" t="n">
        <f aca="false">(O2646+25)*1.3</f>
        <v>101.4</v>
      </c>
    </row>
    <row r="2647" customFormat="false" ht="15.75" hidden="false" customHeight="true" outlineLevel="0" collapsed="false">
      <c r="B2647" s="0" t="n">
        <v>123802</v>
      </c>
      <c r="C2647" s="5" t="s">
        <v>263</v>
      </c>
      <c r="D2647" s="6" t="s">
        <v>2872</v>
      </c>
      <c r="E2647" s="6" t="s">
        <v>2873</v>
      </c>
      <c r="F2647" s="6" t="s">
        <v>2863</v>
      </c>
      <c r="G2647" s="6" t="s">
        <v>2874</v>
      </c>
      <c r="H2647" s="0" t="n">
        <v>123802</v>
      </c>
      <c r="I2647" s="39" t="s">
        <v>2877</v>
      </c>
      <c r="J2647" s="6" t="n">
        <v>110</v>
      </c>
      <c r="K2647" s="57" t="s">
        <v>50</v>
      </c>
      <c r="L2647" s="6"/>
      <c r="M2647" s="6" t="n">
        <v>0.75</v>
      </c>
      <c r="N2647" s="7" t="n">
        <v>11</v>
      </c>
      <c r="O2647" s="6" t="n">
        <v>56.09</v>
      </c>
      <c r="P2647" s="97" t="n">
        <f aca="false">N2647*O2647</f>
        <v>616.99</v>
      </c>
      <c r="R2647" s="0" t="n">
        <f aca="false">(O2647+25)*1.3</f>
        <v>105.417</v>
      </c>
    </row>
    <row r="2648" customFormat="false" ht="15.75" hidden="false" customHeight="true" outlineLevel="0" collapsed="false">
      <c r="B2648" s="0" t="n">
        <v>123803</v>
      </c>
      <c r="C2648" s="5" t="s">
        <v>263</v>
      </c>
      <c r="D2648" s="6" t="s">
        <v>2872</v>
      </c>
      <c r="E2648" s="6" t="s">
        <v>2873</v>
      </c>
      <c r="F2648" s="6" t="s">
        <v>2863</v>
      </c>
      <c r="G2648" s="6" t="s">
        <v>2874</v>
      </c>
      <c r="H2648" s="0" t="n">
        <v>123803</v>
      </c>
      <c r="I2648" s="39" t="s">
        <v>2878</v>
      </c>
      <c r="J2648" s="6" t="n">
        <v>110</v>
      </c>
      <c r="K2648" s="57"/>
      <c r="L2648" s="6"/>
      <c r="M2648" s="6" t="n">
        <v>0.75</v>
      </c>
      <c r="N2648" s="7"/>
      <c r="O2648" s="6" t="n">
        <v>60</v>
      </c>
      <c r="P2648" s="97" t="n">
        <f aca="false">N2648*O2648</f>
        <v>0</v>
      </c>
      <c r="R2648" s="0" t="n">
        <f aca="false">(O2648+25)*1.3</f>
        <v>110.5</v>
      </c>
    </row>
    <row r="2649" customFormat="false" ht="15.75" hidden="false" customHeight="true" outlineLevel="0" collapsed="false">
      <c r="B2649" s="0" t="n">
        <v>123804</v>
      </c>
      <c r="C2649" s="5" t="s">
        <v>263</v>
      </c>
      <c r="D2649" s="6" t="s">
        <v>2872</v>
      </c>
      <c r="E2649" s="6" t="s">
        <v>2873</v>
      </c>
      <c r="F2649" s="6" t="s">
        <v>2863</v>
      </c>
      <c r="G2649" s="6" t="s">
        <v>2874</v>
      </c>
      <c r="H2649" s="0" t="n">
        <v>123804</v>
      </c>
      <c r="I2649" s="39" t="s">
        <v>2879</v>
      </c>
      <c r="J2649" s="73" t="n">
        <v>110</v>
      </c>
      <c r="K2649" s="73"/>
      <c r="L2649" s="73"/>
      <c r="M2649" s="6" t="n">
        <v>0.75</v>
      </c>
      <c r="N2649" s="7"/>
      <c r="O2649" s="6" t="n">
        <v>59.9</v>
      </c>
      <c r="P2649" s="97" t="n">
        <f aca="false">N2649*O2649</f>
        <v>0</v>
      </c>
      <c r="R2649" s="0" t="n">
        <f aca="false">(O2649+25)*1.3</f>
        <v>110.37</v>
      </c>
    </row>
    <row r="2650" customFormat="false" ht="15.75" hidden="false" customHeight="true" outlineLevel="0" collapsed="false">
      <c r="B2650" s="0" t="n">
        <v>123805</v>
      </c>
      <c r="C2650" s="5" t="s">
        <v>263</v>
      </c>
      <c r="D2650" s="6" t="s">
        <v>2872</v>
      </c>
      <c r="E2650" s="6" t="s">
        <v>2873</v>
      </c>
      <c r="F2650" s="6" t="s">
        <v>2863</v>
      </c>
      <c r="G2650" s="6" t="s">
        <v>2874</v>
      </c>
      <c r="H2650" s="0" t="n">
        <v>123805</v>
      </c>
      <c r="I2650" s="39" t="s">
        <v>2880</v>
      </c>
      <c r="J2650" s="73" t="n">
        <v>105</v>
      </c>
      <c r="K2650" s="73"/>
      <c r="L2650" s="73"/>
      <c r="M2650" s="6" t="n">
        <v>0.75</v>
      </c>
      <c r="N2650" s="7"/>
      <c r="O2650" s="6" t="n">
        <v>49.9</v>
      </c>
      <c r="P2650" s="97" t="n">
        <f aca="false">N2650*O2650</f>
        <v>0</v>
      </c>
      <c r="R2650" s="0" t="n">
        <f aca="false">(O2650+25)*1.3</f>
        <v>97.37</v>
      </c>
    </row>
    <row r="2651" customFormat="false" ht="15.75" hidden="false" customHeight="true" outlineLevel="0" collapsed="false">
      <c r="B2651" s="0" t="n">
        <v>123806</v>
      </c>
      <c r="C2651" s="5" t="s">
        <v>263</v>
      </c>
      <c r="D2651" s="6" t="s">
        <v>2872</v>
      </c>
      <c r="E2651" s="6" t="s">
        <v>2873</v>
      </c>
      <c r="F2651" s="6" t="s">
        <v>2863</v>
      </c>
      <c r="G2651" s="6" t="s">
        <v>2874</v>
      </c>
      <c r="H2651" s="0" t="n">
        <v>123806</v>
      </c>
      <c r="I2651" s="39" t="s">
        <v>2880</v>
      </c>
      <c r="J2651" s="6" t="s">
        <v>2881</v>
      </c>
      <c r="K2651" s="6"/>
      <c r="L2651" s="6"/>
      <c r="M2651" s="6" t="n">
        <v>0.75</v>
      </c>
      <c r="N2651" s="7"/>
      <c r="O2651" s="6" t="n">
        <v>49.9</v>
      </c>
      <c r="P2651" s="97" t="n">
        <f aca="false">N2651*O2651</f>
        <v>0</v>
      </c>
      <c r="R2651" s="0" t="n">
        <f aca="false">(O2651+25)*1.3</f>
        <v>97.37</v>
      </c>
    </row>
    <row r="2652" customFormat="false" ht="15.75" hidden="false" customHeight="true" outlineLevel="0" collapsed="false">
      <c r="B2652" s="0" t="n">
        <v>123807</v>
      </c>
      <c r="C2652" s="5" t="s">
        <v>263</v>
      </c>
      <c r="D2652" s="6" t="s">
        <v>2872</v>
      </c>
      <c r="E2652" s="6" t="s">
        <v>2873</v>
      </c>
      <c r="F2652" s="6" t="s">
        <v>2863</v>
      </c>
      <c r="G2652" s="6" t="s">
        <v>2874</v>
      </c>
      <c r="H2652" s="0" t="n">
        <v>123807</v>
      </c>
      <c r="I2652" s="39" t="s">
        <v>2882</v>
      </c>
      <c r="J2652" s="73" t="n">
        <v>90</v>
      </c>
      <c r="K2652" s="73"/>
      <c r="L2652" s="73"/>
      <c r="M2652" s="6" t="n">
        <v>0.75</v>
      </c>
      <c r="N2652" s="7" t="n">
        <v>12</v>
      </c>
      <c r="O2652" s="6" t="n">
        <v>42.23</v>
      </c>
      <c r="P2652" s="97" t="n">
        <f aca="false">N2652*O2652</f>
        <v>506.76</v>
      </c>
      <c r="R2652" s="0" t="n">
        <f aca="false">(O2652+25)*1.3</f>
        <v>87.399</v>
      </c>
    </row>
    <row r="2653" s="14" customFormat="true" ht="15.75" hidden="false" customHeight="true" outlineLevel="0" collapsed="false">
      <c r="B2653" s="0" t="n">
        <v>123808</v>
      </c>
      <c r="C2653" s="5" t="s">
        <v>263</v>
      </c>
      <c r="D2653" s="6" t="s">
        <v>2872</v>
      </c>
      <c r="E2653" s="6" t="s">
        <v>2883</v>
      </c>
      <c r="F2653" s="6" t="s">
        <v>2884</v>
      </c>
      <c r="G2653" s="6" t="s">
        <v>2874</v>
      </c>
      <c r="H2653" s="0" t="n">
        <v>123808</v>
      </c>
      <c r="I2653" s="39" t="s">
        <v>2885</v>
      </c>
      <c r="J2653" s="6" t="n">
        <v>195</v>
      </c>
      <c r="K2653" s="6"/>
      <c r="L2653" s="6"/>
      <c r="M2653" s="6" t="n">
        <v>0.75</v>
      </c>
      <c r="N2653" s="6" t="n">
        <v>3</v>
      </c>
      <c r="O2653" s="6" t="n">
        <v>122.9</v>
      </c>
      <c r="P2653" s="97" t="n">
        <f aca="false">N2653*O2653</f>
        <v>368.7</v>
      </c>
      <c r="R2653" s="14" t="n">
        <f aca="false">(O2653+25)*1.3</f>
        <v>192.27</v>
      </c>
    </row>
    <row r="2654" customFormat="false" ht="15.75" hidden="false" customHeight="true" outlineLevel="0" collapsed="false">
      <c r="B2654" s="0" t="n">
        <v>123809</v>
      </c>
      <c r="C2654" s="5" t="s">
        <v>263</v>
      </c>
      <c r="D2654" s="6" t="s">
        <v>2872</v>
      </c>
      <c r="E2654" s="6" t="s">
        <v>2883</v>
      </c>
      <c r="F2654" s="6" t="s">
        <v>2884</v>
      </c>
      <c r="G2654" s="6" t="s">
        <v>2874</v>
      </c>
      <c r="H2654" s="0" t="n">
        <v>123809</v>
      </c>
      <c r="I2654" s="39" t="s">
        <v>2886</v>
      </c>
      <c r="J2654" s="6" t="n">
        <v>185</v>
      </c>
      <c r="K2654" s="57" t="s">
        <v>50</v>
      </c>
      <c r="L2654" s="6"/>
      <c r="M2654" s="6" t="n">
        <v>0.75</v>
      </c>
      <c r="N2654" s="6" t="n">
        <v>2</v>
      </c>
      <c r="O2654" s="6" t="n">
        <v>116.6</v>
      </c>
      <c r="P2654" s="97" t="n">
        <f aca="false">N2654*O2654</f>
        <v>233.2</v>
      </c>
      <c r="R2654" s="0" t="n">
        <f aca="false">(O2654+25)*1.3</f>
        <v>184.08</v>
      </c>
    </row>
    <row r="2655" customFormat="false" ht="15.75" hidden="false" customHeight="true" outlineLevel="0" collapsed="false">
      <c r="B2655" s="0" t="n">
        <v>123810</v>
      </c>
      <c r="C2655" s="5" t="s">
        <v>263</v>
      </c>
      <c r="D2655" s="6" t="s">
        <v>2872</v>
      </c>
      <c r="E2655" s="6" t="s">
        <v>2883</v>
      </c>
      <c r="F2655" s="6" t="s">
        <v>2884</v>
      </c>
      <c r="G2655" s="6" t="s">
        <v>2874</v>
      </c>
      <c r="H2655" s="0" t="n">
        <v>123810</v>
      </c>
      <c r="I2655" s="39" t="s">
        <v>2887</v>
      </c>
      <c r="J2655" s="6" t="n">
        <v>105</v>
      </c>
      <c r="K2655" s="57" t="s">
        <v>50</v>
      </c>
      <c r="L2655" s="6"/>
      <c r="M2655" s="6" t="n">
        <v>0.75</v>
      </c>
      <c r="N2655" s="7"/>
      <c r="O2655" s="6" t="n">
        <v>53</v>
      </c>
      <c r="P2655" s="97" t="n">
        <f aca="false">N2655*O2655</f>
        <v>0</v>
      </c>
      <c r="R2655" s="0" t="n">
        <f aca="false">(O2655+25)*1.3</f>
        <v>101.4</v>
      </c>
    </row>
    <row r="2656" customFormat="false" ht="15.75" hidden="false" customHeight="true" outlineLevel="0" collapsed="false">
      <c r="B2656" s="0" t="n">
        <v>123811</v>
      </c>
      <c r="C2656" s="5" t="s">
        <v>263</v>
      </c>
      <c r="D2656" s="6" t="s">
        <v>2872</v>
      </c>
      <c r="E2656" s="6" t="s">
        <v>2883</v>
      </c>
      <c r="F2656" s="6" t="s">
        <v>2884</v>
      </c>
      <c r="G2656" s="6" t="s">
        <v>2874</v>
      </c>
      <c r="H2656" s="0" t="n">
        <v>123811</v>
      </c>
      <c r="I2656" s="39" t="s">
        <v>2888</v>
      </c>
      <c r="J2656" s="73" t="n">
        <v>100</v>
      </c>
      <c r="K2656" s="73"/>
      <c r="L2656" s="73"/>
      <c r="M2656" s="6" t="n">
        <v>0.75</v>
      </c>
      <c r="N2656" s="7"/>
      <c r="O2656" s="6" t="n">
        <v>49.9</v>
      </c>
      <c r="P2656" s="97" t="n">
        <f aca="false">N2656*O2656</f>
        <v>0</v>
      </c>
      <c r="R2656" s="0" t="n">
        <f aca="false">(O2656+25)*1.3</f>
        <v>97.37</v>
      </c>
    </row>
    <row r="2657" customFormat="false" ht="15.75" hidden="false" customHeight="true" outlineLevel="0" collapsed="false">
      <c r="B2657" s="0" t="n">
        <v>123812</v>
      </c>
      <c r="C2657" s="5" t="s">
        <v>263</v>
      </c>
      <c r="D2657" s="6" t="s">
        <v>2872</v>
      </c>
      <c r="E2657" s="6" t="s">
        <v>2883</v>
      </c>
      <c r="F2657" s="6" t="s">
        <v>2884</v>
      </c>
      <c r="G2657" s="6" t="s">
        <v>2874</v>
      </c>
      <c r="H2657" s="0" t="n">
        <v>123812</v>
      </c>
      <c r="I2657" s="39" t="s">
        <v>2889</v>
      </c>
      <c r="J2657" s="73" t="n">
        <v>100</v>
      </c>
      <c r="K2657" s="73"/>
      <c r="L2657" s="73"/>
      <c r="M2657" s="6" t="n">
        <v>0.75</v>
      </c>
      <c r="N2657" s="6" t="n">
        <v>5</v>
      </c>
      <c r="O2657" s="6" t="n">
        <v>49.9</v>
      </c>
      <c r="P2657" s="97" t="n">
        <f aca="false">N2657*O2657</f>
        <v>249.5</v>
      </c>
      <c r="R2657" s="0" t="n">
        <f aca="false">(O2657+25)*1.3</f>
        <v>97.37</v>
      </c>
    </row>
    <row r="2658" customFormat="false" ht="16.5" hidden="false" customHeight="true" outlineLevel="0" collapsed="false">
      <c r="C2658" s="5"/>
      <c r="D2658" s="6"/>
      <c r="E2658" s="6"/>
      <c r="F2658" s="6"/>
      <c r="G2658" s="6"/>
      <c r="I2658" s="44"/>
      <c r="J2658" s="6"/>
      <c r="K2658" s="6"/>
      <c r="L2658" s="6"/>
      <c r="M2658" s="6" t="n">
        <v>0.75</v>
      </c>
      <c r="N2658" s="6"/>
      <c r="O2658" s="6"/>
      <c r="P2658" s="97" t="n">
        <f aca="false">N2658*O2658</f>
        <v>0</v>
      </c>
      <c r="R2658" s="0" t="n">
        <f aca="false">(O2658+25)*1.3</f>
        <v>32.5</v>
      </c>
    </row>
    <row r="2659" customFormat="false" ht="15.75" hidden="false" customHeight="true" outlineLevel="0" collapsed="false">
      <c r="B2659" s="0" t="n">
        <v>124000</v>
      </c>
      <c r="C2659" s="5" t="s">
        <v>263</v>
      </c>
      <c r="D2659" s="6" t="s">
        <v>1760</v>
      </c>
      <c r="E2659" s="6" t="s">
        <v>298</v>
      </c>
      <c r="F2659" s="6" t="s">
        <v>299</v>
      </c>
      <c r="G2659" s="6" t="s">
        <v>1764</v>
      </c>
      <c r="H2659" s="0" t="n">
        <v>124000</v>
      </c>
      <c r="I2659" s="6" t="s">
        <v>2890</v>
      </c>
      <c r="J2659" s="6" t="n">
        <v>55</v>
      </c>
      <c r="K2659" s="6"/>
      <c r="L2659" s="6"/>
      <c r="M2659" s="6" t="n">
        <v>0.75</v>
      </c>
      <c r="N2659" s="6" t="n">
        <v>10</v>
      </c>
      <c r="O2659" s="6" t="n">
        <v>22</v>
      </c>
      <c r="P2659" s="97" t="n">
        <f aca="false">N2659*O2659</f>
        <v>220</v>
      </c>
      <c r="R2659" s="0" t="n">
        <f aca="false">(O2659+25)*1.3</f>
        <v>61.1</v>
      </c>
    </row>
    <row r="2660" customFormat="false" ht="15.75" hidden="false" customHeight="true" outlineLevel="0" collapsed="false">
      <c r="B2660" s="0" t="n">
        <v>124001</v>
      </c>
      <c r="C2660" s="5" t="s">
        <v>263</v>
      </c>
      <c r="D2660" s="6" t="s">
        <v>1760</v>
      </c>
      <c r="E2660" s="6" t="s">
        <v>298</v>
      </c>
      <c r="F2660" s="6" t="s">
        <v>299</v>
      </c>
      <c r="G2660" s="6" t="s">
        <v>1764</v>
      </c>
      <c r="H2660" s="0" t="n">
        <v>124001</v>
      </c>
      <c r="I2660" s="6" t="s">
        <v>2891</v>
      </c>
      <c r="J2660" s="6"/>
      <c r="K2660" s="6"/>
      <c r="L2660" s="6"/>
      <c r="M2660" s="6" t="n">
        <v>0.75</v>
      </c>
      <c r="N2660" s="6" t="n">
        <v>1</v>
      </c>
      <c r="O2660" s="6" t="n">
        <v>22</v>
      </c>
      <c r="P2660" s="97" t="n">
        <f aca="false">N2660*O2660</f>
        <v>22</v>
      </c>
      <c r="R2660" s="0" t="n">
        <f aca="false">(O2660+25)*1.3</f>
        <v>61.1</v>
      </c>
    </row>
    <row r="2661" customFormat="false" ht="15.75" hidden="false" customHeight="true" outlineLevel="0" collapsed="false">
      <c r="B2661" s="0" t="n">
        <v>124002</v>
      </c>
      <c r="C2661" s="5" t="s">
        <v>263</v>
      </c>
      <c r="D2661" s="6" t="s">
        <v>1760</v>
      </c>
      <c r="E2661" s="6" t="s">
        <v>2892</v>
      </c>
      <c r="F2661" s="6" t="s">
        <v>385</v>
      </c>
      <c r="G2661" s="6" t="s">
        <v>2893</v>
      </c>
      <c r="H2661" s="0" t="n">
        <v>124002</v>
      </c>
      <c r="I2661" s="39" t="s">
        <v>2894</v>
      </c>
      <c r="J2661" s="6" t="n">
        <v>50</v>
      </c>
      <c r="K2661" s="6"/>
      <c r="L2661" s="6"/>
      <c r="M2661" s="6" t="n">
        <v>0.75</v>
      </c>
      <c r="N2661" s="6" t="n">
        <v>18</v>
      </c>
      <c r="O2661" s="6" t="n">
        <v>14.9</v>
      </c>
      <c r="P2661" s="97" t="n">
        <f aca="false">N2661*O2661</f>
        <v>268.2</v>
      </c>
      <c r="R2661" s="0" t="n">
        <f aca="false">(O2661+25)*1.3</f>
        <v>51.87</v>
      </c>
    </row>
    <row r="2662" customFormat="false" ht="15.75" hidden="false" customHeight="true" outlineLevel="0" collapsed="false">
      <c r="B2662" s="0" t="n">
        <v>124003</v>
      </c>
      <c r="C2662" s="5" t="s">
        <v>263</v>
      </c>
      <c r="D2662" s="6" t="s">
        <v>1760</v>
      </c>
      <c r="E2662" s="34" t="s">
        <v>2892</v>
      </c>
      <c r="F2662" s="6" t="s">
        <v>385</v>
      </c>
      <c r="G2662" s="34" t="s">
        <v>2893</v>
      </c>
      <c r="H2662" s="0" t="n">
        <v>124003</v>
      </c>
      <c r="I2662" s="99" t="s">
        <v>2895</v>
      </c>
      <c r="J2662" s="34" t="n">
        <v>55</v>
      </c>
      <c r="K2662" s="34" t="s">
        <v>424</v>
      </c>
      <c r="L2662" s="34"/>
      <c r="M2662" s="6" t="n">
        <v>0.75</v>
      </c>
      <c r="N2662" s="34" t="n">
        <v>11</v>
      </c>
      <c r="O2662" s="34" t="n">
        <v>16.7</v>
      </c>
      <c r="P2662" s="97" t="n">
        <f aca="false">N2662*O2662</f>
        <v>183.7</v>
      </c>
      <c r="R2662" s="0" t="n">
        <f aca="false">(O2662+25)*1.3</f>
        <v>54.21</v>
      </c>
    </row>
    <row r="2663" customFormat="false" ht="15.75" hidden="false" customHeight="true" outlineLevel="0" collapsed="false">
      <c r="B2663" s="0" t="n">
        <v>124004</v>
      </c>
      <c r="C2663" s="0" t="s">
        <v>263</v>
      </c>
      <c r="D2663" s="0" t="s">
        <v>1760</v>
      </c>
      <c r="E2663" s="0" t="s">
        <v>2896</v>
      </c>
      <c r="F2663" s="0" t="s">
        <v>2020</v>
      </c>
      <c r="G2663" s="0" t="s">
        <v>2897</v>
      </c>
      <c r="H2663" s="0" t="n">
        <v>124004</v>
      </c>
      <c r="I2663" s="106" t="s">
        <v>2898</v>
      </c>
      <c r="J2663" s="0" t="n">
        <v>80</v>
      </c>
      <c r="M2663" s="6" t="n">
        <v>0.75</v>
      </c>
      <c r="N2663" s="0" t="n">
        <v>12</v>
      </c>
      <c r="O2663" s="0" t="n">
        <v>29.77</v>
      </c>
      <c r="P2663" s="0" t="n">
        <f aca="false">N2663*O2663</f>
        <v>357.24</v>
      </c>
      <c r="R2663" s="0" t="n">
        <f aca="false">(O2663+25)*1.3</f>
        <v>71.201</v>
      </c>
    </row>
    <row r="2664" customFormat="false" ht="15.75" hidden="false" customHeight="true" outlineLevel="0" collapsed="false">
      <c r="B2664" s="0" t="n">
        <v>130001</v>
      </c>
      <c r="C2664" s="5" t="s">
        <v>15</v>
      </c>
      <c r="D2664" s="16" t="s">
        <v>2899</v>
      </c>
      <c r="E2664" s="16"/>
      <c r="F2664" s="6" t="s">
        <v>2149</v>
      </c>
      <c r="G2664" s="6" t="s">
        <v>2150</v>
      </c>
      <c r="H2664" s="6" t="s">
        <v>2900</v>
      </c>
      <c r="I2664" s="39" t="s">
        <v>2901</v>
      </c>
      <c r="J2664" s="6" t="n">
        <v>80</v>
      </c>
      <c r="K2664" s="57" t="s">
        <v>50</v>
      </c>
      <c r="L2664" s="6"/>
      <c r="M2664" s="6" t="n">
        <v>0.75</v>
      </c>
      <c r="N2664" s="7" t="n">
        <v>6</v>
      </c>
      <c r="O2664" s="6" t="n">
        <v>38.85</v>
      </c>
      <c r="P2664" s="97" t="n">
        <f aca="false">IF(N2664="","",O2664*N2664)</f>
        <v>233.1</v>
      </c>
      <c r="R2664" s="0" t="n">
        <f aca="false">(O2664+25)*1.3</f>
        <v>83.005</v>
      </c>
    </row>
    <row r="2665" customFormat="false" ht="15.75" hidden="false" customHeight="true" outlineLevel="0" collapsed="false">
      <c r="B2665" s="0" t="n">
        <v>130002</v>
      </c>
      <c r="C2665" s="5" t="s">
        <v>15</v>
      </c>
      <c r="D2665" s="16" t="s">
        <v>2899</v>
      </c>
      <c r="E2665" s="16"/>
      <c r="F2665" s="6" t="s">
        <v>2149</v>
      </c>
      <c r="G2665" s="6" t="s">
        <v>2150</v>
      </c>
      <c r="H2665" s="6" t="s">
        <v>2900</v>
      </c>
      <c r="I2665" s="39" t="s">
        <v>2902</v>
      </c>
      <c r="J2665" s="6" t="n">
        <v>80</v>
      </c>
      <c r="K2665" s="57" t="s">
        <v>50</v>
      </c>
      <c r="L2665" s="6"/>
      <c r="M2665" s="6" t="n">
        <v>0.75</v>
      </c>
      <c r="N2665" s="7" t="n">
        <v>2</v>
      </c>
      <c r="O2665" s="6" t="n">
        <v>39.9</v>
      </c>
      <c r="P2665" s="97" t="n">
        <f aca="false">IF(N2665="","",O2665*N2665)</f>
        <v>79.8</v>
      </c>
      <c r="R2665" s="0" t="n">
        <f aca="false">(O2665+25)*1.3</f>
        <v>84.37</v>
      </c>
    </row>
    <row r="2666" customFormat="false" ht="15.75" hidden="false" customHeight="true" outlineLevel="0" collapsed="false">
      <c r="B2666" s="0" t="n">
        <v>130003</v>
      </c>
      <c r="C2666" s="5" t="s">
        <v>15</v>
      </c>
      <c r="D2666" s="16" t="s">
        <v>2899</v>
      </c>
      <c r="E2666" s="6"/>
      <c r="F2666" s="6" t="s">
        <v>2149</v>
      </c>
      <c r="G2666" s="6" t="s">
        <v>2150</v>
      </c>
      <c r="H2666" s="6" t="s">
        <v>2903</v>
      </c>
      <c r="I2666" s="39" t="s">
        <v>2904</v>
      </c>
      <c r="J2666" s="6" t="n">
        <v>85</v>
      </c>
      <c r="K2666" s="57" t="s">
        <v>50</v>
      </c>
      <c r="L2666" s="6"/>
      <c r="M2666" s="6" t="n">
        <v>0.75</v>
      </c>
      <c r="N2666" s="7" t="n">
        <v>9</v>
      </c>
      <c r="O2666" s="6" t="n">
        <v>42.69</v>
      </c>
      <c r="P2666" s="97" t="n">
        <f aca="false">IF(N2666="","",O2666*N2666)</f>
        <v>384.21</v>
      </c>
      <c r="R2666" s="0" t="n">
        <f aca="false">(O2666+25)*1.3</f>
        <v>87.997</v>
      </c>
    </row>
    <row r="2667" customFormat="false" ht="15.75" hidden="false" customHeight="true" outlineLevel="0" collapsed="false">
      <c r="B2667" s="0" t="n">
        <v>130004</v>
      </c>
      <c r="C2667" s="5" t="s">
        <v>15</v>
      </c>
      <c r="D2667" s="16" t="s">
        <v>2899</v>
      </c>
      <c r="E2667" s="6"/>
      <c r="F2667" s="6" t="s">
        <v>2149</v>
      </c>
      <c r="G2667" s="6" t="s">
        <v>2150</v>
      </c>
      <c r="H2667" s="6" t="s">
        <v>2903</v>
      </c>
      <c r="I2667" s="39" t="s">
        <v>2905</v>
      </c>
      <c r="J2667" s="6" t="n">
        <v>90</v>
      </c>
      <c r="K2667" s="57" t="s">
        <v>50</v>
      </c>
      <c r="L2667" s="6"/>
      <c r="M2667" s="6" t="n">
        <v>0.75</v>
      </c>
      <c r="N2667" s="7" t="n">
        <v>6</v>
      </c>
      <c r="O2667" s="6" t="n">
        <v>43.96</v>
      </c>
      <c r="P2667" s="97" t="n">
        <f aca="false">IF(N2667="","",O2667*N2667)</f>
        <v>263.76</v>
      </c>
      <c r="R2667" s="0" t="n">
        <f aca="false">(O2667+25)*1.3</f>
        <v>89.648</v>
      </c>
    </row>
    <row r="2668" customFormat="false" ht="15.75" hidden="false" customHeight="true" outlineLevel="0" collapsed="false">
      <c r="B2668" s="0" t="n">
        <v>130005</v>
      </c>
      <c r="C2668" s="5" t="s">
        <v>15</v>
      </c>
      <c r="D2668" s="16" t="s">
        <v>2899</v>
      </c>
      <c r="E2668" s="6"/>
      <c r="F2668" s="6" t="s">
        <v>2149</v>
      </c>
      <c r="G2668" s="6" t="s">
        <v>2150</v>
      </c>
      <c r="H2668" s="6" t="s">
        <v>2903</v>
      </c>
      <c r="I2668" s="39" t="s">
        <v>2906</v>
      </c>
      <c r="J2668" s="6" t="n">
        <v>90</v>
      </c>
      <c r="K2668" s="57" t="s">
        <v>50</v>
      </c>
      <c r="L2668" s="6"/>
      <c r="M2668" s="6" t="n">
        <v>0.75</v>
      </c>
      <c r="N2668" s="7" t="n">
        <v>12</v>
      </c>
      <c r="O2668" s="6" t="n">
        <v>46.32</v>
      </c>
      <c r="P2668" s="97" t="n">
        <f aca="false">IF(N2668="","",O2668*N2668)</f>
        <v>555.84</v>
      </c>
      <c r="R2668" s="0" t="n">
        <f aca="false">(O2668+25)*1.3</f>
        <v>92.716</v>
      </c>
    </row>
    <row r="2669" customFormat="false" ht="15.75" hidden="false" customHeight="true" outlineLevel="0" collapsed="false">
      <c r="B2669" s="0" t="n">
        <v>130006</v>
      </c>
      <c r="C2669" s="5" t="s">
        <v>15</v>
      </c>
      <c r="D2669" s="16" t="s">
        <v>2899</v>
      </c>
      <c r="E2669" s="6"/>
      <c r="F2669" s="6" t="s">
        <v>2149</v>
      </c>
      <c r="G2669" s="6" t="s">
        <v>2150</v>
      </c>
      <c r="H2669" s="6" t="s">
        <v>2903</v>
      </c>
      <c r="I2669" s="39" t="s">
        <v>2907</v>
      </c>
      <c r="J2669" s="6" t="n">
        <v>105</v>
      </c>
      <c r="K2669" s="57" t="s">
        <v>50</v>
      </c>
      <c r="L2669" s="6"/>
      <c r="M2669" s="6" t="n">
        <v>0.75</v>
      </c>
      <c r="N2669" s="7" t="n">
        <v>4</v>
      </c>
      <c r="O2669" s="6" t="n">
        <v>54.23</v>
      </c>
      <c r="P2669" s="97" t="n">
        <f aca="false">IF(N2669="","",O2669*N2669)</f>
        <v>216.92</v>
      </c>
      <c r="R2669" s="0" t="n">
        <f aca="false">(O2669+25)*1.3</f>
        <v>102.999</v>
      </c>
    </row>
    <row r="2670" customFormat="false" ht="15.75" hidden="false" customHeight="true" outlineLevel="0" collapsed="false">
      <c r="B2670" s="0" t="n">
        <v>130007</v>
      </c>
      <c r="C2670" s="5" t="s">
        <v>15</v>
      </c>
      <c r="D2670" s="16" t="s">
        <v>2899</v>
      </c>
      <c r="E2670" s="6"/>
      <c r="F2670" s="6" t="s">
        <v>2149</v>
      </c>
      <c r="G2670" s="6" t="s">
        <v>2150</v>
      </c>
      <c r="H2670" s="6" t="s">
        <v>2903</v>
      </c>
      <c r="I2670" s="39" t="s">
        <v>2908</v>
      </c>
      <c r="J2670" s="6" t="n">
        <v>105</v>
      </c>
      <c r="K2670" s="57" t="s">
        <v>50</v>
      </c>
      <c r="L2670" s="6"/>
      <c r="M2670" s="6" t="n">
        <v>0.75</v>
      </c>
      <c r="N2670" s="7" t="n">
        <v>6</v>
      </c>
      <c r="O2670" s="6" t="n">
        <v>54.23</v>
      </c>
      <c r="P2670" s="97" t="n">
        <f aca="false">IF(N2670="","",O2670*N2670)</f>
        <v>325.38</v>
      </c>
      <c r="R2670" s="0" t="n">
        <f aca="false">(O2670+25)*1.3</f>
        <v>102.999</v>
      </c>
    </row>
    <row r="2671" customFormat="false" ht="15.75" hidden="false" customHeight="true" outlineLevel="0" collapsed="false">
      <c r="B2671" s="0" t="n">
        <v>130008</v>
      </c>
      <c r="C2671" s="5" t="s">
        <v>15</v>
      </c>
      <c r="D2671" s="16" t="s">
        <v>2899</v>
      </c>
      <c r="E2671" s="6"/>
      <c r="F2671" s="6" t="s">
        <v>2149</v>
      </c>
      <c r="G2671" s="6" t="s">
        <v>2150</v>
      </c>
      <c r="H2671" s="6" t="s">
        <v>2903</v>
      </c>
      <c r="I2671" s="39" t="s">
        <v>2909</v>
      </c>
      <c r="J2671" s="6" t="n">
        <v>105</v>
      </c>
      <c r="K2671" s="57" t="s">
        <v>50</v>
      </c>
      <c r="L2671" s="6"/>
      <c r="M2671" s="6" t="n">
        <v>0.75</v>
      </c>
      <c r="N2671" s="7" t="n">
        <v>6</v>
      </c>
      <c r="O2671" s="6" t="n">
        <v>54.23</v>
      </c>
      <c r="P2671" s="97" t="n">
        <f aca="false">IF(N2671="","",O2671*N2671)</f>
        <v>325.38</v>
      </c>
      <c r="R2671" s="0" t="n">
        <f aca="false">(O2671+25)*1.3</f>
        <v>102.999</v>
      </c>
    </row>
    <row r="2672" customFormat="false" ht="15.75" hidden="false" customHeight="true" outlineLevel="0" collapsed="false">
      <c r="B2672" s="0" t="n">
        <v>130009</v>
      </c>
      <c r="C2672" s="5" t="s">
        <v>15</v>
      </c>
      <c r="D2672" s="16" t="s">
        <v>2899</v>
      </c>
      <c r="E2672" s="6"/>
      <c r="F2672" s="6" t="s">
        <v>2149</v>
      </c>
      <c r="G2672" s="6" t="s">
        <v>2150</v>
      </c>
      <c r="H2672" s="6" t="s">
        <v>2903</v>
      </c>
      <c r="I2672" s="39" t="s">
        <v>2910</v>
      </c>
      <c r="J2672" s="6" t="n">
        <v>115</v>
      </c>
      <c r="K2672" s="57"/>
      <c r="L2672" s="6"/>
      <c r="M2672" s="6" t="n">
        <v>0.75</v>
      </c>
      <c r="N2672" s="7" t="n">
        <v>11</v>
      </c>
      <c r="O2672" s="6" t="n">
        <v>61.13</v>
      </c>
      <c r="P2672" s="97" t="n">
        <f aca="false">IF(N2672="","",O2672*N2672)</f>
        <v>672.43</v>
      </c>
      <c r="R2672" s="0" t="n">
        <f aca="false">(O2672+25)*1.3</f>
        <v>111.969</v>
      </c>
    </row>
    <row r="2673" customFormat="false" ht="15.75" hidden="false" customHeight="true" outlineLevel="0" collapsed="false">
      <c r="B2673" s="0" t="n">
        <v>130010</v>
      </c>
      <c r="C2673" s="5" t="s">
        <v>15</v>
      </c>
      <c r="D2673" s="16" t="s">
        <v>2899</v>
      </c>
      <c r="E2673" s="6"/>
      <c r="F2673" s="6" t="s">
        <v>2149</v>
      </c>
      <c r="G2673" s="6" t="s">
        <v>2150</v>
      </c>
      <c r="H2673" s="6" t="s">
        <v>2903</v>
      </c>
      <c r="I2673" s="39" t="s">
        <v>2911</v>
      </c>
      <c r="J2673" s="6" t="n">
        <v>100</v>
      </c>
      <c r="K2673" s="57"/>
      <c r="L2673" s="6"/>
      <c r="M2673" s="6" t="n">
        <v>0.75</v>
      </c>
      <c r="N2673" s="7" t="n">
        <v>12</v>
      </c>
      <c r="O2673" s="6" t="n">
        <v>50.11</v>
      </c>
      <c r="P2673" s="97" t="n">
        <f aca="false">IF(N2673="","",O2673*N2673)</f>
        <v>601.32</v>
      </c>
      <c r="R2673" s="0" t="n">
        <f aca="false">(O2673+25)*1.3</f>
        <v>97.643</v>
      </c>
    </row>
    <row r="2674" customFormat="false" ht="15.75" hidden="false" customHeight="true" outlineLevel="0" collapsed="false">
      <c r="B2674" s="0" t="n">
        <v>130011</v>
      </c>
      <c r="C2674" s="5" t="s">
        <v>15</v>
      </c>
      <c r="D2674" s="16" t="s">
        <v>2899</v>
      </c>
      <c r="E2674" s="6"/>
      <c r="F2674" s="6" t="s">
        <v>2149</v>
      </c>
      <c r="G2674" s="6" t="s">
        <v>2150</v>
      </c>
      <c r="H2674" s="6" t="s">
        <v>2903</v>
      </c>
      <c r="I2674" s="39" t="s">
        <v>2912</v>
      </c>
      <c r="J2674" s="6" t="n">
        <v>95</v>
      </c>
      <c r="K2674" s="57"/>
      <c r="L2674" s="6"/>
      <c r="M2674" s="6" t="n">
        <v>0.75</v>
      </c>
      <c r="N2674" s="7" t="n">
        <v>12</v>
      </c>
      <c r="O2674" s="6" t="n">
        <v>46.32</v>
      </c>
      <c r="P2674" s="97" t="n">
        <f aca="false">IF(N2674="","",O2674*N2674)</f>
        <v>555.84</v>
      </c>
      <c r="R2674" s="0" t="n">
        <f aca="false">(O2674+25)*1.3</f>
        <v>92.716</v>
      </c>
    </row>
    <row r="2675" customFormat="false" ht="15.75" hidden="false" customHeight="true" outlineLevel="0" collapsed="false">
      <c r="B2675" s="0" t="n">
        <v>130012</v>
      </c>
      <c r="C2675" s="5" t="s">
        <v>15</v>
      </c>
      <c r="D2675" s="16" t="s">
        <v>2899</v>
      </c>
      <c r="E2675" s="6"/>
      <c r="F2675" s="6" t="s">
        <v>2149</v>
      </c>
      <c r="G2675" s="6" t="s">
        <v>2150</v>
      </c>
      <c r="H2675" s="6" t="s">
        <v>2903</v>
      </c>
      <c r="I2675" s="39" t="s">
        <v>2913</v>
      </c>
      <c r="J2675" s="6" t="n">
        <v>95</v>
      </c>
      <c r="K2675" s="57"/>
      <c r="L2675" s="6"/>
      <c r="M2675" s="6" t="n">
        <v>0.75</v>
      </c>
      <c r="N2675" s="7" t="n">
        <v>12</v>
      </c>
      <c r="O2675" s="6" t="n">
        <v>46.32</v>
      </c>
      <c r="P2675" s="97" t="n">
        <f aca="false">IF(N2675="","",O2675*N2675)</f>
        <v>555.84</v>
      </c>
      <c r="R2675" s="0" t="n">
        <f aca="false">(O2675+25)*1.3</f>
        <v>92.716</v>
      </c>
    </row>
    <row r="2676" customFormat="false" ht="15.75" hidden="false" customHeight="true" outlineLevel="0" collapsed="false">
      <c r="B2676" s="0" t="n">
        <v>130013</v>
      </c>
      <c r="C2676" s="5" t="s">
        <v>15</v>
      </c>
      <c r="D2676" s="16" t="s">
        <v>2899</v>
      </c>
      <c r="E2676" s="6"/>
      <c r="F2676" s="6" t="s">
        <v>2149</v>
      </c>
      <c r="G2676" s="6" t="s">
        <v>2150</v>
      </c>
      <c r="H2676" s="6" t="s">
        <v>2903</v>
      </c>
      <c r="I2676" s="39" t="s">
        <v>2914</v>
      </c>
      <c r="J2676" s="6" t="n">
        <v>95</v>
      </c>
      <c r="K2676" s="57"/>
      <c r="L2676" s="6"/>
      <c r="M2676" s="6" t="n">
        <v>0.75</v>
      </c>
      <c r="N2676" s="7" t="n">
        <v>12</v>
      </c>
      <c r="O2676" s="6" t="n">
        <v>46.32</v>
      </c>
      <c r="P2676" s="97" t="n">
        <f aca="false">IF(N2676="","",O2676*N2676)</f>
        <v>555.84</v>
      </c>
      <c r="R2676" s="0" t="n">
        <f aca="false">(O2676+25)*1.3</f>
        <v>92.716</v>
      </c>
    </row>
    <row r="2677" customFormat="false" ht="16.5" hidden="false" customHeight="true" outlineLevel="0" collapsed="false">
      <c r="C2677" s="5"/>
      <c r="D2677" s="16"/>
      <c r="E2677" s="6"/>
      <c r="F2677" s="6"/>
      <c r="G2677" s="6"/>
      <c r="H2677" s="6"/>
      <c r="I2677" s="44"/>
      <c r="J2677" s="6"/>
      <c r="K2677" s="6"/>
      <c r="L2677" s="6"/>
      <c r="M2677" s="6" t="n">
        <v>0.75</v>
      </c>
      <c r="N2677" s="7"/>
      <c r="O2677" s="6"/>
      <c r="P2677" s="97" t="str">
        <f aca="false">IF(N2677="","",O2677*N2677)</f>
        <v/>
      </c>
      <c r="R2677" s="0" t="n">
        <f aca="false">(O2677+25)*1.3</f>
        <v>32.5</v>
      </c>
    </row>
    <row r="2678" customFormat="false" ht="15.75" hidden="false" customHeight="true" outlineLevel="0" collapsed="false">
      <c r="B2678" s="0" t="n">
        <v>130200</v>
      </c>
      <c r="C2678" s="5" t="s">
        <v>15</v>
      </c>
      <c r="D2678" s="16" t="s">
        <v>2899</v>
      </c>
      <c r="E2678" s="6"/>
      <c r="F2678" s="6" t="s">
        <v>2915</v>
      </c>
      <c r="G2678" s="6" t="s">
        <v>2827</v>
      </c>
      <c r="H2678" s="6" t="s">
        <v>2903</v>
      </c>
      <c r="I2678" s="39" t="s">
        <v>2916</v>
      </c>
      <c r="J2678" s="6" t="n">
        <v>105</v>
      </c>
      <c r="K2678" s="57" t="s">
        <v>50</v>
      </c>
      <c r="L2678" s="6"/>
      <c r="M2678" s="6" t="n">
        <v>0.75</v>
      </c>
      <c r="N2678" s="7" t="n">
        <v>8</v>
      </c>
      <c r="O2678" s="6" t="n">
        <v>54.23</v>
      </c>
      <c r="P2678" s="97" t="n">
        <f aca="false">IF(N2678="","",O2678*N2678)</f>
        <v>433.84</v>
      </c>
      <c r="R2678" s="0" t="n">
        <f aca="false">(O2678+25)*1.3</f>
        <v>102.999</v>
      </c>
    </row>
    <row r="2679" customFormat="false" ht="15.75" hidden="false" customHeight="true" outlineLevel="0" collapsed="false">
      <c r="B2679" s="0" t="n">
        <v>130201</v>
      </c>
      <c r="C2679" s="5" t="s">
        <v>15</v>
      </c>
      <c r="D2679" s="16" t="s">
        <v>2899</v>
      </c>
      <c r="E2679" s="6"/>
      <c r="F2679" s="6" t="s">
        <v>2915</v>
      </c>
      <c r="G2679" s="6" t="s">
        <v>2827</v>
      </c>
      <c r="H2679" s="6" t="s">
        <v>2903</v>
      </c>
      <c r="I2679" s="39" t="s">
        <v>2917</v>
      </c>
      <c r="J2679" s="6" t="n">
        <v>70</v>
      </c>
      <c r="K2679" s="57"/>
      <c r="L2679" s="6"/>
      <c r="M2679" s="6" t="n">
        <v>0.75</v>
      </c>
      <c r="N2679" s="7" t="n">
        <v>1</v>
      </c>
      <c r="O2679" s="6" t="n">
        <v>28.05</v>
      </c>
      <c r="P2679" s="97" t="n">
        <f aca="false">IF(N2679="","",O2679*N2679)</f>
        <v>28.05</v>
      </c>
      <c r="R2679" s="0" t="n">
        <f aca="false">(O2679+25)*1.3</f>
        <v>68.965</v>
      </c>
    </row>
    <row r="2680" customFormat="false" ht="15.75" hidden="false" customHeight="true" outlineLevel="0" collapsed="false">
      <c r="B2680" s="0" t="n">
        <v>130202</v>
      </c>
      <c r="C2680" s="5" t="s">
        <v>15</v>
      </c>
      <c r="D2680" s="16" t="s">
        <v>2899</v>
      </c>
      <c r="E2680" s="6"/>
      <c r="F2680" s="6" t="s">
        <v>2915</v>
      </c>
      <c r="G2680" s="6" t="s">
        <v>2827</v>
      </c>
      <c r="H2680" s="6" t="s">
        <v>2903</v>
      </c>
      <c r="I2680" s="39" t="s">
        <v>2918</v>
      </c>
      <c r="J2680" s="6" t="n">
        <v>85</v>
      </c>
      <c r="K2680" s="57"/>
      <c r="L2680" s="6"/>
      <c r="M2680" s="6" t="n">
        <v>0.75</v>
      </c>
      <c r="N2680" s="7" t="n">
        <v>1</v>
      </c>
      <c r="O2680" s="6" t="n">
        <v>38.78</v>
      </c>
      <c r="P2680" s="97" t="n">
        <f aca="false">IF(N2680="","",O2680*N2680)</f>
        <v>38.78</v>
      </c>
      <c r="R2680" s="0" t="n">
        <f aca="false">(O2680+25)*1.3</f>
        <v>82.914</v>
      </c>
    </row>
    <row r="2681" customFormat="false" ht="16.5" hidden="false" customHeight="true" outlineLevel="0" collapsed="false">
      <c r="C2681" s="5"/>
      <c r="D2681" s="16"/>
      <c r="E2681" s="6"/>
      <c r="F2681" s="6"/>
      <c r="G2681" s="6"/>
      <c r="H2681" s="6"/>
      <c r="I2681" s="44"/>
      <c r="J2681" s="6"/>
      <c r="K2681" s="6"/>
      <c r="L2681" s="6"/>
      <c r="M2681" s="6" t="n">
        <v>0.75</v>
      </c>
      <c r="N2681" s="7"/>
      <c r="O2681" s="6"/>
      <c r="P2681" s="97" t="str">
        <f aca="false">IF(N2681="","",O2681*N2681)</f>
        <v/>
      </c>
      <c r="R2681" s="0" t="n">
        <f aca="false">(O2681+25)*1.3</f>
        <v>32.5</v>
      </c>
    </row>
    <row r="2682" customFormat="false" ht="15.75" hidden="false" customHeight="true" outlineLevel="0" collapsed="false">
      <c r="B2682" s="0" t="n">
        <v>130400</v>
      </c>
      <c r="C2682" s="5" t="s">
        <v>15</v>
      </c>
      <c r="D2682" s="16" t="s">
        <v>2899</v>
      </c>
      <c r="E2682" s="6"/>
      <c r="F2682" s="6" t="s">
        <v>2749</v>
      </c>
      <c r="G2682" s="6" t="s">
        <v>2554</v>
      </c>
      <c r="H2682" s="6" t="s">
        <v>2903</v>
      </c>
      <c r="I2682" s="39" t="s">
        <v>2919</v>
      </c>
      <c r="J2682" s="6" t="n">
        <v>60</v>
      </c>
      <c r="K2682" s="57" t="s">
        <v>50</v>
      </c>
      <c r="L2682" s="6"/>
      <c r="M2682" s="6" t="n">
        <v>0.75</v>
      </c>
      <c r="N2682" s="7" t="n">
        <v>2</v>
      </c>
      <c r="O2682" s="6" t="n">
        <v>19.62</v>
      </c>
      <c r="P2682" s="97" t="n">
        <f aca="false">IF(N2682="","",O2682*N2682)</f>
        <v>39.24</v>
      </c>
      <c r="R2682" s="0" t="n">
        <f aca="false">(O2682+25)*1.3</f>
        <v>58.006</v>
      </c>
    </row>
    <row r="2683" customFormat="false" ht="15.75" hidden="false" customHeight="true" outlineLevel="0" collapsed="false">
      <c r="B2683" s="0" t="n">
        <v>130401</v>
      </c>
      <c r="C2683" s="5" t="s">
        <v>15</v>
      </c>
      <c r="D2683" s="16" t="s">
        <v>2899</v>
      </c>
      <c r="E2683" s="6"/>
      <c r="F2683" s="6" t="s">
        <v>2749</v>
      </c>
      <c r="G2683" s="6" t="s">
        <v>2554</v>
      </c>
      <c r="H2683" s="6" t="s">
        <v>2903</v>
      </c>
      <c r="I2683" s="39" t="s">
        <v>2904</v>
      </c>
      <c r="J2683" s="6" t="n">
        <v>90</v>
      </c>
      <c r="K2683" s="57" t="s">
        <v>50</v>
      </c>
      <c r="L2683" s="6"/>
      <c r="M2683" s="6" t="n">
        <v>0.75</v>
      </c>
      <c r="N2683" s="7" t="n">
        <v>6</v>
      </c>
      <c r="O2683" s="6" t="n">
        <v>42.69</v>
      </c>
      <c r="P2683" s="97" t="n">
        <f aca="false">IF(N2683="","",O2683*N2683)</f>
        <v>256.14</v>
      </c>
      <c r="R2683" s="0" t="n">
        <f aca="false">(O2683+25)*1.3</f>
        <v>87.997</v>
      </c>
    </row>
    <row r="2684" customFormat="false" ht="16.5" hidden="false" customHeight="true" outlineLevel="0" collapsed="false">
      <c r="C2684" s="5"/>
      <c r="D2684" s="16"/>
      <c r="E2684" s="6"/>
      <c r="F2684" s="6"/>
      <c r="G2684" s="6"/>
      <c r="H2684" s="6"/>
      <c r="I2684" s="44"/>
      <c r="J2684" s="6"/>
      <c r="K2684" s="6"/>
      <c r="L2684" s="6"/>
      <c r="M2684" s="6" t="n">
        <v>0.75</v>
      </c>
      <c r="N2684" s="7"/>
      <c r="O2684" s="6"/>
      <c r="P2684" s="97" t="str">
        <f aca="false">IF(N2684="","",O2684*N2684)</f>
        <v/>
      </c>
      <c r="R2684" s="0" t="n">
        <f aca="false">(O2684+25)*1.3</f>
        <v>32.5</v>
      </c>
    </row>
    <row r="2685" customFormat="false" ht="15.75" hidden="false" customHeight="true" outlineLevel="0" collapsed="false">
      <c r="B2685" s="0" t="n">
        <v>130600</v>
      </c>
      <c r="C2685" s="5" t="s">
        <v>15</v>
      </c>
      <c r="D2685" s="16" t="s">
        <v>2899</v>
      </c>
      <c r="E2685" s="6"/>
      <c r="F2685" s="6" t="s">
        <v>2920</v>
      </c>
      <c r="G2685" s="6" t="s">
        <v>2921</v>
      </c>
      <c r="H2685" s="6" t="s">
        <v>2903</v>
      </c>
      <c r="I2685" s="39" t="s">
        <v>2922</v>
      </c>
      <c r="J2685" s="6" t="n">
        <v>75</v>
      </c>
      <c r="K2685" s="57" t="s">
        <v>50</v>
      </c>
      <c r="L2685" s="6"/>
      <c r="M2685" s="6" t="n">
        <v>0.75</v>
      </c>
      <c r="N2685" s="7" t="n">
        <v>4</v>
      </c>
      <c r="O2685" s="6" t="n">
        <v>42.69</v>
      </c>
      <c r="P2685" s="97" t="n">
        <f aca="false">IF(N2685="","",O2685*N2685)</f>
        <v>170.76</v>
      </c>
      <c r="R2685" s="0" t="n">
        <f aca="false">(O2685+25)*1.3</f>
        <v>87.997</v>
      </c>
    </row>
    <row r="2686" customFormat="false" ht="15.75" hidden="false" customHeight="true" outlineLevel="0" collapsed="false">
      <c r="C2686" s="5"/>
      <c r="D2686" s="16"/>
      <c r="E2686" s="6"/>
      <c r="F2686" s="6"/>
      <c r="G2686" s="6"/>
      <c r="H2686" s="6"/>
      <c r="I2686" s="74"/>
      <c r="J2686" s="6"/>
      <c r="K2686" s="57"/>
      <c r="L2686" s="6"/>
      <c r="M2686" s="6" t="n">
        <v>0.75</v>
      </c>
      <c r="N2686" s="7"/>
      <c r="O2686" s="6"/>
      <c r="P2686" s="97" t="str">
        <f aca="false">IF(N2686="","",O2686*N2686)</f>
        <v/>
      </c>
      <c r="R2686" s="0" t="n">
        <f aca="false">(O2686+25)*1.3</f>
        <v>32.5</v>
      </c>
    </row>
    <row r="2687" customFormat="false" ht="15.75" hidden="false" customHeight="true" outlineLevel="0" collapsed="false">
      <c r="B2687" s="0" t="n">
        <v>130700</v>
      </c>
      <c r="C2687" s="5" t="s">
        <v>15</v>
      </c>
      <c r="D2687" s="16" t="s">
        <v>2899</v>
      </c>
      <c r="E2687" s="6"/>
      <c r="F2687" s="6" t="s">
        <v>298</v>
      </c>
      <c r="G2687" s="6" t="s">
        <v>299</v>
      </c>
      <c r="H2687" s="6" t="s">
        <v>2903</v>
      </c>
      <c r="I2687" s="39" t="s">
        <v>2918</v>
      </c>
      <c r="J2687" s="6" t="n">
        <v>65</v>
      </c>
      <c r="K2687" s="57"/>
      <c r="L2687" s="6"/>
      <c r="M2687" s="6" t="n">
        <v>0.75</v>
      </c>
      <c r="N2687" s="7" t="n">
        <v>24</v>
      </c>
      <c r="O2687" s="6" t="n">
        <v>22.06</v>
      </c>
      <c r="P2687" s="97" t="n">
        <f aca="false">IF(N2687="","",O2687*N2687)</f>
        <v>529.44</v>
      </c>
      <c r="R2687" s="0" t="n">
        <f aca="false">(O2687+25)*1.3</f>
        <v>61.178</v>
      </c>
    </row>
    <row r="2688" customFormat="false" ht="15.75" hidden="false" customHeight="true" outlineLevel="0" collapsed="false">
      <c r="C2688" s="5"/>
      <c r="D2688" s="16"/>
      <c r="E2688" s="6"/>
      <c r="F2688" s="6"/>
      <c r="G2688" s="6"/>
      <c r="H2688" s="6"/>
      <c r="I2688" s="74"/>
      <c r="J2688" s="6"/>
      <c r="K2688" s="57"/>
      <c r="L2688" s="6"/>
      <c r="M2688" s="6" t="n">
        <v>0.75</v>
      </c>
      <c r="N2688" s="7"/>
      <c r="O2688" s="6"/>
      <c r="P2688" s="97" t="str">
        <f aca="false">IF(N2688="","",O2688*N2688)</f>
        <v/>
      </c>
      <c r="R2688" s="0" t="n">
        <f aca="false">(O2688+25)*1.3</f>
        <v>32.5</v>
      </c>
    </row>
    <row r="2689" customFormat="false" ht="15.75" hidden="false" customHeight="true" outlineLevel="0" collapsed="false">
      <c r="B2689" s="0" t="n">
        <v>130900</v>
      </c>
      <c r="C2689" s="5" t="s">
        <v>15</v>
      </c>
      <c r="D2689" s="16" t="s">
        <v>2899</v>
      </c>
      <c r="E2689" s="6"/>
      <c r="F2689" s="6" t="s">
        <v>2746</v>
      </c>
      <c r="G2689" s="6" t="s">
        <v>2747</v>
      </c>
      <c r="H2689" s="6" t="s">
        <v>2903</v>
      </c>
      <c r="I2689" s="39" t="s">
        <v>2918</v>
      </c>
      <c r="J2689" s="6" t="n">
        <v>70</v>
      </c>
      <c r="K2689" s="57"/>
      <c r="L2689" s="6"/>
      <c r="M2689" s="6" t="n">
        <v>0.75</v>
      </c>
      <c r="N2689" s="7" t="n">
        <v>1</v>
      </c>
      <c r="O2689" s="6" t="n">
        <v>28.05</v>
      </c>
      <c r="P2689" s="97" t="n">
        <f aca="false">IF(N2689="","",O2689*N2689)</f>
        <v>28.05</v>
      </c>
      <c r="R2689" s="0" t="n">
        <f aca="false">(O2689+25)*1.3</f>
        <v>68.965</v>
      </c>
    </row>
    <row r="2690" customFormat="false" ht="16.5" hidden="false" customHeight="true" outlineLevel="0" collapsed="false">
      <c r="C2690" s="5"/>
      <c r="D2690" s="16"/>
      <c r="E2690" s="16"/>
      <c r="F2690" s="16"/>
      <c r="G2690" s="16"/>
      <c r="H2690" s="6"/>
      <c r="I2690" s="44"/>
      <c r="J2690" s="6"/>
      <c r="K2690" s="6"/>
      <c r="L2690" s="6"/>
      <c r="M2690" s="6" t="n">
        <v>0.75</v>
      </c>
      <c r="N2690" s="7"/>
      <c r="O2690" s="6"/>
      <c r="P2690" s="97" t="str">
        <f aca="false">IF(N2690="","",O2690*N2690)</f>
        <v/>
      </c>
      <c r="R2690" s="0" t="n">
        <f aca="false">(O2690+25)*1.3</f>
        <v>32.5</v>
      </c>
    </row>
    <row r="2691" customFormat="false" ht="15.75" hidden="false" customHeight="true" outlineLevel="0" collapsed="false">
      <c r="B2691" s="0" t="n">
        <v>131000</v>
      </c>
      <c r="C2691" s="5" t="s">
        <v>15</v>
      </c>
      <c r="D2691" s="6" t="s">
        <v>710</v>
      </c>
      <c r="E2691" s="6" t="s">
        <v>2923</v>
      </c>
      <c r="F2691" s="6" t="s">
        <v>298</v>
      </c>
      <c r="G2691" s="6" t="s">
        <v>299</v>
      </c>
      <c r="H2691" s="6" t="s">
        <v>2924</v>
      </c>
      <c r="I2691" s="39" t="s">
        <v>2925</v>
      </c>
      <c r="J2691" s="6" t="n">
        <v>65</v>
      </c>
      <c r="K2691" s="57" t="s">
        <v>50</v>
      </c>
      <c r="L2691" s="6"/>
      <c r="M2691" s="6" t="n">
        <v>0.75</v>
      </c>
      <c r="N2691" s="7" t="n">
        <v>12</v>
      </c>
      <c r="O2691" s="6" t="n">
        <v>25.9</v>
      </c>
      <c r="P2691" s="97" t="n">
        <f aca="false">IF(N2691="","",O2691*N2691)</f>
        <v>310.8</v>
      </c>
      <c r="R2691" s="0" t="n">
        <f aca="false">(O2691+25)*1.3</f>
        <v>66.17</v>
      </c>
    </row>
    <row r="2692" customFormat="false" ht="15.75" hidden="false" customHeight="true" outlineLevel="0" collapsed="false">
      <c r="B2692" s="0" t="n">
        <v>131001</v>
      </c>
      <c r="C2692" s="5" t="s">
        <v>15</v>
      </c>
      <c r="D2692" s="6" t="s">
        <v>710</v>
      </c>
      <c r="E2692" s="6" t="s">
        <v>2923</v>
      </c>
      <c r="F2692" s="6" t="s">
        <v>298</v>
      </c>
      <c r="G2692" s="6" t="s">
        <v>299</v>
      </c>
      <c r="H2692" s="6" t="s">
        <v>2924</v>
      </c>
      <c r="I2692" s="39" t="s">
        <v>2926</v>
      </c>
      <c r="J2692" s="6" t="n">
        <v>65</v>
      </c>
      <c r="K2692" s="57" t="s">
        <v>50</v>
      </c>
      <c r="L2692" s="6"/>
      <c r="M2692" s="6" t="n">
        <v>0.75</v>
      </c>
      <c r="N2692" s="7" t="n">
        <v>12</v>
      </c>
      <c r="O2692" s="6" t="n">
        <v>25.9</v>
      </c>
      <c r="P2692" s="97" t="n">
        <f aca="false">IF(N2692="","",O2692*N2692)</f>
        <v>310.8</v>
      </c>
      <c r="R2692" s="0" t="n">
        <f aca="false">(O2692+25)*1.3</f>
        <v>66.17</v>
      </c>
    </row>
    <row r="2693" customFormat="false" ht="15.75" hidden="false" customHeight="true" outlineLevel="0" collapsed="false">
      <c r="B2693" s="0" t="n">
        <v>131002</v>
      </c>
      <c r="C2693" s="5" t="s">
        <v>15</v>
      </c>
      <c r="D2693" s="6" t="s">
        <v>710</v>
      </c>
      <c r="E2693" s="6" t="s">
        <v>2923</v>
      </c>
      <c r="F2693" s="6" t="s">
        <v>298</v>
      </c>
      <c r="G2693" s="6" t="s">
        <v>299</v>
      </c>
      <c r="H2693" s="6" t="s">
        <v>2924</v>
      </c>
      <c r="I2693" s="39" t="s">
        <v>2927</v>
      </c>
      <c r="J2693" s="6" t="n">
        <v>75</v>
      </c>
      <c r="K2693" s="57" t="s">
        <v>50</v>
      </c>
      <c r="L2693" s="6"/>
      <c r="M2693" s="6" t="n">
        <v>0.75</v>
      </c>
      <c r="N2693" s="7" t="n">
        <v>4</v>
      </c>
      <c r="O2693" s="6" t="n">
        <v>27.31</v>
      </c>
      <c r="P2693" s="97" t="n">
        <f aca="false">IF(N2693="","",O2693*N2693)</f>
        <v>109.24</v>
      </c>
      <c r="R2693" s="0" t="n">
        <f aca="false">(O2693+25)*1.3</f>
        <v>68.003</v>
      </c>
    </row>
    <row r="2694" customFormat="false" ht="15.75" hidden="false" customHeight="true" outlineLevel="0" collapsed="false">
      <c r="B2694" s="0" t="n">
        <v>131003</v>
      </c>
      <c r="C2694" s="5" t="s">
        <v>15</v>
      </c>
      <c r="D2694" s="6" t="s">
        <v>710</v>
      </c>
      <c r="E2694" s="6" t="s">
        <v>2923</v>
      </c>
      <c r="F2694" s="6" t="s">
        <v>298</v>
      </c>
      <c r="G2694" s="6" t="s">
        <v>299</v>
      </c>
      <c r="H2694" s="6" t="s">
        <v>2924</v>
      </c>
      <c r="I2694" s="39" t="s">
        <v>2928</v>
      </c>
      <c r="J2694" s="6" t="n">
        <v>75</v>
      </c>
      <c r="K2694" s="57" t="s">
        <v>50</v>
      </c>
      <c r="L2694" s="6"/>
      <c r="M2694" s="6" t="n">
        <v>0.75</v>
      </c>
      <c r="N2694" s="7" t="n">
        <v>8</v>
      </c>
      <c r="O2694" s="6" t="n">
        <v>27.31</v>
      </c>
      <c r="P2694" s="97" t="n">
        <f aca="false">IF(N2694="","",O2694*N2694)</f>
        <v>218.48</v>
      </c>
      <c r="R2694" s="0" t="n">
        <f aca="false">(O2694+25)*1.3</f>
        <v>68.003</v>
      </c>
    </row>
    <row r="2695" customFormat="false" ht="15.75" hidden="false" customHeight="true" outlineLevel="0" collapsed="false">
      <c r="B2695" s="0" t="n">
        <v>131004</v>
      </c>
      <c r="C2695" s="5" t="s">
        <v>15</v>
      </c>
      <c r="D2695" s="6" t="s">
        <v>710</v>
      </c>
      <c r="E2695" s="6" t="s">
        <v>2923</v>
      </c>
      <c r="F2695" s="6" t="s">
        <v>298</v>
      </c>
      <c r="G2695" s="6" t="s">
        <v>299</v>
      </c>
      <c r="H2695" s="6" t="s">
        <v>2924</v>
      </c>
      <c r="I2695" s="39" t="s">
        <v>2929</v>
      </c>
      <c r="J2695" s="73" t="n">
        <v>75</v>
      </c>
      <c r="K2695" s="73"/>
      <c r="L2695" s="73"/>
      <c r="M2695" s="6" t="n">
        <v>0.75</v>
      </c>
      <c r="N2695" s="7" t="n">
        <v>24</v>
      </c>
      <c r="O2695" s="6" t="n">
        <v>29.9</v>
      </c>
      <c r="P2695" s="97" t="n">
        <f aca="false">IF(N2695="","",O2695*N2695)</f>
        <v>717.6</v>
      </c>
      <c r="R2695" s="0" t="n">
        <f aca="false">(O2695+25)*1.3</f>
        <v>71.37</v>
      </c>
    </row>
    <row r="2696" customFormat="false" ht="15.75" hidden="false" customHeight="true" outlineLevel="0" collapsed="false">
      <c r="B2696" s="0" t="n">
        <v>131005</v>
      </c>
      <c r="C2696" s="5" t="s">
        <v>15</v>
      </c>
      <c r="D2696" s="6" t="s">
        <v>710</v>
      </c>
      <c r="E2696" s="6" t="s">
        <v>2923</v>
      </c>
      <c r="F2696" s="6" t="s">
        <v>298</v>
      </c>
      <c r="G2696" s="6" t="s">
        <v>299</v>
      </c>
      <c r="H2696" s="6" t="s">
        <v>2924</v>
      </c>
      <c r="I2696" s="39" t="s">
        <v>2930</v>
      </c>
      <c r="J2696" s="6" t="n">
        <v>75</v>
      </c>
      <c r="K2696" s="57"/>
      <c r="L2696" s="6"/>
      <c r="M2696" s="6" t="n">
        <v>0.75</v>
      </c>
      <c r="N2696" s="7" t="n">
        <v>12</v>
      </c>
      <c r="O2696" s="6" t="n">
        <v>34.03</v>
      </c>
      <c r="P2696" s="97" t="n">
        <f aca="false">IF(N2696="","",O2696*N2696)</f>
        <v>408.36</v>
      </c>
      <c r="R2696" s="0" t="n">
        <f aca="false">(O2696+25)*1.3</f>
        <v>76.739</v>
      </c>
    </row>
    <row r="2697" customFormat="false" ht="15.75" hidden="false" customHeight="true" outlineLevel="0" collapsed="false">
      <c r="B2697" s="0" t="n">
        <v>131006</v>
      </c>
      <c r="C2697" s="5" t="s">
        <v>15</v>
      </c>
      <c r="D2697" s="6" t="s">
        <v>710</v>
      </c>
      <c r="E2697" s="6" t="s">
        <v>2923</v>
      </c>
      <c r="F2697" s="6" t="s">
        <v>298</v>
      </c>
      <c r="G2697" s="6" t="s">
        <v>299</v>
      </c>
      <c r="H2697" s="6" t="s">
        <v>2924</v>
      </c>
      <c r="I2697" s="39" t="s">
        <v>2928</v>
      </c>
      <c r="J2697" s="6" t="n">
        <v>150</v>
      </c>
      <c r="K2697" s="57" t="s">
        <v>50</v>
      </c>
      <c r="L2697" s="6" t="s">
        <v>23</v>
      </c>
      <c r="M2697" s="6" t="n">
        <v>1.5</v>
      </c>
      <c r="N2697" s="7" t="n">
        <v>5</v>
      </c>
      <c r="O2697" s="6" t="n">
        <v>77.31</v>
      </c>
      <c r="P2697" s="97" t="n">
        <f aca="false">IF(N2697="","",O2697*N2697)</f>
        <v>386.55</v>
      </c>
      <c r="R2697" s="0" t="n">
        <f aca="false">(O2697+25)*1.3</f>
        <v>133.003</v>
      </c>
    </row>
    <row r="2698" customFormat="false" ht="15.75" hidden="false" customHeight="true" outlineLevel="0" collapsed="false">
      <c r="B2698" s="0" t="n">
        <v>131007</v>
      </c>
      <c r="C2698" s="5" t="s">
        <v>15</v>
      </c>
      <c r="D2698" s="6" t="s">
        <v>710</v>
      </c>
      <c r="E2698" s="6" t="s">
        <v>2923</v>
      </c>
      <c r="F2698" s="6" t="s">
        <v>298</v>
      </c>
      <c r="G2698" s="6" t="s">
        <v>299</v>
      </c>
      <c r="H2698" s="6" t="s">
        <v>2924</v>
      </c>
      <c r="I2698" s="39" t="s">
        <v>2931</v>
      </c>
      <c r="J2698" s="6" t="n">
        <v>105</v>
      </c>
      <c r="K2698" s="57" t="s">
        <v>50</v>
      </c>
      <c r="L2698" s="6"/>
      <c r="M2698" s="6" t="n">
        <v>0.75</v>
      </c>
      <c r="N2698" s="7" t="n">
        <v>18</v>
      </c>
      <c r="O2698" s="6" t="n">
        <v>52.35</v>
      </c>
      <c r="P2698" s="97" t="n">
        <f aca="false">IF(N2698="","",O2698*N2698)</f>
        <v>942.3</v>
      </c>
      <c r="R2698" s="0" t="n">
        <f aca="false">(O2698+25)*1.3</f>
        <v>100.555</v>
      </c>
    </row>
    <row r="2699" customFormat="false" ht="15.75" hidden="false" customHeight="true" outlineLevel="0" collapsed="false">
      <c r="B2699" s="0" t="n">
        <v>131008</v>
      </c>
      <c r="C2699" s="5" t="s">
        <v>15</v>
      </c>
      <c r="D2699" s="6" t="s">
        <v>710</v>
      </c>
      <c r="E2699" s="6" t="s">
        <v>2923</v>
      </c>
      <c r="F2699" s="6" t="s">
        <v>298</v>
      </c>
      <c r="G2699" s="6" t="s">
        <v>299</v>
      </c>
      <c r="H2699" s="6" t="s">
        <v>2932</v>
      </c>
      <c r="I2699" s="19" t="s">
        <v>883</v>
      </c>
      <c r="J2699" s="0" t="n">
        <v>70</v>
      </c>
      <c r="K2699" s="20"/>
      <c r="L2699" s="6"/>
      <c r="M2699" s="6" t="n">
        <v>0.75</v>
      </c>
      <c r="N2699" s="7" t="n">
        <v>6</v>
      </c>
      <c r="O2699" s="6" t="n">
        <v>25</v>
      </c>
      <c r="P2699" s="97" t="n">
        <f aca="false">IF(N2699="","",O2699*N2699)</f>
        <v>150</v>
      </c>
      <c r="R2699" s="0" t="n">
        <f aca="false">(O2699+25)*1.3</f>
        <v>65</v>
      </c>
    </row>
    <row r="2700" customFormat="false" ht="15.75" hidden="false" customHeight="true" outlineLevel="0" collapsed="false">
      <c r="B2700" s="0" t="n">
        <v>131009</v>
      </c>
      <c r="C2700" s="5" t="s">
        <v>15</v>
      </c>
      <c r="D2700" s="6" t="s">
        <v>710</v>
      </c>
      <c r="E2700" s="6" t="s">
        <v>2923</v>
      </c>
      <c r="F2700" s="6" t="s">
        <v>298</v>
      </c>
      <c r="G2700" s="6" t="s">
        <v>299</v>
      </c>
      <c r="H2700" s="6" t="s">
        <v>2932</v>
      </c>
      <c r="I2700" s="19" t="s">
        <v>2933</v>
      </c>
      <c r="J2700" s="6" t="n">
        <v>70</v>
      </c>
      <c r="K2700" s="57"/>
      <c r="L2700" s="6"/>
      <c r="M2700" s="6" t="n">
        <v>0.75</v>
      </c>
      <c r="N2700" s="7" t="n">
        <v>6</v>
      </c>
      <c r="O2700" s="6" t="n">
        <v>24</v>
      </c>
      <c r="P2700" s="97" t="n">
        <f aca="false">IF(N2700="","",O2700*N2700)</f>
        <v>144</v>
      </c>
      <c r="R2700" s="0" t="n">
        <f aca="false">(O2700+25)*1.3</f>
        <v>63.7</v>
      </c>
    </row>
    <row r="2701" customFormat="false" ht="16.5" hidden="false" customHeight="true" outlineLevel="0" collapsed="false">
      <c r="C2701" s="5"/>
      <c r="D2701" s="6"/>
      <c r="E2701" s="6"/>
      <c r="F2701" s="6"/>
      <c r="G2701" s="6"/>
      <c r="H2701" s="6"/>
      <c r="I2701" s="44"/>
      <c r="J2701" s="6"/>
      <c r="K2701" s="6"/>
      <c r="L2701" s="6"/>
      <c r="M2701" s="6" t="n">
        <v>0.75</v>
      </c>
      <c r="N2701" s="7"/>
      <c r="O2701" s="6"/>
      <c r="P2701" s="97" t="str">
        <f aca="false">IF(N2701="","",O2701*N2701)</f>
        <v/>
      </c>
      <c r="R2701" s="0" t="n">
        <f aca="false">(O2701+25)*1.3</f>
        <v>32.5</v>
      </c>
    </row>
    <row r="2702" customFormat="false" ht="15.75" hidden="false" customHeight="true" outlineLevel="0" collapsed="false">
      <c r="B2702" s="0" t="n">
        <v>131500</v>
      </c>
      <c r="C2702" s="5" t="s">
        <v>15</v>
      </c>
      <c r="D2702" s="6" t="s">
        <v>710</v>
      </c>
      <c r="E2702" s="6" t="s">
        <v>2934</v>
      </c>
      <c r="F2702" s="6" t="s">
        <v>298</v>
      </c>
      <c r="G2702" s="6" t="s">
        <v>299</v>
      </c>
      <c r="H2702" s="6" t="s">
        <v>2935</v>
      </c>
      <c r="I2702" s="39" t="s">
        <v>2936</v>
      </c>
      <c r="J2702" s="6" t="n">
        <v>85</v>
      </c>
      <c r="K2702" s="6"/>
      <c r="L2702" s="6"/>
      <c r="M2702" s="6" t="n">
        <v>0.75</v>
      </c>
      <c r="N2702" s="7" t="n">
        <v>4</v>
      </c>
      <c r="O2702" s="6" t="n">
        <v>39.9</v>
      </c>
      <c r="P2702" s="97" t="n">
        <f aca="false">IF(N2702="","",O2702*N2702)</f>
        <v>159.6</v>
      </c>
      <c r="R2702" s="0" t="n">
        <f aca="false">(O2702+25)*1.3</f>
        <v>84.37</v>
      </c>
    </row>
    <row r="2703" customFormat="false" ht="15.75" hidden="false" customHeight="true" outlineLevel="0" collapsed="false">
      <c r="B2703" s="0" t="n">
        <v>131501</v>
      </c>
      <c r="C2703" s="5" t="s">
        <v>15</v>
      </c>
      <c r="D2703" s="6" t="s">
        <v>710</v>
      </c>
      <c r="E2703" s="6" t="s">
        <v>2934</v>
      </c>
      <c r="F2703" s="6" t="s">
        <v>298</v>
      </c>
      <c r="G2703" s="6" t="s">
        <v>299</v>
      </c>
      <c r="H2703" s="6" t="s">
        <v>783</v>
      </c>
      <c r="I2703" s="74" t="s">
        <v>2937</v>
      </c>
      <c r="J2703" s="6" t="n">
        <v>80</v>
      </c>
      <c r="K2703" s="6"/>
      <c r="L2703" s="6"/>
      <c r="M2703" s="6" t="n">
        <v>0.75</v>
      </c>
      <c r="N2703" s="7" t="n">
        <v>2</v>
      </c>
      <c r="O2703" s="6" t="n">
        <v>33</v>
      </c>
      <c r="P2703" s="97" t="n">
        <f aca="false">IF(N2703="","",O2703*N2703)</f>
        <v>66</v>
      </c>
      <c r="R2703" s="0" t="n">
        <f aca="false">(O2703+25)*1.3</f>
        <v>75.4</v>
      </c>
    </row>
    <row r="2704" customFormat="false" ht="15.75" hidden="false" customHeight="true" outlineLevel="0" collapsed="false">
      <c r="B2704" s="0" t="n">
        <v>131502</v>
      </c>
      <c r="C2704" s="5" t="s">
        <v>15</v>
      </c>
      <c r="D2704" s="6" t="s">
        <v>710</v>
      </c>
      <c r="E2704" s="6" t="s">
        <v>2934</v>
      </c>
      <c r="F2704" s="6" t="s">
        <v>298</v>
      </c>
      <c r="G2704" s="6" t="s">
        <v>299</v>
      </c>
      <c r="H2704" s="6" t="s">
        <v>975</v>
      </c>
      <c r="I2704" s="19" t="s">
        <v>2938</v>
      </c>
      <c r="J2704" s="0" t="n">
        <v>120</v>
      </c>
      <c r="K2704" s="20"/>
      <c r="L2704" s="6"/>
      <c r="M2704" s="6" t="n">
        <v>0.75</v>
      </c>
      <c r="N2704" s="7" t="n">
        <v>6</v>
      </c>
      <c r="O2704" s="6" t="n">
        <v>65</v>
      </c>
      <c r="P2704" s="97" t="n">
        <f aca="false">IF(N2704="","",O2704*N2704)</f>
        <v>390</v>
      </c>
      <c r="R2704" s="0" t="n">
        <f aca="false">(O2704+25)*1.3</f>
        <v>117</v>
      </c>
    </row>
    <row r="2705" customFormat="false" ht="15.75" hidden="false" customHeight="true" outlineLevel="0" collapsed="false">
      <c r="B2705" s="0" t="n">
        <v>131503</v>
      </c>
      <c r="C2705" s="5" t="s">
        <v>15</v>
      </c>
      <c r="D2705" s="6" t="s">
        <v>710</v>
      </c>
      <c r="E2705" s="6" t="s">
        <v>2934</v>
      </c>
      <c r="F2705" s="6" t="s">
        <v>298</v>
      </c>
      <c r="G2705" s="6" t="s">
        <v>299</v>
      </c>
      <c r="H2705" s="6" t="s">
        <v>2939</v>
      </c>
      <c r="I2705" s="19" t="s">
        <v>2940</v>
      </c>
      <c r="J2705" s="0" t="n">
        <v>70</v>
      </c>
      <c r="K2705" s="20"/>
      <c r="L2705" s="6"/>
      <c r="M2705" s="6" t="n">
        <v>0.75</v>
      </c>
      <c r="N2705" s="7" t="n">
        <v>22</v>
      </c>
      <c r="O2705" s="6" t="n">
        <v>27.5</v>
      </c>
      <c r="P2705" s="97" t="n">
        <f aca="false">IF(N2705="","",O2705*N2705)</f>
        <v>605</v>
      </c>
      <c r="R2705" s="0" t="n">
        <f aca="false">(O2705+25)*1.3</f>
        <v>68.25</v>
      </c>
    </row>
    <row r="2706" customFormat="false" ht="15.75" hidden="false" customHeight="true" outlineLevel="0" collapsed="false">
      <c r="B2706" s="0" t="n">
        <v>131504</v>
      </c>
      <c r="C2706" s="5" t="s">
        <v>15</v>
      </c>
      <c r="D2706" s="6" t="s">
        <v>710</v>
      </c>
      <c r="E2706" s="6" t="s">
        <v>2934</v>
      </c>
      <c r="F2706" s="6" t="s">
        <v>298</v>
      </c>
      <c r="G2706" s="6" t="s">
        <v>299</v>
      </c>
      <c r="H2706" s="6" t="s">
        <v>2932</v>
      </c>
      <c r="I2706" s="19" t="s">
        <v>2941</v>
      </c>
      <c r="J2706" s="0" t="n">
        <v>70</v>
      </c>
      <c r="K2706" s="20"/>
      <c r="L2706" s="6"/>
      <c r="M2706" s="6" t="n">
        <v>0.75</v>
      </c>
      <c r="N2706" s="7" t="n">
        <v>4</v>
      </c>
      <c r="O2706" s="6" t="n">
        <v>27.5</v>
      </c>
      <c r="P2706" s="97" t="n">
        <f aca="false">IF(N2706="","",O2706*N2706)</f>
        <v>110</v>
      </c>
      <c r="R2706" s="0" t="n">
        <f aca="false">(O2706+25)*1.3</f>
        <v>68.25</v>
      </c>
    </row>
    <row r="2707" customFormat="false" ht="15.75" hidden="false" customHeight="true" outlineLevel="0" collapsed="false">
      <c r="B2707" s="0" t="n">
        <v>131505</v>
      </c>
      <c r="C2707" s="5" t="s">
        <v>15</v>
      </c>
      <c r="D2707" s="6" t="s">
        <v>710</v>
      </c>
      <c r="E2707" s="6" t="s">
        <v>2934</v>
      </c>
      <c r="F2707" s="6" t="s">
        <v>298</v>
      </c>
      <c r="G2707" s="6" t="s">
        <v>299</v>
      </c>
      <c r="H2707" s="6" t="s">
        <v>2932</v>
      </c>
      <c r="I2707" s="19" t="s">
        <v>2942</v>
      </c>
      <c r="J2707" s="0" t="n">
        <v>70</v>
      </c>
      <c r="K2707" s="20"/>
      <c r="L2707" s="6"/>
      <c r="M2707" s="6" t="n">
        <v>0.75</v>
      </c>
      <c r="N2707" s="7" t="n">
        <v>12</v>
      </c>
      <c r="O2707" s="6" t="n">
        <v>28.5</v>
      </c>
      <c r="P2707" s="97" t="n">
        <f aca="false">IF(N2707="","",O2707*N2707)</f>
        <v>342</v>
      </c>
      <c r="R2707" s="0" t="n">
        <f aca="false">(O2707+25)*1.3</f>
        <v>69.55</v>
      </c>
    </row>
    <row r="2708" customFormat="false" ht="15.75" hidden="false" customHeight="true" outlineLevel="0" collapsed="false">
      <c r="B2708" s="0" t="n">
        <v>131506</v>
      </c>
      <c r="C2708" s="5" t="s">
        <v>15</v>
      </c>
      <c r="D2708" s="6" t="s">
        <v>710</v>
      </c>
      <c r="E2708" s="6" t="s">
        <v>2934</v>
      </c>
      <c r="F2708" s="6" t="s">
        <v>298</v>
      </c>
      <c r="G2708" s="6" t="s">
        <v>299</v>
      </c>
      <c r="H2708" s="6" t="s">
        <v>2932</v>
      </c>
      <c r="I2708" s="19" t="s">
        <v>2943</v>
      </c>
      <c r="J2708" s="0" t="n">
        <v>70</v>
      </c>
      <c r="K2708" s="20"/>
      <c r="L2708" s="6"/>
      <c r="M2708" s="6" t="n">
        <v>0.75</v>
      </c>
      <c r="N2708" s="7"/>
      <c r="O2708" s="6" t="n">
        <v>39.5</v>
      </c>
      <c r="P2708" s="97" t="str">
        <f aca="false">IF(N2708="","",O2708*N2708)</f>
        <v/>
      </c>
      <c r="Q2708" s="0" t="n">
        <v>6</v>
      </c>
      <c r="R2708" s="0" t="n">
        <f aca="false">(O2708+25)*1.3</f>
        <v>83.85</v>
      </c>
    </row>
    <row r="2709" customFormat="false" ht="15.75" hidden="false" customHeight="true" outlineLevel="0" collapsed="false">
      <c r="B2709" s="0" t="n">
        <v>131507</v>
      </c>
      <c r="C2709" s="5" t="s">
        <v>15</v>
      </c>
      <c r="D2709" s="6" t="s">
        <v>710</v>
      </c>
      <c r="E2709" s="6" t="s">
        <v>2934</v>
      </c>
      <c r="F2709" s="6" t="s">
        <v>298</v>
      </c>
      <c r="G2709" s="6" t="s">
        <v>299</v>
      </c>
      <c r="H2709" s="6" t="s">
        <v>2924</v>
      </c>
      <c r="I2709" s="39" t="s">
        <v>2944</v>
      </c>
      <c r="J2709" s="6" t="n">
        <v>90</v>
      </c>
      <c r="K2709" s="57" t="s">
        <v>50</v>
      </c>
      <c r="L2709" s="6"/>
      <c r="M2709" s="6" t="n">
        <v>0.75</v>
      </c>
      <c r="N2709" s="7" t="n">
        <v>17</v>
      </c>
      <c r="O2709" s="6" t="n">
        <v>42.96</v>
      </c>
      <c r="P2709" s="97" t="n">
        <f aca="false">IF(N2709="","",O2709*N2709)</f>
        <v>730.32</v>
      </c>
      <c r="R2709" s="0" t="n">
        <f aca="false">(O2709+25)*1.3</f>
        <v>88.348</v>
      </c>
    </row>
    <row r="2710" customFormat="false" ht="15.75" hidden="false" customHeight="true" outlineLevel="0" collapsed="false">
      <c r="B2710" s="0" t="n">
        <v>131508</v>
      </c>
      <c r="C2710" s="5" t="s">
        <v>15</v>
      </c>
      <c r="D2710" s="6" t="s">
        <v>710</v>
      </c>
      <c r="E2710" s="6" t="s">
        <v>2934</v>
      </c>
      <c r="F2710" s="6" t="s">
        <v>298</v>
      </c>
      <c r="G2710" s="6" t="s">
        <v>299</v>
      </c>
      <c r="H2710" s="6" t="s">
        <v>2924</v>
      </c>
      <c r="I2710" s="39" t="s">
        <v>2945</v>
      </c>
      <c r="J2710" s="6" t="n">
        <v>90</v>
      </c>
      <c r="K2710" s="57" t="s">
        <v>50</v>
      </c>
      <c r="L2710" s="6"/>
      <c r="M2710" s="6" t="n">
        <v>0.75</v>
      </c>
      <c r="N2710" s="7" t="n">
        <v>12</v>
      </c>
      <c r="O2710" s="6" t="n">
        <v>44.9</v>
      </c>
      <c r="P2710" s="97" t="n">
        <f aca="false">IF(N2710="","",O2710*N2710)</f>
        <v>538.8</v>
      </c>
      <c r="R2710" s="0" t="n">
        <f aca="false">(O2710+25)*1.3</f>
        <v>90.87</v>
      </c>
    </row>
    <row r="2711" customFormat="false" ht="15.75" hidden="false" customHeight="true" outlineLevel="0" collapsed="false">
      <c r="B2711" s="0" t="n">
        <v>131509</v>
      </c>
      <c r="C2711" s="5" t="s">
        <v>15</v>
      </c>
      <c r="D2711" s="6" t="s">
        <v>710</v>
      </c>
      <c r="E2711" s="6" t="s">
        <v>2934</v>
      </c>
      <c r="F2711" s="6" t="s">
        <v>298</v>
      </c>
      <c r="G2711" s="6" t="s">
        <v>299</v>
      </c>
      <c r="H2711" s="6" t="s">
        <v>2946</v>
      </c>
      <c r="I2711" s="19" t="s">
        <v>2947</v>
      </c>
      <c r="J2711" s="0" t="n">
        <v>90</v>
      </c>
      <c r="K2711" s="107" t="s">
        <v>30</v>
      </c>
      <c r="L2711" s="107"/>
      <c r="M2711" s="6" t="n">
        <v>0.75</v>
      </c>
      <c r="N2711" s="108" t="n">
        <v>12</v>
      </c>
      <c r="O2711" s="6" t="n">
        <v>33.58</v>
      </c>
      <c r="P2711" s="97" t="n">
        <f aca="false">IF(N2711="","",O2711*N2711)</f>
        <v>402.96</v>
      </c>
      <c r="R2711" s="0" t="n">
        <f aca="false">(O2711+25)*1.3</f>
        <v>76.154</v>
      </c>
    </row>
    <row r="2712" customFormat="false" ht="15.75" hidden="false" customHeight="true" outlineLevel="0" collapsed="false">
      <c r="B2712" s="0" t="n">
        <v>131510</v>
      </c>
      <c r="C2712" s="5" t="s">
        <v>15</v>
      </c>
      <c r="D2712" s="6" t="s">
        <v>710</v>
      </c>
      <c r="E2712" s="6" t="s">
        <v>2934</v>
      </c>
      <c r="F2712" s="6" t="s">
        <v>298</v>
      </c>
      <c r="G2712" s="6" t="s">
        <v>299</v>
      </c>
      <c r="H2712" s="6" t="s">
        <v>2946</v>
      </c>
      <c r="I2712" s="33" t="s">
        <v>2948</v>
      </c>
      <c r="J2712" s="0" t="n">
        <v>225</v>
      </c>
      <c r="K2712" s="0" t="s">
        <v>30</v>
      </c>
      <c r="L2712" s="0" t="s">
        <v>23</v>
      </c>
      <c r="M2712" s="6" t="n">
        <v>1.5</v>
      </c>
      <c r="N2712" s="7" t="n">
        <v>3</v>
      </c>
      <c r="O2712" s="6" t="n">
        <v>109.48</v>
      </c>
      <c r="P2712" s="97" t="n">
        <f aca="false">IF(N2712="","",O2712*N2712)</f>
        <v>328.44</v>
      </c>
      <c r="R2712" s="0" t="n">
        <f aca="false">(O2712+25)*1.3</f>
        <v>174.824</v>
      </c>
    </row>
    <row r="2713" customFormat="false" ht="15.75" hidden="false" customHeight="true" outlineLevel="0" collapsed="false">
      <c r="B2713" s="0" t="n">
        <v>131511</v>
      </c>
      <c r="C2713" s="5" t="s">
        <v>15</v>
      </c>
      <c r="D2713" s="6" t="s">
        <v>710</v>
      </c>
      <c r="E2713" s="6" t="s">
        <v>2934</v>
      </c>
      <c r="F2713" s="6" t="s">
        <v>298</v>
      </c>
      <c r="G2713" s="6" t="s">
        <v>299</v>
      </c>
      <c r="H2713" s="6" t="s">
        <v>2946</v>
      </c>
      <c r="I2713" s="19" t="s">
        <v>2949</v>
      </c>
      <c r="J2713" s="0" t="n">
        <v>90</v>
      </c>
      <c r="K2713" s="30" t="s">
        <v>30</v>
      </c>
      <c r="L2713" s="19"/>
      <c r="M2713" s="6" t="n">
        <v>0.75</v>
      </c>
      <c r="N2713" s="109" t="n">
        <v>7</v>
      </c>
      <c r="O2713" s="6" t="n">
        <v>33.58</v>
      </c>
      <c r="P2713" s="97" t="n">
        <f aca="false">IF(N2713="","",O2713*N2713)</f>
        <v>235.06</v>
      </c>
      <c r="R2713" s="0" t="n">
        <f aca="false">(O2713+25)*1.3</f>
        <v>76.154</v>
      </c>
    </row>
    <row r="2714" customFormat="false" ht="15.75" hidden="false" customHeight="true" outlineLevel="0" collapsed="false">
      <c r="B2714" s="0" t="n">
        <v>131512</v>
      </c>
      <c r="C2714" s="5" t="s">
        <v>15</v>
      </c>
      <c r="D2714" s="6" t="s">
        <v>710</v>
      </c>
      <c r="E2714" s="6" t="s">
        <v>2934</v>
      </c>
      <c r="F2714" s="6" t="s">
        <v>298</v>
      </c>
      <c r="G2714" s="6" t="s">
        <v>299</v>
      </c>
      <c r="H2714" s="6" t="s">
        <v>2946</v>
      </c>
      <c r="I2714" s="19" t="s">
        <v>2950</v>
      </c>
      <c r="J2714" s="0" t="n">
        <v>195</v>
      </c>
      <c r="K2714" s="30" t="s">
        <v>30</v>
      </c>
      <c r="L2714" s="30" t="s">
        <v>23</v>
      </c>
      <c r="M2714" s="6" t="n">
        <v>1.5</v>
      </c>
      <c r="N2714" s="109" t="n">
        <v>3</v>
      </c>
      <c r="O2714" s="6" t="n">
        <v>91.08</v>
      </c>
      <c r="P2714" s="97" t="n">
        <f aca="false">IF(N2714="","",O2714*N2714)</f>
        <v>273.24</v>
      </c>
      <c r="R2714" s="0" t="n">
        <f aca="false">(O2714+25)*1.3</f>
        <v>150.904</v>
      </c>
    </row>
    <row r="2715" customFormat="false" ht="15.75" hidden="false" customHeight="true" outlineLevel="0" collapsed="false">
      <c r="B2715" s="0" t="n">
        <v>131513</v>
      </c>
      <c r="C2715" s="5" t="s">
        <v>15</v>
      </c>
      <c r="D2715" s="6" t="s">
        <v>710</v>
      </c>
      <c r="E2715" s="6" t="s">
        <v>2934</v>
      </c>
      <c r="F2715" s="6" t="s">
        <v>298</v>
      </c>
      <c r="G2715" s="6" t="s">
        <v>299</v>
      </c>
      <c r="H2715" s="6" t="s">
        <v>2946</v>
      </c>
      <c r="I2715" s="19" t="s">
        <v>2951</v>
      </c>
      <c r="J2715" s="0" t="n">
        <v>195</v>
      </c>
      <c r="K2715" s="30" t="s">
        <v>30</v>
      </c>
      <c r="L2715" s="30" t="s">
        <v>23</v>
      </c>
      <c r="M2715" s="6" t="n">
        <v>1.5</v>
      </c>
      <c r="N2715" s="109" t="n">
        <v>2</v>
      </c>
      <c r="O2715" s="6" t="n">
        <v>78.2</v>
      </c>
      <c r="P2715" s="97" t="n">
        <f aca="false">IF(N2715="","",O2715*N2715)</f>
        <v>156.4</v>
      </c>
      <c r="R2715" s="0" t="n">
        <f aca="false">(O2715+25)*1.3</f>
        <v>134.16</v>
      </c>
    </row>
    <row r="2716" customFormat="false" ht="15.75" hidden="false" customHeight="true" outlineLevel="0" collapsed="false">
      <c r="B2716" s="0" t="n">
        <v>131514</v>
      </c>
      <c r="C2716" s="5" t="s">
        <v>15</v>
      </c>
      <c r="D2716" s="6" t="s">
        <v>710</v>
      </c>
      <c r="E2716" s="6" t="s">
        <v>2934</v>
      </c>
      <c r="F2716" s="6" t="s">
        <v>298</v>
      </c>
      <c r="G2716" s="6" t="s">
        <v>299</v>
      </c>
      <c r="H2716" s="6" t="s">
        <v>2952</v>
      </c>
      <c r="I2716" s="39" t="s">
        <v>2953</v>
      </c>
      <c r="J2716" s="6" t="n">
        <v>90</v>
      </c>
      <c r="K2716" s="6"/>
      <c r="L2716" s="6"/>
      <c r="M2716" s="6" t="n">
        <v>0.75</v>
      </c>
      <c r="N2716" s="7" t="n">
        <v>17</v>
      </c>
      <c r="O2716" s="6" t="n">
        <v>38.83</v>
      </c>
      <c r="P2716" s="97" t="n">
        <f aca="false">IF(N2716="","",O2716*N2716)</f>
        <v>660.11</v>
      </c>
      <c r="R2716" s="0" t="n">
        <f aca="false">(O2716+25)*1.3</f>
        <v>82.979</v>
      </c>
    </row>
    <row r="2717" customFormat="false" ht="15.75" hidden="false" customHeight="true" outlineLevel="0" collapsed="false">
      <c r="B2717" s="0" t="n">
        <v>131515</v>
      </c>
      <c r="C2717" s="5" t="s">
        <v>15</v>
      </c>
      <c r="D2717" s="6" t="s">
        <v>710</v>
      </c>
      <c r="E2717" s="6" t="s">
        <v>2934</v>
      </c>
      <c r="F2717" s="6" t="s">
        <v>298</v>
      </c>
      <c r="G2717" s="6" t="s">
        <v>299</v>
      </c>
      <c r="H2717" s="6" t="s">
        <v>2952</v>
      </c>
      <c r="I2717" s="39" t="s">
        <v>2954</v>
      </c>
      <c r="J2717" s="6" t="n">
        <v>90</v>
      </c>
      <c r="K2717" s="6"/>
      <c r="L2717" s="6"/>
      <c r="M2717" s="6" t="n">
        <v>0.75</v>
      </c>
      <c r="N2717" s="7" t="n">
        <v>17</v>
      </c>
      <c r="O2717" s="6" t="n">
        <v>42.9</v>
      </c>
      <c r="P2717" s="97" t="n">
        <f aca="false">IF(N2717="","",O2717*N2717)</f>
        <v>729.3</v>
      </c>
      <c r="R2717" s="0" t="n">
        <f aca="false">(O2717+25)*1.3</f>
        <v>88.27</v>
      </c>
    </row>
    <row r="2718" customFormat="false" ht="15.75" hidden="false" customHeight="true" outlineLevel="0" collapsed="false">
      <c r="B2718" s="0" t="n">
        <v>131516</v>
      </c>
      <c r="C2718" s="5" t="s">
        <v>15</v>
      </c>
      <c r="D2718" s="6" t="s">
        <v>710</v>
      </c>
      <c r="E2718" s="6" t="s">
        <v>2934</v>
      </c>
      <c r="F2718" s="6" t="s">
        <v>298</v>
      </c>
      <c r="G2718" s="6" t="s">
        <v>299</v>
      </c>
      <c r="H2718" s="6" t="s">
        <v>2952</v>
      </c>
      <c r="I2718" s="39" t="s">
        <v>2955</v>
      </c>
      <c r="J2718" s="6" t="n">
        <v>90</v>
      </c>
      <c r="K2718" s="6"/>
      <c r="L2718" s="6"/>
      <c r="M2718" s="6" t="n">
        <v>0.75</v>
      </c>
      <c r="N2718" s="7" t="n">
        <v>13</v>
      </c>
      <c r="O2718" s="6" t="n">
        <v>42.9</v>
      </c>
      <c r="P2718" s="97" t="n">
        <f aca="false">IF(N2718="","",O2718*N2718)</f>
        <v>557.7</v>
      </c>
      <c r="R2718" s="0" t="n">
        <f aca="false">(O2718+25)*1.3</f>
        <v>88.27</v>
      </c>
    </row>
    <row r="2719" customFormat="false" ht="16.5" hidden="false" customHeight="true" outlineLevel="0" collapsed="false">
      <c r="C2719" s="5"/>
      <c r="D2719" s="6"/>
      <c r="E2719" s="6"/>
      <c r="F2719" s="6"/>
      <c r="G2719" s="6"/>
      <c r="H2719" s="6"/>
      <c r="I2719" s="44"/>
      <c r="J2719" s="73"/>
      <c r="K2719" s="73"/>
      <c r="L2719" s="73"/>
      <c r="M2719" s="6"/>
      <c r="N2719" s="7"/>
      <c r="O2719" s="6"/>
      <c r="P2719" s="97" t="str">
        <f aca="false">IF(N2719="","",O2719*N2719)</f>
        <v/>
      </c>
      <c r="R2719" s="0" t="n">
        <f aca="false">(O2719+25)*1.3</f>
        <v>32.5</v>
      </c>
    </row>
    <row r="2720" customFormat="false" ht="15.75" hidden="false" customHeight="true" outlineLevel="0" collapsed="false">
      <c r="B2720" s="0" t="n">
        <v>132000</v>
      </c>
      <c r="C2720" s="5" t="s">
        <v>15</v>
      </c>
      <c r="D2720" s="6" t="s">
        <v>710</v>
      </c>
      <c r="E2720" s="6" t="s">
        <v>2956</v>
      </c>
      <c r="F2720" s="6" t="s">
        <v>298</v>
      </c>
      <c r="G2720" s="6" t="s">
        <v>299</v>
      </c>
      <c r="H2720" s="6" t="s">
        <v>2952</v>
      </c>
      <c r="I2720" s="39" t="s">
        <v>2957</v>
      </c>
      <c r="J2720" s="6" t="n">
        <v>135</v>
      </c>
      <c r="K2720" s="6"/>
      <c r="L2720" s="6"/>
      <c r="M2720" s="6" t="n">
        <v>0.75</v>
      </c>
      <c r="N2720" s="7" t="n">
        <v>2</v>
      </c>
      <c r="O2720" s="6" t="n">
        <v>73.46</v>
      </c>
      <c r="P2720" s="97" t="n">
        <f aca="false">IF(N2720="","",O2720*N2720)</f>
        <v>146.92</v>
      </c>
      <c r="R2720" s="0" t="n">
        <f aca="false">(O2720+25)*1.3</f>
        <v>127.998</v>
      </c>
    </row>
    <row r="2721" customFormat="false" ht="15.75" hidden="false" customHeight="true" outlineLevel="0" collapsed="false">
      <c r="B2721" s="0" t="n">
        <v>132001</v>
      </c>
      <c r="C2721" s="5" t="s">
        <v>15</v>
      </c>
      <c r="D2721" s="6" t="s">
        <v>710</v>
      </c>
      <c r="E2721" s="6" t="s">
        <v>2956</v>
      </c>
      <c r="F2721" s="6" t="s">
        <v>298</v>
      </c>
      <c r="G2721" s="6" t="s">
        <v>299</v>
      </c>
      <c r="H2721" s="6" t="s">
        <v>2952</v>
      </c>
      <c r="I2721" s="39" t="s">
        <v>2958</v>
      </c>
      <c r="J2721" s="6" t="n">
        <v>140</v>
      </c>
      <c r="K2721" s="6"/>
      <c r="L2721" s="6"/>
      <c r="M2721" s="6" t="n">
        <v>0.75</v>
      </c>
      <c r="N2721" s="7" t="n">
        <v>2</v>
      </c>
      <c r="O2721" s="6" t="n">
        <v>78.5</v>
      </c>
      <c r="P2721" s="97" t="n">
        <f aca="false">IF(N2721="","",O2721*N2721)</f>
        <v>157</v>
      </c>
      <c r="R2721" s="0" t="n">
        <f aca="false">(O2721+25)*1.3</f>
        <v>134.55</v>
      </c>
    </row>
    <row r="2722" customFormat="false" ht="15.75" hidden="false" customHeight="true" outlineLevel="0" collapsed="false">
      <c r="B2722" s="0" t="n">
        <v>132002</v>
      </c>
      <c r="C2722" s="5" t="s">
        <v>15</v>
      </c>
      <c r="D2722" s="6" t="s">
        <v>710</v>
      </c>
      <c r="E2722" s="6" t="s">
        <v>2956</v>
      </c>
      <c r="F2722" s="6" t="s">
        <v>298</v>
      </c>
      <c r="G2722" s="6" t="s">
        <v>299</v>
      </c>
      <c r="H2722" s="6" t="s">
        <v>2952</v>
      </c>
      <c r="I2722" s="39" t="s">
        <v>2959</v>
      </c>
      <c r="J2722" s="6" t="n">
        <v>140</v>
      </c>
      <c r="K2722" s="6"/>
      <c r="L2722" s="6"/>
      <c r="M2722" s="6" t="n">
        <v>0.75</v>
      </c>
      <c r="N2722" s="7" t="n">
        <v>5</v>
      </c>
      <c r="O2722" s="6" t="n">
        <v>78.5</v>
      </c>
      <c r="P2722" s="97" t="n">
        <f aca="false">IF(N2722="","",O2722*N2722)</f>
        <v>392.5</v>
      </c>
      <c r="R2722" s="0" t="n">
        <f aca="false">(O2722+25)*1.3</f>
        <v>134.55</v>
      </c>
    </row>
    <row r="2723" customFormat="false" ht="15.75" hidden="false" customHeight="true" outlineLevel="0" collapsed="false">
      <c r="B2723" s="0" t="n">
        <v>132003</v>
      </c>
      <c r="C2723" s="5" t="s">
        <v>15</v>
      </c>
      <c r="D2723" s="6" t="s">
        <v>710</v>
      </c>
      <c r="E2723" s="6" t="s">
        <v>2956</v>
      </c>
      <c r="F2723" s="6" t="s">
        <v>298</v>
      </c>
      <c r="G2723" s="6" t="s">
        <v>299</v>
      </c>
      <c r="H2723" s="6" t="s">
        <v>2946</v>
      </c>
      <c r="I2723" s="33" t="s">
        <v>2960</v>
      </c>
      <c r="J2723" s="6" t="n">
        <v>90</v>
      </c>
      <c r="K2723" s="6" t="s">
        <v>30</v>
      </c>
      <c r="L2723" s="6"/>
      <c r="M2723" s="6" t="n">
        <v>0.75</v>
      </c>
      <c r="N2723" s="7" t="n">
        <v>3</v>
      </c>
      <c r="O2723" s="6" t="n">
        <v>75.44</v>
      </c>
      <c r="P2723" s="97" t="n">
        <f aca="false">IF(N2723="","",O2723*N2723)</f>
        <v>226.32</v>
      </c>
      <c r="R2723" s="0" t="n">
        <f aca="false">(O2723+25)*1.3</f>
        <v>130.572</v>
      </c>
    </row>
    <row r="2724" customFormat="false" ht="15.75" hidden="false" customHeight="true" outlineLevel="0" collapsed="false">
      <c r="B2724" s="0" t="n">
        <v>132004</v>
      </c>
      <c r="C2724" s="5" t="s">
        <v>15</v>
      </c>
      <c r="D2724" s="6" t="s">
        <v>710</v>
      </c>
      <c r="E2724" s="6" t="s">
        <v>2956</v>
      </c>
      <c r="F2724" s="6" t="s">
        <v>298</v>
      </c>
      <c r="G2724" s="6" t="s">
        <v>299</v>
      </c>
      <c r="H2724" s="6" t="s">
        <v>2946</v>
      </c>
      <c r="I2724" s="33" t="s">
        <v>2961</v>
      </c>
      <c r="J2724" s="6" t="n">
        <v>90</v>
      </c>
      <c r="K2724" s="6" t="s">
        <v>30</v>
      </c>
      <c r="L2724" s="6"/>
      <c r="M2724" s="6" t="n">
        <v>0.75</v>
      </c>
      <c r="N2724" s="7" t="n">
        <v>2</v>
      </c>
      <c r="O2724" s="6" t="n">
        <v>83.72</v>
      </c>
      <c r="P2724" s="97" t="n">
        <f aca="false">IF(N2724="","",O2724*N2724)</f>
        <v>167.44</v>
      </c>
      <c r="R2724" s="0" t="n">
        <f aca="false">(O2724+25)*1.3</f>
        <v>141.336</v>
      </c>
    </row>
    <row r="2725" customFormat="false" ht="15.75" hidden="false" customHeight="true" outlineLevel="0" collapsed="false">
      <c r="B2725" s="0" t="n">
        <v>132005</v>
      </c>
      <c r="C2725" s="5" t="s">
        <v>15</v>
      </c>
      <c r="D2725" s="6" t="s">
        <v>710</v>
      </c>
      <c r="E2725" s="6" t="s">
        <v>2956</v>
      </c>
      <c r="F2725" s="6" t="s">
        <v>298</v>
      </c>
      <c r="G2725" s="6" t="s">
        <v>299</v>
      </c>
      <c r="H2725" s="6" t="s">
        <v>2935</v>
      </c>
      <c r="I2725" s="39" t="s">
        <v>2962</v>
      </c>
      <c r="J2725" s="6" t="n">
        <v>95</v>
      </c>
      <c r="K2725" s="6"/>
      <c r="L2725" s="6"/>
      <c r="M2725" s="6" t="n">
        <v>0.75</v>
      </c>
      <c r="N2725" s="7" t="n">
        <v>1</v>
      </c>
      <c r="O2725" s="6" t="n">
        <v>58.08</v>
      </c>
      <c r="P2725" s="97" t="n">
        <f aca="false">IF(N2725="","",O2725*N2725)</f>
        <v>58.08</v>
      </c>
      <c r="R2725" s="0" t="n">
        <f aca="false">(O2725+25)*1.3</f>
        <v>108.004</v>
      </c>
    </row>
    <row r="2726" customFormat="false" ht="15.75" hidden="false" customHeight="true" outlineLevel="0" collapsed="false">
      <c r="B2726" s="0" t="n">
        <v>132006</v>
      </c>
      <c r="C2726" s="5" t="s">
        <v>15</v>
      </c>
      <c r="D2726" s="6" t="s">
        <v>710</v>
      </c>
      <c r="E2726" s="6" t="s">
        <v>2956</v>
      </c>
      <c r="F2726" s="6" t="s">
        <v>298</v>
      </c>
      <c r="G2726" s="6" t="s">
        <v>299</v>
      </c>
      <c r="H2726" s="6" t="s">
        <v>2963</v>
      </c>
      <c r="I2726" s="39" t="s">
        <v>2964</v>
      </c>
      <c r="J2726" s="73" t="n">
        <v>90</v>
      </c>
      <c r="K2726" s="73"/>
      <c r="L2726" s="73"/>
      <c r="M2726" s="6" t="n">
        <v>0.75</v>
      </c>
      <c r="N2726" s="7" t="n">
        <v>4</v>
      </c>
      <c r="O2726" s="6" t="n">
        <v>42</v>
      </c>
      <c r="P2726" s="97" t="n">
        <f aca="false">IF(N2726="","",O2726*N2726)</f>
        <v>168</v>
      </c>
      <c r="R2726" s="0" t="n">
        <f aca="false">(O2726+25)*1.3</f>
        <v>87.1</v>
      </c>
    </row>
    <row r="2727" customFormat="false" ht="15" hidden="false" customHeight="true" outlineLevel="0" collapsed="false">
      <c r="B2727" s="0" t="n">
        <v>132007</v>
      </c>
      <c r="C2727" s="5" t="s">
        <v>15</v>
      </c>
      <c r="D2727" s="6" t="s">
        <v>710</v>
      </c>
      <c r="E2727" s="6" t="s">
        <v>2956</v>
      </c>
      <c r="F2727" s="6" t="s">
        <v>298</v>
      </c>
      <c r="G2727" s="6" t="s">
        <v>299</v>
      </c>
      <c r="H2727" s="6" t="s">
        <v>2965</v>
      </c>
      <c r="I2727" s="39" t="s">
        <v>2966</v>
      </c>
      <c r="J2727" s="6" t="n">
        <v>115</v>
      </c>
      <c r="K2727" s="6"/>
      <c r="L2727" s="6"/>
      <c r="M2727" s="6" t="n">
        <v>0.75</v>
      </c>
      <c r="N2727" s="7" t="n">
        <v>14</v>
      </c>
      <c r="O2727" s="6" t="n">
        <v>65.7</v>
      </c>
      <c r="P2727" s="97" t="n">
        <f aca="false">IF(N2727="","",O2727*N2727)</f>
        <v>919.8</v>
      </c>
      <c r="R2727" s="0" t="n">
        <f aca="false">(O2727+25)*1.3</f>
        <v>117.91</v>
      </c>
    </row>
    <row r="2728" customFormat="false" ht="15" hidden="false" customHeight="true" outlineLevel="0" collapsed="false">
      <c r="B2728" s="0" t="n">
        <v>132008</v>
      </c>
      <c r="C2728" s="5" t="s">
        <v>15</v>
      </c>
      <c r="D2728" s="6" t="s">
        <v>710</v>
      </c>
      <c r="E2728" s="6" t="s">
        <v>2956</v>
      </c>
      <c r="F2728" s="6" t="s">
        <v>298</v>
      </c>
      <c r="G2728" s="6" t="s">
        <v>299</v>
      </c>
      <c r="H2728" s="71" t="s">
        <v>2967</v>
      </c>
      <c r="I2728" s="33" t="s">
        <v>2968</v>
      </c>
      <c r="J2728" s="6" t="n">
        <v>90</v>
      </c>
      <c r="K2728" s="6"/>
      <c r="L2728" s="6"/>
      <c r="M2728" s="6" t="n">
        <v>0.75</v>
      </c>
      <c r="N2728" s="7" t="n">
        <v>6</v>
      </c>
      <c r="O2728" s="6" t="n">
        <v>45.8</v>
      </c>
      <c r="P2728" s="97" t="n">
        <f aca="false">IF(N2728="","",O2728*N2728)</f>
        <v>274.8</v>
      </c>
      <c r="R2728" s="0" t="n">
        <f aca="false">(O2728+25)*1.3</f>
        <v>92.04</v>
      </c>
    </row>
    <row r="2729" customFormat="false" ht="15" hidden="false" customHeight="true" outlineLevel="0" collapsed="false">
      <c r="B2729" s="0" t="n">
        <v>132009</v>
      </c>
      <c r="C2729" s="5" t="s">
        <v>15</v>
      </c>
      <c r="D2729" s="6" t="s">
        <v>710</v>
      </c>
      <c r="E2729" s="6" t="s">
        <v>2956</v>
      </c>
      <c r="F2729" s="6" t="s">
        <v>298</v>
      </c>
      <c r="G2729" s="6" t="s">
        <v>299</v>
      </c>
      <c r="H2729" s="71" t="s">
        <v>2967</v>
      </c>
      <c r="I2729" s="33" t="s">
        <v>2969</v>
      </c>
      <c r="J2729" s="6" t="n">
        <v>90</v>
      </c>
      <c r="K2729" s="6"/>
      <c r="L2729" s="6"/>
      <c r="M2729" s="6" t="n">
        <v>0.75</v>
      </c>
      <c r="N2729" s="7" t="n">
        <v>3</v>
      </c>
      <c r="O2729" s="6" t="n">
        <v>45.8</v>
      </c>
      <c r="P2729" s="97" t="n">
        <f aca="false">IF(N2729="","",O2729*N2729)</f>
        <v>137.4</v>
      </c>
      <c r="R2729" s="0" t="n">
        <f aca="false">(O2729+25)*1.3</f>
        <v>92.04</v>
      </c>
    </row>
    <row r="2730" customFormat="false" ht="15" hidden="false" customHeight="true" outlineLevel="0" collapsed="false">
      <c r="B2730" s="0" t="n">
        <v>132010</v>
      </c>
      <c r="C2730" s="5" t="s">
        <v>15</v>
      </c>
      <c r="D2730" s="6" t="s">
        <v>710</v>
      </c>
      <c r="E2730" s="6" t="s">
        <v>2956</v>
      </c>
      <c r="F2730" s="6" t="s">
        <v>298</v>
      </c>
      <c r="G2730" s="6" t="s">
        <v>299</v>
      </c>
      <c r="H2730" s="71" t="s">
        <v>2967</v>
      </c>
      <c r="I2730" s="33" t="s">
        <v>2970</v>
      </c>
      <c r="J2730" s="6" t="n">
        <v>110</v>
      </c>
      <c r="K2730" s="6"/>
      <c r="L2730" s="6"/>
      <c r="M2730" s="6" t="n">
        <v>0.75</v>
      </c>
      <c r="N2730" s="7" t="n">
        <v>3</v>
      </c>
      <c r="O2730" s="6" t="n">
        <v>60</v>
      </c>
      <c r="P2730" s="97" t="n">
        <f aca="false">IF(N2730="","",O2730*N2730)</f>
        <v>180</v>
      </c>
      <c r="R2730" s="0" t="n">
        <f aca="false">(O2730+25)*1.3</f>
        <v>110.5</v>
      </c>
    </row>
    <row r="2731" customFormat="false" ht="15.75" hidden="false" customHeight="false" outlineLevel="0" collapsed="false">
      <c r="C2731" s="5"/>
      <c r="D2731" s="6"/>
      <c r="E2731" s="6"/>
      <c r="F2731" s="6"/>
      <c r="G2731" s="6"/>
      <c r="H2731" s="6"/>
      <c r="I2731" s="75"/>
      <c r="J2731" s="73"/>
      <c r="K2731" s="73"/>
      <c r="L2731" s="6"/>
      <c r="M2731" s="6" t="n">
        <v>0.75</v>
      </c>
      <c r="N2731" s="7"/>
      <c r="O2731" s="6"/>
      <c r="P2731" s="97" t="str">
        <f aca="false">IF(N2731="","",O2731*N2731)</f>
        <v/>
      </c>
      <c r="R2731" s="0" t="n">
        <f aca="false">(O2731+25)*1.3</f>
        <v>32.5</v>
      </c>
    </row>
    <row r="2732" customFormat="false" ht="14.9" hidden="false" customHeight="false" outlineLevel="0" collapsed="false">
      <c r="B2732" s="0" t="n">
        <v>132500</v>
      </c>
      <c r="C2732" s="5" t="s">
        <v>15</v>
      </c>
      <c r="D2732" s="6" t="s">
        <v>710</v>
      </c>
      <c r="E2732" s="6" t="s">
        <v>2971</v>
      </c>
      <c r="F2732" s="6" t="s">
        <v>2971</v>
      </c>
      <c r="G2732" s="6" t="s">
        <v>2972</v>
      </c>
      <c r="H2732" s="6" t="s">
        <v>1072</v>
      </c>
      <c r="I2732" s="39" t="s">
        <v>2973</v>
      </c>
      <c r="J2732" s="6" t="n">
        <v>45</v>
      </c>
      <c r="K2732" s="6"/>
      <c r="L2732" s="6"/>
      <c r="M2732" s="6" t="n">
        <v>0.75</v>
      </c>
      <c r="N2732" s="7" t="n">
        <v>11</v>
      </c>
      <c r="O2732" s="6" t="n">
        <v>15.7</v>
      </c>
      <c r="P2732" s="97" t="n">
        <f aca="false">IF(N2732="","",O2732*N2732)</f>
        <v>172.7</v>
      </c>
      <c r="R2732" s="0" t="n">
        <f aca="false">(O2732+25)*1.3</f>
        <v>52.91</v>
      </c>
    </row>
    <row r="2733" customFormat="false" ht="13.8" hidden="false" customHeight="false" outlineLevel="0" collapsed="false">
      <c r="B2733" s="0" t="n">
        <v>132501</v>
      </c>
      <c r="C2733" s="5" t="s">
        <v>15</v>
      </c>
      <c r="D2733" s="6" t="s">
        <v>710</v>
      </c>
      <c r="E2733" s="6" t="s">
        <v>2971</v>
      </c>
      <c r="F2733" s="6" t="s">
        <v>2971</v>
      </c>
      <c r="G2733" s="6" t="s">
        <v>2972</v>
      </c>
      <c r="H2733" s="6" t="s">
        <v>2974</v>
      </c>
      <c r="I2733" s="39" t="s">
        <v>2975</v>
      </c>
      <c r="J2733" s="6" t="n">
        <v>225</v>
      </c>
      <c r="K2733" s="6" t="s">
        <v>30</v>
      </c>
      <c r="L2733" s="6"/>
      <c r="M2733" s="6" t="n">
        <v>0.75</v>
      </c>
      <c r="N2733" s="7" t="n">
        <v>5</v>
      </c>
      <c r="O2733" s="6" t="n">
        <v>209.18</v>
      </c>
      <c r="P2733" s="97" t="n">
        <f aca="false">IF(N2733="","",O2733*N2733)</f>
        <v>1045.9</v>
      </c>
      <c r="R2733" s="0" t="n">
        <f aca="false">(O2733+25)*1.3</f>
        <v>304.434</v>
      </c>
    </row>
    <row r="2734" customFormat="false" ht="13.8" hidden="false" customHeight="false" outlineLevel="0" collapsed="false">
      <c r="B2734" s="0" t="n">
        <v>132502</v>
      </c>
      <c r="C2734" s="5" t="s">
        <v>15</v>
      </c>
      <c r="D2734" s="6" t="s">
        <v>710</v>
      </c>
      <c r="E2734" s="6" t="s">
        <v>2971</v>
      </c>
      <c r="F2734" s="6" t="s">
        <v>2971</v>
      </c>
      <c r="G2734" s="6" t="s">
        <v>2972</v>
      </c>
      <c r="H2734" s="6" t="s">
        <v>742</v>
      </c>
      <c r="I2734" s="39" t="s">
        <v>2976</v>
      </c>
      <c r="J2734" s="6" t="n">
        <v>55</v>
      </c>
      <c r="K2734" s="6"/>
      <c r="L2734" s="6"/>
      <c r="M2734" s="6" t="n">
        <v>0.75</v>
      </c>
      <c r="N2734" s="7" t="n">
        <v>4</v>
      </c>
      <c r="O2734" s="6" t="n">
        <v>18.9</v>
      </c>
      <c r="P2734" s="97" t="n">
        <f aca="false">IF(N2734="","",O2734*N2734)</f>
        <v>75.6</v>
      </c>
      <c r="R2734" s="0" t="n">
        <f aca="false">(O2734+25)*1.3</f>
        <v>57.07</v>
      </c>
    </row>
    <row r="2735" customFormat="false" ht="13.8" hidden="false" customHeight="false" outlineLevel="0" collapsed="false">
      <c r="B2735" s="0" t="n">
        <v>132503</v>
      </c>
      <c r="C2735" s="5" t="s">
        <v>15</v>
      </c>
      <c r="D2735" s="6" t="s">
        <v>710</v>
      </c>
      <c r="E2735" s="6" t="s">
        <v>2971</v>
      </c>
      <c r="F2735" s="6" t="s">
        <v>2971</v>
      </c>
      <c r="G2735" s="6" t="s">
        <v>2972</v>
      </c>
      <c r="H2735" s="6" t="s">
        <v>256</v>
      </c>
      <c r="I2735" s="19" t="s">
        <v>2977</v>
      </c>
      <c r="J2735" s="110" t="n">
        <v>55</v>
      </c>
      <c r="K2735" s="110"/>
      <c r="L2735" s="110"/>
      <c r="M2735" s="6" t="n">
        <v>0.75</v>
      </c>
      <c r="N2735" s="38" t="n">
        <v>7</v>
      </c>
      <c r="O2735" s="6" t="n">
        <v>21</v>
      </c>
      <c r="P2735" s="97" t="n">
        <f aca="false">IF(N2735="","",O2735*N2735)</f>
        <v>147</v>
      </c>
      <c r="R2735" s="0" t="n">
        <f aca="false">(O2735+25)*1.3</f>
        <v>59.8</v>
      </c>
    </row>
    <row r="2736" customFormat="false" ht="13.8" hidden="false" customHeight="false" outlineLevel="0" collapsed="false">
      <c r="B2736" s="0" t="n">
        <v>132504</v>
      </c>
      <c r="C2736" s="5" t="s">
        <v>15</v>
      </c>
      <c r="D2736" s="6" t="s">
        <v>710</v>
      </c>
      <c r="E2736" s="6" t="s">
        <v>2971</v>
      </c>
      <c r="F2736" s="6" t="s">
        <v>2971</v>
      </c>
      <c r="G2736" s="6" t="s">
        <v>2972</v>
      </c>
      <c r="H2736" s="6" t="s">
        <v>256</v>
      </c>
      <c r="I2736" s="19" t="s">
        <v>2978</v>
      </c>
      <c r="J2736" s="0" t="n">
        <v>55</v>
      </c>
      <c r="K2736" s="19"/>
      <c r="L2736" s="19"/>
      <c r="M2736" s="6" t="n">
        <v>0.75</v>
      </c>
      <c r="N2736" s="111" t="n">
        <v>6</v>
      </c>
      <c r="O2736" s="6" t="n">
        <v>21.11</v>
      </c>
      <c r="P2736" s="97" t="n">
        <f aca="false">IF(N2736="","",O2736*N2736)</f>
        <v>126.66</v>
      </c>
      <c r="R2736" s="0" t="n">
        <f aca="false">(O2736+25)*1.3</f>
        <v>59.943</v>
      </c>
    </row>
    <row r="2737" customFormat="false" ht="13.8" hidden="false" customHeight="false" outlineLevel="0" collapsed="false">
      <c r="B2737" s="0" t="n">
        <v>132505</v>
      </c>
      <c r="C2737" s="5" t="s">
        <v>15</v>
      </c>
      <c r="D2737" s="6" t="s">
        <v>710</v>
      </c>
      <c r="E2737" s="6" t="s">
        <v>2971</v>
      </c>
      <c r="F2737" s="6" t="s">
        <v>2971</v>
      </c>
      <c r="G2737" s="6" t="s">
        <v>2972</v>
      </c>
      <c r="H2737" s="6" t="s">
        <v>1039</v>
      </c>
      <c r="I2737" s="19" t="s">
        <v>2979</v>
      </c>
      <c r="J2737" s="0" t="n">
        <v>65</v>
      </c>
      <c r="K2737" s="19"/>
      <c r="L2737" s="19"/>
      <c r="M2737" s="6" t="n">
        <v>0.75</v>
      </c>
      <c r="N2737" s="111" t="n">
        <v>6</v>
      </c>
      <c r="O2737" s="6" t="n">
        <v>25.53</v>
      </c>
      <c r="P2737" s="97" t="n">
        <f aca="false">IF(N2737="","",O2737*N2737)</f>
        <v>153.18</v>
      </c>
      <c r="R2737" s="0" t="n">
        <f aca="false">(O2737+25)*1.3</f>
        <v>65.689</v>
      </c>
    </row>
    <row r="2738" customFormat="false" ht="13.8" hidden="false" customHeight="false" outlineLevel="0" collapsed="false">
      <c r="B2738" s="0" t="n">
        <v>132506</v>
      </c>
      <c r="C2738" s="5" t="s">
        <v>15</v>
      </c>
      <c r="D2738" s="6" t="s">
        <v>710</v>
      </c>
      <c r="E2738" s="6" t="s">
        <v>2971</v>
      </c>
      <c r="F2738" s="6" t="s">
        <v>2971</v>
      </c>
      <c r="G2738" s="6" t="s">
        <v>2972</v>
      </c>
      <c r="H2738" s="6" t="s">
        <v>1039</v>
      </c>
      <c r="I2738" s="19" t="s">
        <v>2980</v>
      </c>
      <c r="J2738" s="0" t="n">
        <v>65</v>
      </c>
      <c r="K2738" s="19"/>
      <c r="L2738" s="19"/>
      <c r="M2738" s="6" t="n">
        <v>0.75</v>
      </c>
      <c r="N2738" s="111" t="n">
        <v>6</v>
      </c>
      <c r="O2738" s="6" t="n">
        <v>25.5</v>
      </c>
      <c r="P2738" s="97" t="n">
        <f aca="false">IF(N2738="","",O2738*N2738)</f>
        <v>153</v>
      </c>
      <c r="R2738" s="0" t="n">
        <f aca="false">(O2738+25)*1.3</f>
        <v>65.65</v>
      </c>
    </row>
    <row r="2739" customFormat="false" ht="13.8" hidden="false" customHeight="false" outlineLevel="0" collapsed="false">
      <c r="B2739" s="0" t="n">
        <v>132507</v>
      </c>
      <c r="C2739" s="5" t="s">
        <v>15</v>
      </c>
      <c r="D2739" s="6" t="s">
        <v>710</v>
      </c>
      <c r="E2739" s="6" t="s">
        <v>2971</v>
      </c>
      <c r="F2739" s="6" t="s">
        <v>2971</v>
      </c>
      <c r="G2739" s="6" t="s">
        <v>2972</v>
      </c>
      <c r="H2739" s="6" t="s">
        <v>1039</v>
      </c>
      <c r="I2739" s="19" t="s">
        <v>2981</v>
      </c>
      <c r="J2739" s="0" t="n">
        <v>65</v>
      </c>
      <c r="K2739" s="19"/>
      <c r="L2739" s="19"/>
      <c r="M2739" s="6" t="n">
        <v>0.75</v>
      </c>
      <c r="N2739" s="111" t="n">
        <v>6</v>
      </c>
      <c r="O2739" s="6" t="n">
        <v>25.53</v>
      </c>
      <c r="P2739" s="97" t="n">
        <f aca="false">IF(N2739="","",O2739*N2739)</f>
        <v>153.18</v>
      </c>
      <c r="R2739" s="0" t="n">
        <f aca="false">(O2739+25)*1.3</f>
        <v>65.689</v>
      </c>
    </row>
    <row r="2740" customFormat="false" ht="13.8" hidden="false" customHeight="false" outlineLevel="0" collapsed="false">
      <c r="B2740" s="0" t="n">
        <v>132508</v>
      </c>
      <c r="C2740" s="5" t="s">
        <v>15</v>
      </c>
      <c r="D2740" s="6" t="s">
        <v>710</v>
      </c>
      <c r="E2740" s="6" t="s">
        <v>2971</v>
      </c>
      <c r="F2740" s="6" t="s">
        <v>2971</v>
      </c>
      <c r="G2740" s="6" t="s">
        <v>2972</v>
      </c>
      <c r="H2740" s="6" t="s">
        <v>1039</v>
      </c>
      <c r="I2740" s="19" t="s">
        <v>2982</v>
      </c>
      <c r="J2740" s="112" t="n">
        <v>65</v>
      </c>
      <c r="K2740" s="113"/>
      <c r="L2740" s="113"/>
      <c r="M2740" s="6" t="n">
        <v>0.75</v>
      </c>
      <c r="N2740" s="114" t="n">
        <v>12</v>
      </c>
      <c r="O2740" s="6" t="n">
        <v>25.53</v>
      </c>
      <c r="P2740" s="97" t="n">
        <f aca="false">IF(N2740="","",O2740*N2740)</f>
        <v>306.36</v>
      </c>
      <c r="R2740" s="0" t="n">
        <f aca="false">(O2740+25)*1.3</f>
        <v>65.689</v>
      </c>
    </row>
    <row r="2741" customFormat="false" ht="13.8" hidden="false" customHeight="false" outlineLevel="0" collapsed="false">
      <c r="B2741" s="0" t="n">
        <v>132509</v>
      </c>
      <c r="C2741" s="5" t="s">
        <v>15</v>
      </c>
      <c r="D2741" s="6" t="s">
        <v>710</v>
      </c>
      <c r="E2741" s="6" t="s">
        <v>2971</v>
      </c>
      <c r="F2741" s="6" t="s">
        <v>2971</v>
      </c>
      <c r="G2741" s="6" t="s">
        <v>2972</v>
      </c>
      <c r="H2741" s="6" t="s">
        <v>775</v>
      </c>
      <c r="I2741" s="39" t="s">
        <v>2983</v>
      </c>
      <c r="J2741" s="6" t="n">
        <v>90</v>
      </c>
      <c r="K2741" s="57" t="s">
        <v>50</v>
      </c>
      <c r="L2741" s="6" t="s">
        <v>30</v>
      </c>
      <c r="M2741" s="6" t="n">
        <v>0.75</v>
      </c>
      <c r="N2741" s="7" t="n">
        <v>1</v>
      </c>
      <c r="O2741" s="6" t="n">
        <v>46.5</v>
      </c>
      <c r="P2741" s="97" t="n">
        <f aca="false">IF(N2741="","",O2741*N2741)</f>
        <v>46.5</v>
      </c>
      <c r="R2741" s="0" t="n">
        <f aca="false">(O2741+25)*1.3</f>
        <v>92.95</v>
      </c>
    </row>
    <row r="2742" customFormat="false" ht="13.8" hidden="false" customHeight="false" outlineLevel="0" collapsed="false">
      <c r="B2742" s="0" t="n">
        <v>132510</v>
      </c>
      <c r="C2742" s="5" t="s">
        <v>15</v>
      </c>
      <c r="D2742" s="6" t="s">
        <v>710</v>
      </c>
      <c r="E2742" s="6" t="s">
        <v>2971</v>
      </c>
      <c r="F2742" s="6" t="s">
        <v>2971</v>
      </c>
      <c r="G2742" s="6" t="s">
        <v>2972</v>
      </c>
      <c r="H2742" s="6" t="s">
        <v>775</v>
      </c>
      <c r="I2742" s="39" t="s">
        <v>2984</v>
      </c>
      <c r="J2742" s="6" t="n">
        <v>90</v>
      </c>
      <c r="K2742" s="57"/>
      <c r="L2742" s="6"/>
      <c r="M2742" s="6" t="n">
        <v>0.75</v>
      </c>
      <c r="N2742" s="7" t="n">
        <v>3</v>
      </c>
      <c r="O2742" s="6" t="n">
        <v>46.5</v>
      </c>
      <c r="P2742" s="97" t="n">
        <f aca="false">IF(N2742="","",O2742*N2742)</f>
        <v>139.5</v>
      </c>
      <c r="R2742" s="0" t="n">
        <f aca="false">(O2742+25)*1.3</f>
        <v>92.95</v>
      </c>
    </row>
    <row r="2743" customFormat="false" ht="13.8" hidden="false" customHeight="false" outlineLevel="0" collapsed="false">
      <c r="B2743" s="0" t="n">
        <v>132511</v>
      </c>
      <c r="C2743" s="5" t="s">
        <v>15</v>
      </c>
      <c r="D2743" s="6" t="s">
        <v>710</v>
      </c>
      <c r="E2743" s="6" t="s">
        <v>2971</v>
      </c>
      <c r="F2743" s="6" t="s">
        <v>2971</v>
      </c>
      <c r="G2743" s="6" t="s">
        <v>2972</v>
      </c>
      <c r="H2743" s="6" t="s">
        <v>775</v>
      </c>
      <c r="I2743" s="39" t="s">
        <v>2985</v>
      </c>
      <c r="J2743" s="6" t="n">
        <v>90</v>
      </c>
      <c r="K2743" s="57"/>
      <c r="L2743" s="6"/>
      <c r="M2743" s="6" t="n">
        <v>0.75</v>
      </c>
      <c r="N2743" s="7" t="n">
        <v>3</v>
      </c>
      <c r="O2743" s="6" t="n">
        <v>44</v>
      </c>
      <c r="P2743" s="97" t="n">
        <f aca="false">IF(N2743="","",O2743*N2743)</f>
        <v>132</v>
      </c>
      <c r="R2743" s="0" t="n">
        <f aca="false">(O2743+25)*1.3</f>
        <v>89.7</v>
      </c>
    </row>
    <row r="2744" customFormat="false" ht="13.8" hidden="false" customHeight="false" outlineLevel="0" collapsed="false">
      <c r="B2744" s="0" t="n">
        <v>132512</v>
      </c>
      <c r="C2744" s="5" t="s">
        <v>15</v>
      </c>
      <c r="D2744" s="6" t="s">
        <v>710</v>
      </c>
      <c r="E2744" s="6" t="s">
        <v>2971</v>
      </c>
      <c r="F2744" s="6" t="s">
        <v>2971</v>
      </c>
      <c r="G2744" s="6" t="s">
        <v>2972</v>
      </c>
      <c r="H2744" s="6" t="s">
        <v>732</v>
      </c>
      <c r="I2744" s="39" t="s">
        <v>2986</v>
      </c>
      <c r="J2744" s="6" t="n">
        <v>50</v>
      </c>
      <c r="K2744" s="6"/>
      <c r="L2744" s="6"/>
      <c r="M2744" s="6" t="n">
        <v>0.75</v>
      </c>
      <c r="N2744" s="7" t="n">
        <v>9</v>
      </c>
      <c r="O2744" s="6" t="n">
        <v>14.5</v>
      </c>
      <c r="P2744" s="97" t="n">
        <f aca="false">IF(N2744="","",O2744*N2744)</f>
        <v>130.5</v>
      </c>
      <c r="R2744" s="0" t="n">
        <f aca="false">(O2744+25)*1.3</f>
        <v>51.35</v>
      </c>
    </row>
    <row r="2745" customFormat="false" ht="13.8" hidden="false" customHeight="false" outlineLevel="0" collapsed="false">
      <c r="B2745" s="0" t="n">
        <v>132513</v>
      </c>
      <c r="C2745" s="5" t="s">
        <v>15</v>
      </c>
      <c r="D2745" s="6" t="s">
        <v>710</v>
      </c>
      <c r="E2745" s="6" t="s">
        <v>2971</v>
      </c>
      <c r="F2745" s="6" t="s">
        <v>2971</v>
      </c>
      <c r="G2745" s="6" t="s">
        <v>2972</v>
      </c>
      <c r="H2745" s="6" t="s">
        <v>732</v>
      </c>
      <c r="I2745" s="39" t="s">
        <v>2987</v>
      </c>
      <c r="J2745" s="6" t="n">
        <v>50</v>
      </c>
      <c r="K2745" s="6"/>
      <c r="L2745" s="6"/>
      <c r="M2745" s="6" t="n">
        <v>0.75</v>
      </c>
      <c r="N2745" s="7" t="n">
        <v>6</v>
      </c>
      <c r="O2745" s="6" t="n">
        <v>15.5</v>
      </c>
      <c r="P2745" s="97" t="n">
        <f aca="false">IF(N2745="","",O2745*N2745)</f>
        <v>93</v>
      </c>
      <c r="R2745" s="0" t="n">
        <f aca="false">(O2745+25)*1.3</f>
        <v>52.65</v>
      </c>
    </row>
    <row r="2746" customFormat="false" ht="13.8" hidden="false" customHeight="false" outlineLevel="0" collapsed="false">
      <c r="B2746" s="0" t="n">
        <v>132514</v>
      </c>
      <c r="C2746" s="5" t="s">
        <v>15</v>
      </c>
      <c r="D2746" s="6" t="s">
        <v>710</v>
      </c>
      <c r="E2746" s="6" t="s">
        <v>2971</v>
      </c>
      <c r="F2746" s="6" t="s">
        <v>2971</v>
      </c>
      <c r="G2746" s="6" t="s">
        <v>2972</v>
      </c>
      <c r="H2746" s="6" t="s">
        <v>732</v>
      </c>
      <c r="I2746" s="39" t="s">
        <v>2988</v>
      </c>
      <c r="J2746" s="6" t="n">
        <v>50</v>
      </c>
      <c r="K2746" s="6"/>
      <c r="L2746" s="6"/>
      <c r="M2746" s="6" t="n">
        <v>0.75</v>
      </c>
      <c r="N2746" s="7" t="n">
        <v>6</v>
      </c>
      <c r="O2746" s="6" t="n">
        <v>15.5</v>
      </c>
      <c r="P2746" s="97" t="n">
        <f aca="false">IF(N2746="","",O2746*N2746)</f>
        <v>93</v>
      </c>
      <c r="R2746" s="0" t="n">
        <f aca="false">(O2746+25)*1.3</f>
        <v>52.65</v>
      </c>
    </row>
    <row r="2747" customFormat="false" ht="13.8" hidden="false" customHeight="false" outlineLevel="0" collapsed="false">
      <c r="B2747" s="0" t="n">
        <v>132515</v>
      </c>
      <c r="C2747" s="5" t="s">
        <v>15</v>
      </c>
      <c r="D2747" s="6" t="s">
        <v>710</v>
      </c>
      <c r="E2747" s="6" t="s">
        <v>2971</v>
      </c>
      <c r="F2747" s="6" t="s">
        <v>2971</v>
      </c>
      <c r="G2747" s="6" t="s">
        <v>2972</v>
      </c>
      <c r="H2747" s="6" t="s">
        <v>804</v>
      </c>
      <c r="I2747" s="39" t="s">
        <v>2989</v>
      </c>
      <c r="J2747" s="6" t="n">
        <v>45</v>
      </c>
      <c r="K2747" s="6"/>
      <c r="L2747" s="6"/>
      <c r="M2747" s="6" t="n">
        <v>0.75</v>
      </c>
      <c r="N2747" s="7" t="n">
        <v>9</v>
      </c>
      <c r="O2747" s="6" t="n">
        <v>12.92</v>
      </c>
      <c r="P2747" s="97" t="n">
        <f aca="false">IF(N2747="","",O2747*N2747)</f>
        <v>116.28</v>
      </c>
      <c r="R2747" s="0" t="n">
        <f aca="false">(O2747+25)*1.3</f>
        <v>49.296</v>
      </c>
    </row>
    <row r="2748" customFormat="false" ht="13.8" hidden="false" customHeight="false" outlineLevel="0" collapsed="false">
      <c r="B2748" s="0" t="n">
        <v>132516</v>
      </c>
      <c r="C2748" s="5" t="s">
        <v>15</v>
      </c>
      <c r="D2748" s="6" t="s">
        <v>710</v>
      </c>
      <c r="E2748" s="6" t="s">
        <v>2971</v>
      </c>
      <c r="F2748" s="6" t="s">
        <v>2971</v>
      </c>
      <c r="G2748" s="6" t="s">
        <v>2972</v>
      </c>
      <c r="H2748" s="6" t="s">
        <v>745</v>
      </c>
      <c r="I2748" s="39" t="s">
        <v>2990</v>
      </c>
      <c r="J2748" s="6" t="n">
        <v>45</v>
      </c>
      <c r="K2748" s="6"/>
      <c r="L2748" s="6"/>
      <c r="M2748" s="6" t="n">
        <v>0.75</v>
      </c>
      <c r="N2748" s="7" t="n">
        <v>18</v>
      </c>
      <c r="O2748" s="6" t="n">
        <v>13.9</v>
      </c>
      <c r="P2748" s="97" t="n">
        <f aca="false">IF(N2748="","",O2748*N2748)</f>
        <v>250.2</v>
      </c>
      <c r="R2748" s="0" t="n">
        <f aca="false">(O2748+25)*1.3</f>
        <v>50.57</v>
      </c>
    </row>
    <row r="2749" customFormat="false" ht="13.8" hidden="false" customHeight="false" outlineLevel="0" collapsed="false">
      <c r="B2749" s="0" t="n">
        <v>132517</v>
      </c>
      <c r="C2749" s="5" t="s">
        <v>15</v>
      </c>
      <c r="D2749" s="6" t="s">
        <v>710</v>
      </c>
      <c r="E2749" s="6" t="s">
        <v>2971</v>
      </c>
      <c r="F2749" s="6" t="s">
        <v>2971</v>
      </c>
      <c r="G2749" s="6" t="s">
        <v>2972</v>
      </c>
      <c r="H2749" s="71" t="s">
        <v>761</v>
      </c>
      <c r="I2749" s="6" t="s">
        <v>2991</v>
      </c>
      <c r="J2749" s="6" t="n">
        <v>55</v>
      </c>
      <c r="K2749" s="6"/>
      <c r="L2749" s="6"/>
      <c r="M2749" s="6" t="n">
        <v>0.75</v>
      </c>
      <c r="N2749" s="7" t="n">
        <v>18</v>
      </c>
      <c r="O2749" s="6" t="n">
        <v>19.22</v>
      </c>
      <c r="P2749" s="97" t="n">
        <f aca="false">IF(N2749="","",O2749*N2749)</f>
        <v>345.96</v>
      </c>
      <c r="R2749" s="0" t="n">
        <f aca="false">(O2749+25)*1.3</f>
        <v>57.486</v>
      </c>
    </row>
    <row r="2750" customFormat="false" ht="13.8" hidden="false" customHeight="false" outlineLevel="0" collapsed="false">
      <c r="B2750" s="0" t="n">
        <v>132518</v>
      </c>
      <c r="C2750" s="5" t="s">
        <v>15</v>
      </c>
      <c r="D2750" s="6" t="s">
        <v>710</v>
      </c>
      <c r="E2750" s="6" t="s">
        <v>2971</v>
      </c>
      <c r="F2750" s="6" t="s">
        <v>2971</v>
      </c>
      <c r="G2750" s="6" t="s">
        <v>2972</v>
      </c>
      <c r="H2750" s="6" t="s">
        <v>2992</v>
      </c>
      <c r="I2750" s="39" t="s">
        <v>2993</v>
      </c>
      <c r="J2750" s="73" t="n">
        <v>60</v>
      </c>
      <c r="K2750" s="73"/>
      <c r="L2750" s="73"/>
      <c r="M2750" s="6" t="n">
        <v>0.75</v>
      </c>
      <c r="N2750" s="7" t="n">
        <v>12</v>
      </c>
      <c r="O2750" s="6" t="n">
        <v>19.9</v>
      </c>
      <c r="P2750" s="97" t="n">
        <f aca="false">IF(N2750="","",O2750*N2750)</f>
        <v>238.8</v>
      </c>
      <c r="R2750" s="0" t="n">
        <f aca="false">(O2750+25)*1.3</f>
        <v>58.37</v>
      </c>
    </row>
    <row r="2751" customFormat="false" ht="13.8" hidden="false" customHeight="false" outlineLevel="0" collapsed="false">
      <c r="B2751" s="0" t="n">
        <v>132519</v>
      </c>
      <c r="C2751" s="5" t="s">
        <v>15</v>
      </c>
      <c r="D2751" s="6" t="s">
        <v>710</v>
      </c>
      <c r="E2751" s="6" t="s">
        <v>2971</v>
      </c>
      <c r="F2751" s="6" t="s">
        <v>2971</v>
      </c>
      <c r="G2751" s="6" t="s">
        <v>2972</v>
      </c>
      <c r="H2751" s="6" t="s">
        <v>2992</v>
      </c>
      <c r="I2751" s="39" t="s">
        <v>2993</v>
      </c>
      <c r="J2751" s="6" t="n">
        <v>120</v>
      </c>
      <c r="K2751" s="6"/>
      <c r="L2751" s="6" t="s">
        <v>23</v>
      </c>
      <c r="M2751" s="6" t="n">
        <v>1.5</v>
      </c>
      <c r="N2751" s="7" t="n">
        <v>3</v>
      </c>
      <c r="O2751" s="6" t="n">
        <v>39.9</v>
      </c>
      <c r="P2751" s="97" t="n">
        <f aca="false">IF(N2751="","",O2751*N2751)</f>
        <v>119.7</v>
      </c>
      <c r="R2751" s="0" t="n">
        <f aca="false">(O2751+25)*1.3</f>
        <v>84.37</v>
      </c>
    </row>
    <row r="2752" customFormat="false" ht="13.8" hidden="false" customHeight="false" outlineLevel="0" collapsed="false">
      <c r="B2752" s="0" t="n">
        <v>132520</v>
      </c>
      <c r="C2752" s="5" t="s">
        <v>15</v>
      </c>
      <c r="D2752" s="6" t="s">
        <v>710</v>
      </c>
      <c r="E2752" s="6" t="s">
        <v>2971</v>
      </c>
      <c r="F2752" s="6" t="s">
        <v>2971</v>
      </c>
      <c r="G2752" s="6" t="s">
        <v>2972</v>
      </c>
      <c r="H2752" s="6" t="s">
        <v>2992</v>
      </c>
      <c r="I2752" s="106" t="s">
        <v>2990</v>
      </c>
      <c r="J2752" s="6" t="n">
        <v>120</v>
      </c>
      <c r="K2752" s="6"/>
      <c r="L2752" s="6" t="s">
        <v>23</v>
      </c>
      <c r="M2752" s="6" t="n">
        <v>1.5</v>
      </c>
      <c r="N2752" s="7" t="n">
        <v>3</v>
      </c>
      <c r="O2752" s="6" t="n">
        <v>45.9</v>
      </c>
      <c r="P2752" s="97" t="n">
        <f aca="false">IF(N2752="","",O2752*N2752)</f>
        <v>137.7</v>
      </c>
      <c r="R2752" s="0" t="n">
        <f aca="false">(O2752+25)*1.3</f>
        <v>92.17</v>
      </c>
    </row>
    <row r="2753" customFormat="false" ht="13.8" hidden="false" customHeight="false" outlineLevel="0" collapsed="false">
      <c r="B2753" s="0" t="n">
        <v>132521</v>
      </c>
      <c r="C2753" s="5" t="s">
        <v>15</v>
      </c>
      <c r="D2753" s="6" t="s">
        <v>710</v>
      </c>
      <c r="E2753" s="6" t="s">
        <v>2971</v>
      </c>
      <c r="F2753" s="6" t="s">
        <v>2971</v>
      </c>
      <c r="G2753" s="6" t="s">
        <v>2972</v>
      </c>
      <c r="H2753" s="6" t="s">
        <v>2992</v>
      </c>
      <c r="I2753" s="106" t="s">
        <v>2994</v>
      </c>
      <c r="J2753" s="6" t="n">
        <v>240</v>
      </c>
      <c r="K2753" s="6" t="s">
        <v>50</v>
      </c>
      <c r="L2753" s="6" t="s">
        <v>25</v>
      </c>
      <c r="M2753" s="6" t="n">
        <v>3</v>
      </c>
      <c r="N2753" s="7" t="n">
        <v>2</v>
      </c>
      <c r="O2753" s="6" t="n">
        <v>155</v>
      </c>
      <c r="P2753" s="97" t="n">
        <f aca="false">IF(N2753="","",O2753*N2753)</f>
        <v>310</v>
      </c>
      <c r="R2753" s="0" t="n">
        <f aca="false">(O2753+25)*1.3</f>
        <v>234</v>
      </c>
    </row>
    <row r="2754" customFormat="false" ht="13.8" hidden="false" customHeight="false" outlineLevel="0" collapsed="false">
      <c r="B2754" s="0" t="n">
        <v>132522</v>
      </c>
      <c r="C2754" s="5" t="s">
        <v>15</v>
      </c>
      <c r="D2754" s="6" t="s">
        <v>710</v>
      </c>
      <c r="E2754" s="6" t="s">
        <v>2971</v>
      </c>
      <c r="F2754" s="6" t="s">
        <v>2971</v>
      </c>
      <c r="G2754" s="6" t="s">
        <v>2972</v>
      </c>
      <c r="H2754" s="71" t="s">
        <v>2995</v>
      </c>
      <c r="I2754" s="33" t="s">
        <v>2996</v>
      </c>
      <c r="J2754" s="6" t="n">
        <v>65</v>
      </c>
      <c r="K2754" s="6"/>
      <c r="L2754" s="6"/>
      <c r="M2754" s="6" t="n">
        <v>0.75</v>
      </c>
      <c r="N2754" s="7" t="n">
        <v>6</v>
      </c>
      <c r="O2754" s="6" t="n">
        <v>30</v>
      </c>
      <c r="P2754" s="97" t="n">
        <f aca="false">IF(N2754="","",O2754*N2754)</f>
        <v>180</v>
      </c>
      <c r="R2754" s="0" t="n">
        <f aca="false">(O2754+25)*1.3</f>
        <v>71.5</v>
      </c>
    </row>
    <row r="2755" customFormat="false" ht="13.8" hidden="false" customHeight="false" outlineLevel="0" collapsed="false">
      <c r="B2755" s="0" t="n">
        <v>132523</v>
      </c>
      <c r="C2755" s="5" t="s">
        <v>15</v>
      </c>
      <c r="D2755" s="6" t="s">
        <v>710</v>
      </c>
      <c r="E2755" s="6" t="s">
        <v>2971</v>
      </c>
      <c r="F2755" s="6" t="s">
        <v>2971</v>
      </c>
      <c r="G2755" s="6" t="s">
        <v>2972</v>
      </c>
      <c r="H2755" s="6" t="s">
        <v>764</v>
      </c>
      <c r="I2755" s="39" t="s">
        <v>2997</v>
      </c>
      <c r="J2755" s="73" t="n">
        <v>80</v>
      </c>
      <c r="K2755" s="73"/>
      <c r="L2755" s="73"/>
      <c r="M2755" s="6" t="n">
        <v>0.75</v>
      </c>
      <c r="N2755" s="7" t="n">
        <v>6</v>
      </c>
      <c r="O2755" s="6" t="n">
        <v>36</v>
      </c>
      <c r="P2755" s="97" t="n">
        <f aca="false">IF(N2755="","",O2755*N2755)</f>
        <v>216</v>
      </c>
      <c r="R2755" s="0" t="n">
        <f aca="false">(O2755+25)*1.3</f>
        <v>79.3</v>
      </c>
    </row>
    <row r="2756" customFormat="false" ht="13.8" hidden="false" customHeight="false" outlineLevel="0" collapsed="false">
      <c r="B2756" s="0" t="n">
        <v>132524</v>
      </c>
      <c r="C2756" s="5" t="s">
        <v>15</v>
      </c>
      <c r="D2756" s="6" t="s">
        <v>710</v>
      </c>
      <c r="E2756" s="6" t="s">
        <v>2971</v>
      </c>
      <c r="F2756" s="6" t="s">
        <v>2971</v>
      </c>
      <c r="G2756" s="6" t="s">
        <v>2972</v>
      </c>
      <c r="H2756" s="6" t="s">
        <v>764</v>
      </c>
      <c r="I2756" s="39" t="s">
        <v>2998</v>
      </c>
      <c r="J2756" s="73" t="n">
        <v>80</v>
      </c>
      <c r="K2756" s="73"/>
      <c r="L2756" s="73"/>
      <c r="M2756" s="6" t="n">
        <v>0.75</v>
      </c>
      <c r="N2756" s="7" t="n">
        <v>12</v>
      </c>
      <c r="O2756" s="6" t="n">
        <v>47.5</v>
      </c>
      <c r="P2756" s="97" t="n">
        <f aca="false">IF(N2756="","",O2756*N2756)</f>
        <v>570</v>
      </c>
      <c r="R2756" s="0" t="n">
        <f aca="false">(O2756+25)*1.3</f>
        <v>94.25</v>
      </c>
    </row>
    <row r="2757" customFormat="false" ht="13.8" hidden="false" customHeight="false" outlineLevel="0" collapsed="false">
      <c r="B2757" s="0" t="n">
        <v>132525</v>
      </c>
      <c r="C2757" s="5" t="s">
        <v>15</v>
      </c>
      <c r="D2757" s="6" t="s">
        <v>710</v>
      </c>
      <c r="E2757" s="6" t="s">
        <v>2971</v>
      </c>
      <c r="F2757" s="6" t="s">
        <v>2971</v>
      </c>
      <c r="G2757" s="6" t="s">
        <v>2972</v>
      </c>
      <c r="H2757" s="6" t="s">
        <v>764</v>
      </c>
      <c r="I2757" s="39" t="s">
        <v>2999</v>
      </c>
      <c r="J2757" s="73" t="n">
        <v>80</v>
      </c>
      <c r="K2757" s="73"/>
      <c r="L2757" s="73"/>
      <c r="M2757" s="6" t="n">
        <v>0.75</v>
      </c>
      <c r="N2757" s="7" t="n">
        <v>12</v>
      </c>
      <c r="O2757" s="6" t="n">
        <v>46</v>
      </c>
      <c r="P2757" s="97" t="n">
        <f aca="false">IF(N2757="","",O2757*N2757)</f>
        <v>552</v>
      </c>
      <c r="R2757" s="0" t="n">
        <f aca="false">(O2757+25)*1.3</f>
        <v>92.3</v>
      </c>
    </row>
    <row r="2758" customFormat="false" ht="13.8" hidden="false" customHeight="false" outlineLevel="0" collapsed="false">
      <c r="B2758" s="0" t="n">
        <v>132526</v>
      </c>
      <c r="C2758" s="5" t="s">
        <v>15</v>
      </c>
      <c r="D2758" s="6" t="s">
        <v>710</v>
      </c>
      <c r="E2758" s="6" t="s">
        <v>2971</v>
      </c>
      <c r="F2758" s="6" t="s">
        <v>2971</v>
      </c>
      <c r="G2758" s="6" t="s">
        <v>2972</v>
      </c>
      <c r="H2758" s="71" t="s">
        <v>754</v>
      </c>
      <c r="I2758" s="33" t="s">
        <v>3000</v>
      </c>
      <c r="J2758" s="73" t="n">
        <v>65</v>
      </c>
      <c r="K2758" s="73"/>
      <c r="L2758" s="73"/>
      <c r="M2758" s="6" t="n">
        <v>0.75</v>
      </c>
      <c r="N2758" s="7" t="n">
        <v>12</v>
      </c>
      <c r="O2758" s="6" t="n">
        <v>30</v>
      </c>
      <c r="P2758" s="97" t="n">
        <f aca="false">IF(N2758="","",O2758*N2758)</f>
        <v>360</v>
      </c>
      <c r="R2758" s="0" t="n">
        <f aca="false">(O2758+25)*1.3</f>
        <v>71.5</v>
      </c>
    </row>
    <row r="2759" customFormat="false" ht="13.8" hidden="false" customHeight="false" outlineLevel="0" collapsed="false">
      <c r="B2759" s="0" t="n">
        <v>132527</v>
      </c>
      <c r="C2759" s="5" t="s">
        <v>15</v>
      </c>
      <c r="D2759" s="6" t="s">
        <v>710</v>
      </c>
      <c r="E2759" s="6" t="s">
        <v>2971</v>
      </c>
      <c r="F2759" s="6" t="s">
        <v>2971</v>
      </c>
      <c r="G2759" s="6" t="s">
        <v>2972</v>
      </c>
      <c r="H2759" s="71" t="s">
        <v>754</v>
      </c>
      <c r="I2759" s="33" t="s">
        <v>3000</v>
      </c>
      <c r="J2759" s="73" t="n">
        <v>130</v>
      </c>
      <c r="K2759" s="73"/>
      <c r="L2759" s="73" t="s">
        <v>23</v>
      </c>
      <c r="M2759" s="6" t="n">
        <v>1.5</v>
      </c>
      <c r="N2759" s="7" t="n">
        <v>6</v>
      </c>
      <c r="O2759" s="6" t="n">
        <v>49.9</v>
      </c>
      <c r="P2759" s="97" t="n">
        <f aca="false">IF(N2759="","",O2759*N2759)</f>
        <v>299.4</v>
      </c>
      <c r="R2759" s="0" t="n">
        <f aca="false">(O2759+25)*1.3</f>
        <v>97.37</v>
      </c>
    </row>
    <row r="2760" customFormat="false" ht="13.8" hidden="false" customHeight="false" outlineLevel="0" collapsed="false">
      <c r="B2760" s="0" t="n">
        <v>132528</v>
      </c>
      <c r="C2760" s="5" t="s">
        <v>15</v>
      </c>
      <c r="D2760" s="6" t="s">
        <v>710</v>
      </c>
      <c r="E2760" s="6" t="s">
        <v>2971</v>
      </c>
      <c r="F2760" s="6" t="s">
        <v>2971</v>
      </c>
      <c r="G2760" s="6" t="s">
        <v>2972</v>
      </c>
      <c r="H2760" s="71" t="s">
        <v>754</v>
      </c>
      <c r="I2760" s="33" t="s">
        <v>3001</v>
      </c>
      <c r="J2760" s="73" t="n">
        <v>65</v>
      </c>
      <c r="K2760" s="73"/>
      <c r="L2760" s="73"/>
      <c r="M2760" s="6" t="n">
        <v>0.75</v>
      </c>
      <c r="N2760" s="7" t="n">
        <v>12</v>
      </c>
      <c r="O2760" s="6" t="n">
        <v>25.9</v>
      </c>
      <c r="P2760" s="97" t="n">
        <f aca="false">IF(N2760="","",O2760*N2760)</f>
        <v>310.8</v>
      </c>
      <c r="R2760" s="0" t="n">
        <f aca="false">(O2760+25)*1.3</f>
        <v>66.17</v>
      </c>
    </row>
    <row r="2761" customFormat="false" ht="13.8" hidden="false" customHeight="false" outlineLevel="0" collapsed="false">
      <c r="B2761" s="0" t="n">
        <v>132529</v>
      </c>
      <c r="C2761" s="5" t="s">
        <v>15</v>
      </c>
      <c r="D2761" s="6" t="s">
        <v>710</v>
      </c>
      <c r="E2761" s="6" t="s">
        <v>2971</v>
      </c>
      <c r="F2761" s="6" t="s">
        <v>2971</v>
      </c>
      <c r="G2761" s="6" t="s">
        <v>2972</v>
      </c>
      <c r="H2761" s="71" t="s">
        <v>754</v>
      </c>
      <c r="I2761" s="33" t="s">
        <v>3001</v>
      </c>
      <c r="J2761" s="73" t="n">
        <v>130</v>
      </c>
      <c r="K2761" s="73"/>
      <c r="L2761" s="73" t="s">
        <v>23</v>
      </c>
      <c r="M2761" s="6" t="n">
        <v>1.5</v>
      </c>
      <c r="N2761" s="7" t="n">
        <v>3</v>
      </c>
      <c r="O2761" s="6" t="n">
        <v>65</v>
      </c>
      <c r="P2761" s="97" t="n">
        <f aca="false">IF(N2761="","",O2761*N2761)</f>
        <v>195</v>
      </c>
      <c r="R2761" s="0" t="n">
        <f aca="false">(O2761+25)*1.3</f>
        <v>117</v>
      </c>
    </row>
    <row r="2762" customFormat="false" ht="15" hidden="false" customHeight="true" outlineLevel="0" collapsed="false">
      <c r="C2762" s="5"/>
      <c r="D2762" s="6"/>
      <c r="E2762" s="6"/>
      <c r="F2762" s="6"/>
      <c r="G2762" s="6"/>
      <c r="H2762" s="6"/>
      <c r="I2762" s="44"/>
      <c r="J2762" s="6"/>
      <c r="K2762" s="6"/>
      <c r="L2762" s="6"/>
      <c r="M2762" s="6" t="n">
        <v>0.75</v>
      </c>
      <c r="N2762" s="7"/>
      <c r="O2762" s="6"/>
      <c r="P2762" s="97" t="str">
        <f aca="false">IF(N2762="","",O2762*N2762)</f>
        <v/>
      </c>
      <c r="R2762" s="0" t="n">
        <f aca="false">(O2762+25)*1.3</f>
        <v>32.5</v>
      </c>
    </row>
    <row r="2763" customFormat="false" ht="15" hidden="false" customHeight="true" outlineLevel="0" collapsed="false">
      <c r="C2763" s="5"/>
      <c r="D2763" s="6"/>
      <c r="E2763" s="6"/>
      <c r="F2763" s="6"/>
      <c r="G2763" s="6"/>
      <c r="H2763" s="6"/>
      <c r="I2763" s="44"/>
      <c r="J2763" s="6"/>
      <c r="K2763" s="6"/>
      <c r="L2763" s="6"/>
      <c r="M2763" s="6" t="n">
        <v>0.75</v>
      </c>
      <c r="N2763" s="7"/>
      <c r="O2763" s="6"/>
      <c r="P2763" s="97" t="str">
        <f aca="false">IF(N2763="","",O2763*N2763)</f>
        <v/>
      </c>
      <c r="R2763" s="0" t="n">
        <f aca="false">(O2763+25)*1.3</f>
        <v>32.5</v>
      </c>
    </row>
    <row r="2764" customFormat="false" ht="13.8" hidden="false" customHeight="false" outlineLevel="0" collapsed="false">
      <c r="B2764" s="0" t="n">
        <v>133000</v>
      </c>
      <c r="C2764" s="5" t="s">
        <v>15</v>
      </c>
      <c r="D2764" s="6" t="s">
        <v>710</v>
      </c>
      <c r="E2764" s="6" t="s">
        <v>3002</v>
      </c>
      <c r="F2764" s="6" t="s">
        <v>298</v>
      </c>
      <c r="G2764" s="6" t="s">
        <v>299</v>
      </c>
      <c r="H2764" s="6" t="s">
        <v>358</v>
      </c>
      <c r="I2764" s="39" t="s">
        <v>3003</v>
      </c>
      <c r="J2764" s="6" t="n">
        <v>80</v>
      </c>
      <c r="K2764" s="6"/>
      <c r="L2764" s="6"/>
      <c r="M2764" s="6" t="n">
        <v>0.75</v>
      </c>
      <c r="N2764" s="7" t="n">
        <v>12</v>
      </c>
      <c r="O2764" s="6" t="n">
        <v>36.38</v>
      </c>
      <c r="P2764" s="97" t="n">
        <f aca="false">IF(N2764="","",O2764*N2764)</f>
        <v>436.56</v>
      </c>
      <c r="R2764" s="0" t="n">
        <f aca="false">(O2764+25)*1.3</f>
        <v>79.794</v>
      </c>
    </row>
    <row r="2765" customFormat="false" ht="13.8" hidden="false" customHeight="false" outlineLevel="0" collapsed="false">
      <c r="B2765" s="0" t="n">
        <v>133001</v>
      </c>
      <c r="C2765" s="5" t="s">
        <v>15</v>
      </c>
      <c r="D2765" s="6" t="s">
        <v>710</v>
      </c>
      <c r="E2765" s="6" t="s">
        <v>3002</v>
      </c>
      <c r="F2765" s="6" t="s">
        <v>298</v>
      </c>
      <c r="G2765" s="6" t="s">
        <v>299</v>
      </c>
      <c r="H2765" s="6" t="s">
        <v>3004</v>
      </c>
      <c r="I2765" s="39" t="s">
        <v>3005</v>
      </c>
      <c r="J2765" s="6" t="n">
        <v>50</v>
      </c>
      <c r="K2765" s="6"/>
      <c r="L2765" s="6"/>
      <c r="M2765" s="6" t="n">
        <v>0.75</v>
      </c>
      <c r="N2765" s="7" t="n">
        <v>2</v>
      </c>
      <c r="O2765" s="6" t="n">
        <v>22.9</v>
      </c>
      <c r="P2765" s="97" t="n">
        <f aca="false">IF(N2765="","",O2765*N2765)</f>
        <v>45.8</v>
      </c>
      <c r="R2765" s="0" t="n">
        <f aca="false">(O2765+25)*1.3</f>
        <v>62.27</v>
      </c>
    </row>
    <row r="2766" customFormat="false" ht="15" hidden="false" customHeight="true" outlineLevel="0" collapsed="false">
      <c r="C2766" s="5"/>
      <c r="D2766" s="6"/>
      <c r="E2766" s="6"/>
      <c r="F2766" s="6"/>
      <c r="G2766" s="6"/>
      <c r="H2766" s="6"/>
      <c r="I2766" s="44"/>
      <c r="J2766" s="6"/>
      <c r="K2766" s="6"/>
      <c r="L2766" s="6"/>
      <c r="M2766" s="6" t="n">
        <v>0.75</v>
      </c>
      <c r="N2766" s="7"/>
      <c r="O2766" s="6"/>
      <c r="P2766" s="97" t="str">
        <f aca="false">IF(N2766="","",O2766*N2766)</f>
        <v/>
      </c>
      <c r="R2766" s="0" t="n">
        <f aca="false">(O2766+25)*1.3</f>
        <v>32.5</v>
      </c>
    </row>
    <row r="2767" customFormat="false" ht="15" hidden="false" customHeight="true" outlineLevel="0" collapsed="false">
      <c r="B2767" s="0" t="n">
        <v>133500</v>
      </c>
      <c r="C2767" s="5" t="s">
        <v>15</v>
      </c>
      <c r="D2767" s="6" t="s">
        <v>710</v>
      </c>
      <c r="E2767" s="6" t="s">
        <v>3006</v>
      </c>
      <c r="F2767" s="6" t="s">
        <v>298</v>
      </c>
      <c r="G2767" s="6" t="s">
        <v>299</v>
      </c>
      <c r="H2767" s="6" t="s">
        <v>256</v>
      </c>
      <c r="I2767" s="33" t="s">
        <v>3007</v>
      </c>
      <c r="J2767" s="6" t="n">
        <v>65</v>
      </c>
      <c r="K2767" s="6"/>
      <c r="L2767" s="6"/>
      <c r="M2767" s="6" t="n">
        <v>0.75</v>
      </c>
      <c r="N2767" s="7" t="n">
        <v>6</v>
      </c>
      <c r="O2767" s="6" t="n">
        <v>25.5</v>
      </c>
      <c r="P2767" s="97" t="n">
        <f aca="false">IF(N2767="","",O2767*N2767)</f>
        <v>153</v>
      </c>
      <c r="R2767" s="0" t="n">
        <f aca="false">(O2767+25)*1.3</f>
        <v>65.65</v>
      </c>
    </row>
    <row r="2768" customFormat="false" ht="15" hidden="false" customHeight="true" outlineLevel="0" collapsed="false">
      <c r="B2768" s="0" t="n">
        <v>133501</v>
      </c>
      <c r="C2768" s="5" t="s">
        <v>15</v>
      </c>
      <c r="D2768" s="6" t="s">
        <v>710</v>
      </c>
      <c r="E2768" s="6" t="s">
        <v>3006</v>
      </c>
      <c r="F2768" s="6" t="s">
        <v>298</v>
      </c>
      <c r="G2768" s="6" t="s">
        <v>299</v>
      </c>
      <c r="H2768" s="6" t="s">
        <v>256</v>
      </c>
      <c r="I2768" s="33" t="s">
        <v>3008</v>
      </c>
      <c r="J2768" s="6" t="n">
        <v>65</v>
      </c>
      <c r="K2768" s="6"/>
      <c r="L2768" s="6"/>
      <c r="M2768" s="6" t="n">
        <v>0.75</v>
      </c>
      <c r="N2768" s="7" t="n">
        <v>6</v>
      </c>
      <c r="O2768" s="6" t="n">
        <v>25.53</v>
      </c>
      <c r="P2768" s="97" t="n">
        <f aca="false">IF(N2768="","",O2768*N2768)</f>
        <v>153.18</v>
      </c>
      <c r="R2768" s="0" t="n">
        <f aca="false">(O2768+25)*1.3</f>
        <v>65.689</v>
      </c>
    </row>
    <row r="2769" customFormat="false" ht="15" hidden="false" customHeight="true" outlineLevel="0" collapsed="false">
      <c r="B2769" s="0" t="n">
        <v>133502</v>
      </c>
      <c r="C2769" s="5" t="s">
        <v>15</v>
      </c>
      <c r="D2769" s="6" t="s">
        <v>710</v>
      </c>
      <c r="E2769" s="6" t="s">
        <v>3006</v>
      </c>
      <c r="F2769" s="6" t="s">
        <v>298</v>
      </c>
      <c r="G2769" s="6" t="s">
        <v>299</v>
      </c>
      <c r="H2769" s="6" t="s">
        <v>256</v>
      </c>
      <c r="I2769" s="33" t="s">
        <v>3009</v>
      </c>
      <c r="J2769" s="6" t="n">
        <v>65</v>
      </c>
      <c r="K2769" s="6"/>
      <c r="L2769" s="6"/>
      <c r="M2769" s="6" t="n">
        <v>0.75</v>
      </c>
      <c r="N2769" s="7" t="n">
        <v>6</v>
      </c>
      <c r="O2769" s="6" t="n">
        <v>25.5</v>
      </c>
      <c r="P2769" s="97" t="n">
        <f aca="false">IF(N2769="","",O2769*N2769)</f>
        <v>153</v>
      </c>
      <c r="R2769" s="0" t="n">
        <f aca="false">(O2769+25)*1.3</f>
        <v>65.65</v>
      </c>
    </row>
    <row r="2770" customFormat="false" ht="13.8" hidden="false" customHeight="false" outlineLevel="0" collapsed="false">
      <c r="B2770" s="0" t="n">
        <v>133503</v>
      </c>
      <c r="C2770" s="5" t="s">
        <v>15</v>
      </c>
      <c r="D2770" s="6" t="s">
        <v>710</v>
      </c>
      <c r="E2770" s="6" t="s">
        <v>3006</v>
      </c>
      <c r="F2770" s="6" t="s">
        <v>298</v>
      </c>
      <c r="G2770" s="6" t="s">
        <v>299</v>
      </c>
      <c r="H2770" s="6" t="s">
        <v>754</v>
      </c>
      <c r="I2770" s="33" t="s">
        <v>3010</v>
      </c>
      <c r="J2770" s="6" t="n">
        <v>55</v>
      </c>
      <c r="K2770" s="57"/>
      <c r="L2770" s="6"/>
      <c r="M2770" s="6" t="n">
        <v>0.75</v>
      </c>
      <c r="N2770" s="7" t="n">
        <v>12</v>
      </c>
      <c r="O2770" s="6" t="n">
        <v>19.9</v>
      </c>
      <c r="P2770" s="97" t="n">
        <f aca="false">IF(N2770="","",O2770*N2770)</f>
        <v>238.8</v>
      </c>
      <c r="R2770" s="0" t="n">
        <f aca="false">(O2770+25)*1.3</f>
        <v>58.37</v>
      </c>
    </row>
    <row r="2771" customFormat="false" ht="13.8" hidden="false" customHeight="false" outlineLevel="0" collapsed="false">
      <c r="B2771" s="0" t="n">
        <v>133504</v>
      </c>
      <c r="C2771" s="5" t="s">
        <v>15</v>
      </c>
      <c r="D2771" s="6" t="s">
        <v>710</v>
      </c>
      <c r="E2771" s="6" t="s">
        <v>3006</v>
      </c>
      <c r="F2771" s="6" t="s">
        <v>298</v>
      </c>
      <c r="G2771" s="6" t="s">
        <v>299</v>
      </c>
      <c r="H2771" s="6" t="s">
        <v>754</v>
      </c>
      <c r="I2771" s="33" t="s">
        <v>3010</v>
      </c>
      <c r="J2771" s="6" t="n">
        <v>110</v>
      </c>
      <c r="K2771" s="57"/>
      <c r="L2771" s="6" t="s">
        <v>23</v>
      </c>
      <c r="M2771" s="6" t="n">
        <v>1.5</v>
      </c>
      <c r="N2771" s="7" t="n">
        <v>6</v>
      </c>
      <c r="O2771" s="6" t="n">
        <v>55</v>
      </c>
      <c r="P2771" s="97" t="n">
        <f aca="false">IF(N2771="","",O2771*N2771)</f>
        <v>330</v>
      </c>
      <c r="R2771" s="0" t="n">
        <f aca="false">(O2771+25)*1.3</f>
        <v>104</v>
      </c>
    </row>
    <row r="2772" customFormat="false" ht="13.8" hidden="false" customHeight="false" outlineLevel="0" collapsed="false">
      <c r="B2772" s="0" t="n">
        <v>133505</v>
      </c>
      <c r="C2772" s="5" t="s">
        <v>15</v>
      </c>
      <c r="D2772" s="6" t="s">
        <v>710</v>
      </c>
      <c r="E2772" s="6" t="s">
        <v>3006</v>
      </c>
      <c r="F2772" s="6" t="s">
        <v>298</v>
      </c>
      <c r="G2772" s="6" t="s">
        <v>299</v>
      </c>
      <c r="H2772" s="6" t="s">
        <v>754</v>
      </c>
      <c r="I2772" s="39" t="s">
        <v>3011</v>
      </c>
      <c r="J2772" s="6" t="n">
        <v>55</v>
      </c>
      <c r="K2772" s="57" t="s">
        <v>50</v>
      </c>
      <c r="L2772" s="6"/>
      <c r="M2772" s="6" t="n">
        <v>0.75</v>
      </c>
      <c r="N2772" s="7" t="n">
        <v>11</v>
      </c>
      <c r="O2772" s="6" t="n">
        <v>19.62</v>
      </c>
      <c r="P2772" s="97" t="n">
        <f aca="false">IF(N2772="","",O2772*N2772)</f>
        <v>215.82</v>
      </c>
      <c r="R2772" s="0" t="n">
        <f aca="false">(O2772+25)*1.3</f>
        <v>58.006</v>
      </c>
    </row>
    <row r="2773" customFormat="false" ht="13.8" hidden="false" customHeight="false" outlineLevel="0" collapsed="false">
      <c r="B2773" s="0" t="n">
        <v>133506</v>
      </c>
      <c r="C2773" s="5" t="s">
        <v>15</v>
      </c>
      <c r="D2773" s="6" t="s">
        <v>710</v>
      </c>
      <c r="E2773" s="6" t="s">
        <v>3006</v>
      </c>
      <c r="F2773" s="6" t="s">
        <v>298</v>
      </c>
      <c r="G2773" s="6" t="s">
        <v>299</v>
      </c>
      <c r="H2773" s="6" t="s">
        <v>754</v>
      </c>
      <c r="I2773" s="39" t="s">
        <v>3011</v>
      </c>
      <c r="J2773" s="6" t="n">
        <v>100</v>
      </c>
      <c r="K2773" s="57" t="s">
        <v>50</v>
      </c>
      <c r="L2773" s="6" t="s">
        <v>23</v>
      </c>
      <c r="M2773" s="6" t="n">
        <v>1.5</v>
      </c>
      <c r="N2773" s="7" t="n">
        <v>4</v>
      </c>
      <c r="O2773" s="6" t="n">
        <v>54.23</v>
      </c>
      <c r="P2773" s="97" t="n">
        <f aca="false">IF(N2773="","",O2773*N2773)</f>
        <v>216.92</v>
      </c>
      <c r="R2773" s="0" t="n">
        <f aca="false">(O2773+25)*1.3</f>
        <v>102.999</v>
      </c>
    </row>
    <row r="2774" customFormat="false" ht="13.8" hidden="false" customHeight="false" outlineLevel="0" collapsed="false">
      <c r="B2774" s="0" t="n">
        <v>133507</v>
      </c>
      <c r="C2774" s="5" t="s">
        <v>15</v>
      </c>
      <c r="D2774" s="6" t="s">
        <v>710</v>
      </c>
      <c r="E2774" s="6" t="s">
        <v>3006</v>
      </c>
      <c r="F2774" s="6" t="s">
        <v>298</v>
      </c>
      <c r="G2774" s="6" t="s">
        <v>299</v>
      </c>
      <c r="H2774" s="6" t="s">
        <v>754</v>
      </c>
      <c r="I2774" s="39" t="s">
        <v>3011</v>
      </c>
      <c r="J2774" s="6" t="n">
        <v>220</v>
      </c>
      <c r="K2774" s="57" t="s">
        <v>50</v>
      </c>
      <c r="L2774" s="6" t="s">
        <v>25</v>
      </c>
      <c r="M2774" s="6" t="n">
        <v>3</v>
      </c>
      <c r="N2774" s="7" t="n">
        <v>3</v>
      </c>
      <c r="O2774" s="6" t="n">
        <v>131.15</v>
      </c>
      <c r="P2774" s="97" t="n">
        <f aca="false">IF(N2774="","",O2774*N2774)</f>
        <v>393.45</v>
      </c>
      <c r="R2774" s="0" t="n">
        <f aca="false">(O2774+25)*1.3</f>
        <v>202.995</v>
      </c>
    </row>
    <row r="2775" customFormat="false" ht="13.8" hidden="false" customHeight="false" outlineLevel="0" collapsed="false">
      <c r="B2775" s="0" t="n">
        <v>133508</v>
      </c>
      <c r="C2775" s="5" t="s">
        <v>15</v>
      </c>
      <c r="D2775" s="6" t="s">
        <v>710</v>
      </c>
      <c r="E2775" s="6" t="s">
        <v>3006</v>
      </c>
      <c r="F2775" s="6" t="s">
        <v>298</v>
      </c>
      <c r="G2775" s="6" t="s">
        <v>299</v>
      </c>
      <c r="H2775" s="6" t="s">
        <v>754</v>
      </c>
      <c r="I2775" s="33" t="s">
        <v>3012</v>
      </c>
      <c r="J2775" s="6" t="n">
        <v>55</v>
      </c>
      <c r="K2775" s="57"/>
      <c r="L2775" s="6"/>
      <c r="M2775" s="6" t="n">
        <v>0.75</v>
      </c>
      <c r="N2775" s="7" t="n">
        <v>24</v>
      </c>
      <c r="O2775" s="6" t="n">
        <v>21.9</v>
      </c>
      <c r="P2775" s="97" t="n">
        <f aca="false">IF(N2775="","",O2775*N2775)</f>
        <v>525.6</v>
      </c>
      <c r="R2775" s="0" t="n">
        <f aca="false">(O2775+25)*1.3</f>
        <v>60.97</v>
      </c>
    </row>
    <row r="2776" customFormat="false" ht="13.8" hidden="false" customHeight="false" outlineLevel="0" collapsed="false">
      <c r="B2776" s="0" t="n">
        <v>133509</v>
      </c>
      <c r="C2776" s="5" t="s">
        <v>15</v>
      </c>
      <c r="D2776" s="6" t="s">
        <v>710</v>
      </c>
      <c r="E2776" s="6" t="s">
        <v>3006</v>
      </c>
      <c r="F2776" s="6" t="s">
        <v>298</v>
      </c>
      <c r="G2776" s="6" t="s">
        <v>299</v>
      </c>
      <c r="H2776" s="6" t="s">
        <v>754</v>
      </c>
      <c r="I2776" s="33" t="s">
        <v>3012</v>
      </c>
      <c r="J2776" s="6" t="n">
        <v>110</v>
      </c>
      <c r="K2776" s="57"/>
      <c r="L2776" s="6"/>
      <c r="M2776" s="6" t="n">
        <v>0.75</v>
      </c>
      <c r="N2776" s="7" t="n">
        <v>6</v>
      </c>
      <c r="O2776" s="6" t="n">
        <v>55</v>
      </c>
      <c r="P2776" s="97" t="n">
        <f aca="false">IF(N2776="","",O2776*N2776)</f>
        <v>330</v>
      </c>
      <c r="R2776" s="0" t="n">
        <f aca="false">(O2776+25)*1.3</f>
        <v>104</v>
      </c>
    </row>
    <row r="2777" customFormat="false" ht="13.8" hidden="false" customHeight="false" outlineLevel="0" collapsed="false">
      <c r="B2777" s="0" t="n">
        <v>133510</v>
      </c>
      <c r="C2777" s="5" t="s">
        <v>15</v>
      </c>
      <c r="D2777" s="6" t="s">
        <v>710</v>
      </c>
      <c r="E2777" s="6" t="s">
        <v>3006</v>
      </c>
      <c r="F2777" s="6" t="s">
        <v>298</v>
      </c>
      <c r="G2777" s="6" t="s">
        <v>299</v>
      </c>
      <c r="H2777" s="0" t="s">
        <v>3013</v>
      </c>
      <c r="I2777" s="33" t="s">
        <v>3014</v>
      </c>
      <c r="J2777" s="6" t="n">
        <v>70</v>
      </c>
      <c r="K2777" s="57"/>
      <c r="L2777" s="6"/>
      <c r="M2777" s="6" t="n">
        <v>0.75</v>
      </c>
      <c r="N2777" s="7" t="n">
        <v>6</v>
      </c>
      <c r="O2777" s="6" t="n">
        <v>32</v>
      </c>
      <c r="P2777" s="97" t="n">
        <f aca="false">IF(N2777="","",O2777*N2777)</f>
        <v>192</v>
      </c>
      <c r="R2777" s="0" t="n">
        <f aca="false">(O2777+25)*1.3</f>
        <v>74.1</v>
      </c>
    </row>
    <row r="2778" customFormat="false" ht="13.8" hidden="false" customHeight="false" outlineLevel="0" collapsed="false">
      <c r="B2778" s="0" t="n">
        <v>133511</v>
      </c>
      <c r="C2778" s="5" t="s">
        <v>15</v>
      </c>
      <c r="D2778" s="6" t="s">
        <v>710</v>
      </c>
      <c r="E2778" s="6" t="s">
        <v>3006</v>
      </c>
      <c r="F2778" s="6" t="s">
        <v>298</v>
      </c>
      <c r="G2778" s="6" t="s">
        <v>299</v>
      </c>
      <c r="H2778" s="71" t="s">
        <v>3013</v>
      </c>
      <c r="I2778" s="33" t="s">
        <v>3015</v>
      </c>
      <c r="J2778" s="6" t="n">
        <v>70</v>
      </c>
      <c r="K2778" s="57"/>
      <c r="L2778" s="6"/>
      <c r="M2778" s="6" t="n">
        <v>0.75</v>
      </c>
      <c r="N2778" s="7" t="n">
        <v>6</v>
      </c>
      <c r="O2778" s="6" t="n">
        <v>32</v>
      </c>
      <c r="P2778" s="97" t="n">
        <f aca="false">IF(N2778="","",O2778*N2778)</f>
        <v>192</v>
      </c>
      <c r="R2778" s="0" t="n">
        <f aca="false">(O2778+25)*1.3</f>
        <v>74.1</v>
      </c>
    </row>
    <row r="2779" customFormat="false" ht="13.8" hidden="false" customHeight="false" outlineLevel="0" collapsed="false">
      <c r="B2779" s="0" t="n">
        <v>133512</v>
      </c>
      <c r="C2779" s="5" t="s">
        <v>15</v>
      </c>
      <c r="D2779" s="6" t="s">
        <v>710</v>
      </c>
      <c r="E2779" s="6" t="s">
        <v>3006</v>
      </c>
      <c r="F2779" s="6" t="s">
        <v>298</v>
      </c>
      <c r="G2779" s="6" t="s">
        <v>299</v>
      </c>
      <c r="H2779" s="71" t="s">
        <v>358</v>
      </c>
      <c r="I2779" s="33" t="s">
        <v>3016</v>
      </c>
      <c r="J2779" s="6" t="n">
        <v>80</v>
      </c>
      <c r="K2779" s="57"/>
      <c r="L2779" s="6"/>
      <c r="M2779" s="6" t="n">
        <v>0.75</v>
      </c>
      <c r="N2779" s="7" t="n">
        <v>12</v>
      </c>
      <c r="O2779" s="6" t="n">
        <v>31</v>
      </c>
      <c r="P2779" s="97" t="n">
        <f aca="false">IF(N2779="","",O2779*N2779)</f>
        <v>372</v>
      </c>
      <c r="R2779" s="0" t="n">
        <f aca="false">(O2779+25)*1.3</f>
        <v>72.8</v>
      </c>
    </row>
    <row r="2780" customFormat="false" ht="13.8" hidden="false" customHeight="false" outlineLevel="0" collapsed="false">
      <c r="B2780" s="0" t="n">
        <v>133513</v>
      </c>
      <c r="C2780" s="5" t="s">
        <v>15</v>
      </c>
      <c r="D2780" s="6" t="s">
        <v>710</v>
      </c>
      <c r="E2780" s="6" t="s">
        <v>3006</v>
      </c>
      <c r="F2780" s="6" t="s">
        <v>298</v>
      </c>
      <c r="G2780" s="6" t="s">
        <v>299</v>
      </c>
      <c r="H2780" s="6" t="s">
        <v>3017</v>
      </c>
      <c r="I2780" s="39" t="s">
        <v>3018</v>
      </c>
      <c r="J2780" s="6" t="n">
        <v>80</v>
      </c>
      <c r="K2780" s="57"/>
      <c r="L2780" s="6"/>
      <c r="M2780" s="6" t="n">
        <v>0.75</v>
      </c>
      <c r="N2780" s="7" t="n">
        <v>3</v>
      </c>
      <c r="O2780" s="6" t="n">
        <v>31</v>
      </c>
      <c r="P2780" s="97" t="n">
        <f aca="false">IF(N2780="","",O2780*N2780)</f>
        <v>93</v>
      </c>
      <c r="R2780" s="0" t="n">
        <f aca="false">(O2780+25)*1.3</f>
        <v>72.8</v>
      </c>
    </row>
    <row r="2781" customFormat="false" ht="13.8" hidden="false" customHeight="false" outlineLevel="0" collapsed="false">
      <c r="B2781" s="0" t="n">
        <v>133514</v>
      </c>
      <c r="C2781" s="5" t="s">
        <v>15</v>
      </c>
      <c r="D2781" s="6" t="s">
        <v>710</v>
      </c>
      <c r="E2781" s="6" t="s">
        <v>3006</v>
      </c>
      <c r="F2781" s="6" t="s">
        <v>298</v>
      </c>
      <c r="G2781" s="6" t="s">
        <v>299</v>
      </c>
      <c r="H2781" s="6" t="s">
        <v>3017</v>
      </c>
      <c r="I2781" s="39" t="s">
        <v>3019</v>
      </c>
      <c r="J2781" s="6" t="n">
        <v>80</v>
      </c>
      <c r="K2781" s="57"/>
      <c r="L2781" s="6"/>
      <c r="M2781" s="6" t="n">
        <v>0.75</v>
      </c>
      <c r="N2781" s="7" t="n">
        <v>3</v>
      </c>
      <c r="O2781" s="6" t="n">
        <v>31</v>
      </c>
      <c r="P2781" s="97" t="n">
        <f aca="false">IF(N2781="","",O2781*N2781)</f>
        <v>93</v>
      </c>
      <c r="R2781" s="0" t="n">
        <f aca="false">(O2781+25)*1.3</f>
        <v>72.8</v>
      </c>
    </row>
    <row r="2782" customFormat="false" ht="13.8" hidden="false" customHeight="false" outlineLevel="0" collapsed="false">
      <c r="B2782" s="0" t="n">
        <v>133515</v>
      </c>
      <c r="C2782" s="5" t="s">
        <v>15</v>
      </c>
      <c r="D2782" s="6" t="s">
        <v>710</v>
      </c>
      <c r="E2782" s="6" t="s">
        <v>3006</v>
      </c>
      <c r="F2782" s="6" t="s">
        <v>298</v>
      </c>
      <c r="G2782" s="6" t="s">
        <v>299</v>
      </c>
      <c r="H2782" s="0" t="s">
        <v>781</v>
      </c>
      <c r="I2782" s="106" t="s">
        <v>3020</v>
      </c>
      <c r="J2782" s="6" t="n">
        <v>80</v>
      </c>
      <c r="K2782" s="57"/>
      <c r="L2782" s="6"/>
      <c r="M2782" s="6" t="n">
        <v>0.75</v>
      </c>
      <c r="N2782" s="7" t="n">
        <v>3</v>
      </c>
      <c r="O2782" s="6" t="n">
        <v>36</v>
      </c>
      <c r="P2782" s="97" t="n">
        <f aca="false">IF(N2782="","",O2782*N2782)</f>
        <v>108</v>
      </c>
      <c r="R2782" s="0" t="n">
        <f aca="false">(O2782+25)*1.3</f>
        <v>79.3</v>
      </c>
    </row>
    <row r="2783" customFormat="false" ht="13.8" hidden="false" customHeight="false" outlineLevel="0" collapsed="false">
      <c r="C2783" s="5"/>
      <c r="D2783" s="6"/>
      <c r="E2783" s="6"/>
      <c r="F2783" s="6"/>
      <c r="G2783" s="6"/>
      <c r="H2783" s="71"/>
      <c r="I2783" s="33"/>
      <c r="J2783" s="6"/>
      <c r="K2783" s="57"/>
      <c r="L2783" s="6"/>
      <c r="M2783" s="6" t="n">
        <v>0.75</v>
      </c>
      <c r="N2783" s="7"/>
      <c r="O2783" s="6"/>
      <c r="P2783" s="97" t="str">
        <f aca="false">IF(N2783="","",O2783*N2783)</f>
        <v/>
      </c>
      <c r="R2783" s="0" t="n">
        <f aca="false">(O2783+25)*1.3</f>
        <v>32.5</v>
      </c>
    </row>
    <row r="2784" customFormat="false" ht="13.8" hidden="false" customHeight="false" outlineLevel="0" collapsed="false">
      <c r="B2784" s="0" t="n">
        <v>134000</v>
      </c>
      <c r="C2784" s="5" t="s">
        <v>15</v>
      </c>
      <c r="D2784" s="6" t="s">
        <v>710</v>
      </c>
      <c r="E2784" s="0" t="s">
        <v>3021</v>
      </c>
      <c r="F2784" s="0" t="s">
        <v>298</v>
      </c>
      <c r="G2784" s="0" t="s">
        <v>299</v>
      </c>
      <c r="H2784" s="6" t="s">
        <v>736</v>
      </c>
      <c r="I2784" s="39" t="s">
        <v>737</v>
      </c>
      <c r="J2784" s="6" t="n">
        <v>60</v>
      </c>
      <c r="K2784" s="57" t="s">
        <v>50</v>
      </c>
      <c r="L2784" s="6"/>
      <c r="M2784" s="6" t="n">
        <v>0.75</v>
      </c>
      <c r="N2784" s="7" t="n">
        <v>2</v>
      </c>
      <c r="O2784" s="6" t="n">
        <v>23.46</v>
      </c>
      <c r="P2784" s="97" t="n">
        <f aca="false">IF(N2784="","",O2784*N2784)</f>
        <v>46.92</v>
      </c>
      <c r="R2784" s="0" t="n">
        <f aca="false">(O2784+25)*1.3</f>
        <v>62.998</v>
      </c>
    </row>
    <row r="2785" customFormat="false" ht="13.8" hidden="false" customHeight="false" outlineLevel="0" collapsed="false">
      <c r="B2785" s="0" t="n">
        <v>134001</v>
      </c>
      <c r="C2785" s="5" t="s">
        <v>15</v>
      </c>
      <c r="D2785" s="6" t="s">
        <v>710</v>
      </c>
      <c r="E2785" s="0" t="s">
        <v>3021</v>
      </c>
      <c r="F2785" s="0" t="s">
        <v>298</v>
      </c>
      <c r="G2785" s="0" t="s">
        <v>299</v>
      </c>
      <c r="H2785" s="6" t="s">
        <v>736</v>
      </c>
      <c r="I2785" s="39" t="s">
        <v>3022</v>
      </c>
      <c r="J2785" s="6" t="n">
        <v>60</v>
      </c>
      <c r="K2785" s="57"/>
      <c r="L2785" s="6"/>
      <c r="M2785" s="6" t="n">
        <v>0.75</v>
      </c>
      <c r="N2785" s="7" t="n">
        <v>36</v>
      </c>
      <c r="O2785" s="6" t="n">
        <v>23.46</v>
      </c>
      <c r="P2785" s="97" t="n">
        <f aca="false">IF(N2785="","",O2785*N2785)</f>
        <v>844.56</v>
      </c>
      <c r="R2785" s="0" t="n">
        <f aca="false">(O2785+25)*1.3</f>
        <v>62.998</v>
      </c>
    </row>
    <row r="2786" customFormat="false" ht="13.8" hidden="false" customHeight="false" outlineLevel="0" collapsed="false">
      <c r="B2786" s="0" t="n">
        <v>134002</v>
      </c>
      <c r="C2786" s="5" t="s">
        <v>15</v>
      </c>
      <c r="D2786" s="6" t="s">
        <v>710</v>
      </c>
      <c r="E2786" s="0" t="s">
        <v>3021</v>
      </c>
      <c r="F2786" s="0" t="s">
        <v>298</v>
      </c>
      <c r="G2786" s="0" t="s">
        <v>299</v>
      </c>
      <c r="H2786" s="6" t="s">
        <v>736</v>
      </c>
      <c r="I2786" s="39" t="s">
        <v>737</v>
      </c>
      <c r="J2786" s="6" t="n">
        <v>120</v>
      </c>
      <c r="K2786" s="57" t="s">
        <v>50</v>
      </c>
      <c r="L2786" s="6" t="s">
        <v>23</v>
      </c>
      <c r="M2786" s="6" t="n">
        <v>1.5</v>
      </c>
      <c r="N2786" s="7" t="n">
        <v>17</v>
      </c>
      <c r="O2786" s="6" t="n">
        <v>68.6</v>
      </c>
      <c r="P2786" s="97" t="n">
        <f aca="false">IF(N2786="","",O2786*N2786)</f>
        <v>1166.2</v>
      </c>
      <c r="R2786" s="0" t="n">
        <f aca="false">(O2786+25)*1.3</f>
        <v>121.68</v>
      </c>
    </row>
    <row r="2787" customFormat="false" ht="13.8" hidden="false" customHeight="false" outlineLevel="0" collapsed="false">
      <c r="B2787" s="0" t="n">
        <v>134003</v>
      </c>
      <c r="C2787" s="5" t="s">
        <v>15</v>
      </c>
      <c r="D2787" s="6" t="s">
        <v>710</v>
      </c>
      <c r="E2787" s="0" t="s">
        <v>3021</v>
      </c>
      <c r="F2787" s="0" t="s">
        <v>298</v>
      </c>
      <c r="G2787" s="0" t="s">
        <v>299</v>
      </c>
      <c r="H2787" s="6" t="s">
        <v>3023</v>
      </c>
      <c r="I2787" s="39" t="s">
        <v>3024</v>
      </c>
      <c r="J2787" s="6" t="n">
        <v>70</v>
      </c>
      <c r="K2787" s="6"/>
      <c r="L2787" s="6"/>
      <c r="M2787" s="6" t="n">
        <v>0.75</v>
      </c>
      <c r="N2787" s="7" t="n">
        <v>13</v>
      </c>
      <c r="O2787" s="6" t="n">
        <v>27.31</v>
      </c>
      <c r="P2787" s="97" t="n">
        <f aca="false">IF(N2787="","",O2787*N2787)</f>
        <v>355.03</v>
      </c>
      <c r="R2787" s="0" t="n">
        <f aca="false">(O2787+25)*1.3</f>
        <v>68.003</v>
      </c>
    </row>
    <row r="2788" customFormat="false" ht="13.8" hidden="false" customHeight="false" outlineLevel="0" collapsed="false">
      <c r="B2788" s="0" t="n">
        <v>134004</v>
      </c>
      <c r="C2788" s="5" t="s">
        <v>15</v>
      </c>
      <c r="D2788" s="6" t="s">
        <v>710</v>
      </c>
      <c r="E2788" s="0" t="s">
        <v>3021</v>
      </c>
      <c r="F2788" s="0" t="s">
        <v>298</v>
      </c>
      <c r="G2788" s="0" t="s">
        <v>299</v>
      </c>
      <c r="H2788" s="6" t="s">
        <v>3023</v>
      </c>
      <c r="I2788" s="39" t="s">
        <v>3025</v>
      </c>
      <c r="J2788" s="6" t="n">
        <v>70</v>
      </c>
      <c r="K2788" s="6"/>
      <c r="L2788" s="6"/>
      <c r="M2788" s="6" t="n">
        <v>0.75</v>
      </c>
      <c r="N2788" s="7" t="n">
        <v>15</v>
      </c>
      <c r="O2788" s="6" t="n">
        <v>27.31</v>
      </c>
      <c r="P2788" s="97" t="n">
        <f aca="false">IF(N2788="","",O2788*N2788)</f>
        <v>409.65</v>
      </c>
      <c r="R2788" s="0" t="n">
        <f aca="false">(O2788+25)*1.3</f>
        <v>68.003</v>
      </c>
    </row>
    <row r="2789" customFormat="false" ht="13.8" hidden="false" customHeight="false" outlineLevel="0" collapsed="false">
      <c r="B2789" s="0" t="n">
        <v>134005</v>
      </c>
      <c r="C2789" s="5" t="s">
        <v>15</v>
      </c>
      <c r="D2789" s="6" t="s">
        <v>710</v>
      </c>
      <c r="E2789" s="0" t="s">
        <v>3021</v>
      </c>
      <c r="F2789" s="0" t="s">
        <v>298</v>
      </c>
      <c r="G2789" s="0" t="s">
        <v>299</v>
      </c>
      <c r="H2789" s="6" t="s">
        <v>3023</v>
      </c>
      <c r="I2789" s="39" t="s">
        <v>3026</v>
      </c>
      <c r="J2789" s="73" t="n">
        <v>70</v>
      </c>
      <c r="K2789" s="73"/>
      <c r="L2789" s="73"/>
      <c r="M2789" s="6" t="n">
        <v>0.75</v>
      </c>
      <c r="N2789" s="7" t="n">
        <v>16</v>
      </c>
      <c r="O2789" s="6" t="n">
        <v>27.31</v>
      </c>
      <c r="P2789" s="97" t="n">
        <f aca="false">IF(N2789="","",O2789*N2789)</f>
        <v>436.96</v>
      </c>
      <c r="R2789" s="0" t="n">
        <f aca="false">(O2789+25)*1.3</f>
        <v>68.003</v>
      </c>
    </row>
    <row r="2790" customFormat="false" ht="13.8" hidden="false" customHeight="false" outlineLevel="0" collapsed="false">
      <c r="B2790" s="0" t="n">
        <v>134006</v>
      </c>
      <c r="C2790" s="5" t="s">
        <v>15</v>
      </c>
      <c r="D2790" s="6" t="s">
        <v>710</v>
      </c>
      <c r="E2790" s="0" t="s">
        <v>3021</v>
      </c>
      <c r="F2790" s="0" t="s">
        <v>298</v>
      </c>
      <c r="G2790" s="0" t="s">
        <v>299</v>
      </c>
      <c r="H2790" s="6" t="s">
        <v>966</v>
      </c>
      <c r="I2790" s="39" t="s">
        <v>3027</v>
      </c>
      <c r="J2790" s="6" t="n">
        <v>60</v>
      </c>
      <c r="K2790" s="6"/>
      <c r="L2790" s="6" t="s">
        <v>123</v>
      </c>
      <c r="M2790" s="6" t="n">
        <v>0.75</v>
      </c>
      <c r="N2790" s="7" t="n">
        <v>17</v>
      </c>
      <c r="O2790" s="6" t="n">
        <v>23.46</v>
      </c>
      <c r="P2790" s="97" t="n">
        <f aca="false">IF(N2790="","",O2790*N2790)</f>
        <v>398.82</v>
      </c>
      <c r="R2790" s="0" t="n">
        <f aca="false">(O2790+25)*1.3</f>
        <v>62.998</v>
      </c>
    </row>
    <row r="2791" customFormat="false" ht="13.8" hidden="false" customHeight="false" outlineLevel="0" collapsed="false">
      <c r="B2791" s="0" t="n">
        <v>134007</v>
      </c>
      <c r="C2791" s="5" t="s">
        <v>15</v>
      </c>
      <c r="D2791" s="6" t="s">
        <v>710</v>
      </c>
      <c r="E2791" s="0" t="s">
        <v>3021</v>
      </c>
      <c r="F2791" s="0" t="s">
        <v>298</v>
      </c>
      <c r="G2791" s="0" t="s">
        <v>299</v>
      </c>
      <c r="H2791" s="6" t="s">
        <v>766</v>
      </c>
      <c r="I2791" s="39" t="s">
        <v>3028</v>
      </c>
      <c r="J2791" s="6" t="n">
        <v>145</v>
      </c>
      <c r="K2791" s="6" t="s">
        <v>424</v>
      </c>
      <c r="L2791" s="6" t="s">
        <v>30</v>
      </c>
      <c r="M2791" s="6" t="n">
        <v>0.75</v>
      </c>
      <c r="N2791" s="7" t="n">
        <v>13</v>
      </c>
      <c r="O2791" s="6" t="n">
        <v>49.9</v>
      </c>
      <c r="P2791" s="97" t="n">
        <f aca="false">IF(N2791="","",O2791*N2791)</f>
        <v>648.7</v>
      </c>
      <c r="R2791" s="0" t="n">
        <f aca="false">(O2791+25)*1.3</f>
        <v>97.37</v>
      </c>
    </row>
    <row r="2792" customFormat="false" ht="13.8" hidden="false" customHeight="false" outlineLevel="0" collapsed="false">
      <c r="B2792" s="0" t="n">
        <v>134008</v>
      </c>
      <c r="C2792" s="5" t="s">
        <v>15</v>
      </c>
      <c r="D2792" s="6" t="s">
        <v>710</v>
      </c>
      <c r="E2792" s="0" t="s">
        <v>3021</v>
      </c>
      <c r="F2792" s="0" t="s">
        <v>298</v>
      </c>
      <c r="G2792" s="0" t="s">
        <v>299</v>
      </c>
      <c r="H2792" s="6" t="s">
        <v>779</v>
      </c>
      <c r="I2792" s="39" t="s">
        <v>3029</v>
      </c>
      <c r="J2792" s="6"/>
      <c r="K2792" s="6"/>
      <c r="L2792" s="6" t="s">
        <v>23</v>
      </c>
      <c r="M2792" s="6" t="n">
        <v>1.5</v>
      </c>
      <c r="N2792" s="7"/>
      <c r="O2792" s="6" t="n">
        <v>49.9</v>
      </c>
      <c r="P2792" s="97" t="str">
        <f aca="false">IF(N2792="","",O2792*N2792)</f>
        <v/>
      </c>
      <c r="R2792" s="0" t="n">
        <f aca="false">(O2792+25)*1.3</f>
        <v>97.37</v>
      </c>
    </row>
    <row r="2793" customFormat="false" ht="13.8" hidden="false" customHeight="false" outlineLevel="0" collapsed="false">
      <c r="B2793" s="0" t="n">
        <v>134009</v>
      </c>
      <c r="C2793" s="5" t="s">
        <v>15</v>
      </c>
      <c r="D2793" s="6" t="s">
        <v>710</v>
      </c>
      <c r="E2793" s="0" t="s">
        <v>3021</v>
      </c>
      <c r="F2793" s="0" t="s">
        <v>298</v>
      </c>
      <c r="G2793" s="0" t="s">
        <v>299</v>
      </c>
      <c r="H2793" s="6" t="s">
        <v>779</v>
      </c>
      <c r="I2793" s="39" t="s">
        <v>3030</v>
      </c>
      <c r="J2793" s="6"/>
      <c r="K2793" s="6"/>
      <c r="L2793" s="6"/>
      <c r="M2793" s="6" t="n">
        <v>0.75</v>
      </c>
      <c r="N2793" s="7" t="n">
        <v>1</v>
      </c>
      <c r="O2793" s="6" t="n">
        <v>25</v>
      </c>
      <c r="P2793" s="97" t="n">
        <f aca="false">IF(N2793="","",O2793*N2793)</f>
        <v>25</v>
      </c>
      <c r="R2793" s="0" t="n">
        <f aca="false">(O2793+25)*1.3</f>
        <v>65</v>
      </c>
    </row>
    <row r="2794" customFormat="false" ht="13.8" hidden="false" customHeight="false" outlineLevel="0" collapsed="false">
      <c r="B2794" s="0" t="n">
        <v>134010</v>
      </c>
      <c r="C2794" s="5" t="s">
        <v>15</v>
      </c>
      <c r="D2794" s="6" t="s">
        <v>710</v>
      </c>
      <c r="E2794" s="0" t="s">
        <v>3021</v>
      </c>
      <c r="F2794" s="0" t="s">
        <v>298</v>
      </c>
      <c r="G2794" s="0" t="s">
        <v>299</v>
      </c>
      <c r="H2794" s="6" t="s">
        <v>779</v>
      </c>
      <c r="I2794" s="39" t="s">
        <v>3031</v>
      </c>
      <c r="J2794" s="6" t="n">
        <v>50</v>
      </c>
      <c r="K2794" s="6"/>
      <c r="L2794" s="6"/>
      <c r="M2794" s="6" t="n">
        <v>0.75</v>
      </c>
      <c r="N2794" s="7" t="n">
        <v>23</v>
      </c>
      <c r="O2794" s="6" t="n">
        <v>14.5</v>
      </c>
      <c r="P2794" s="97" t="n">
        <f aca="false">IF(N2794="","",O2794*N2794)</f>
        <v>333.5</v>
      </c>
      <c r="R2794" s="0" t="n">
        <f aca="false">(O2794+25)*1.3</f>
        <v>51.35</v>
      </c>
    </row>
    <row r="2795" customFormat="false" ht="13.8" hidden="false" customHeight="false" outlineLevel="0" collapsed="false">
      <c r="B2795" s="0" t="n">
        <v>134011</v>
      </c>
      <c r="C2795" s="5" t="s">
        <v>15</v>
      </c>
      <c r="D2795" s="6" t="s">
        <v>710</v>
      </c>
      <c r="E2795" s="0" t="s">
        <v>3021</v>
      </c>
      <c r="F2795" s="0" t="s">
        <v>298</v>
      </c>
      <c r="G2795" s="0" t="s">
        <v>299</v>
      </c>
      <c r="H2795" s="6" t="s">
        <v>779</v>
      </c>
      <c r="I2795" s="39" t="s">
        <v>3032</v>
      </c>
      <c r="J2795" s="6" t="n">
        <v>50</v>
      </c>
      <c r="K2795" s="6"/>
      <c r="L2795" s="6"/>
      <c r="M2795" s="6" t="n">
        <v>0.75</v>
      </c>
      <c r="N2795" s="7" t="n">
        <v>15</v>
      </c>
      <c r="O2795" s="6" t="n">
        <v>14.5</v>
      </c>
      <c r="P2795" s="97" t="n">
        <f aca="false">IF(N2795="","",O2795*N2795)</f>
        <v>217.5</v>
      </c>
      <c r="R2795" s="0" t="n">
        <f aca="false">(O2795+25)*1.3</f>
        <v>51.35</v>
      </c>
    </row>
    <row r="2796" customFormat="false" ht="13.8" hidden="false" customHeight="false" outlineLevel="0" collapsed="false">
      <c r="B2796" s="0" t="n">
        <v>134012</v>
      </c>
      <c r="C2796" s="5" t="s">
        <v>15</v>
      </c>
      <c r="D2796" s="6" t="s">
        <v>710</v>
      </c>
      <c r="E2796" s="0" t="s">
        <v>3021</v>
      </c>
      <c r="F2796" s="0" t="s">
        <v>298</v>
      </c>
      <c r="G2796" s="0" t="s">
        <v>299</v>
      </c>
      <c r="H2796" s="6" t="s">
        <v>779</v>
      </c>
      <c r="I2796" s="39" t="s">
        <v>3033</v>
      </c>
      <c r="J2796" s="6" t="n">
        <v>100</v>
      </c>
      <c r="K2796" s="6"/>
      <c r="L2796" s="6" t="s">
        <v>23</v>
      </c>
      <c r="M2796" s="6" t="n">
        <v>1.5</v>
      </c>
      <c r="N2796" s="7" t="n">
        <v>1</v>
      </c>
      <c r="O2796" s="6" t="n">
        <v>28</v>
      </c>
      <c r="P2796" s="97" t="n">
        <f aca="false">IF(N2796="","",O2796*N2796)</f>
        <v>28</v>
      </c>
      <c r="R2796" s="0" t="n">
        <f aca="false">(O2796+25)*1.3</f>
        <v>68.9</v>
      </c>
    </row>
    <row r="2797" customFormat="false" ht="13.8" hidden="false" customHeight="false" outlineLevel="0" collapsed="false">
      <c r="B2797" s="0" t="n">
        <v>134013</v>
      </c>
      <c r="C2797" s="5" t="s">
        <v>15</v>
      </c>
      <c r="D2797" s="6" t="s">
        <v>710</v>
      </c>
      <c r="E2797" s="0" t="s">
        <v>3021</v>
      </c>
      <c r="F2797" s="0" t="s">
        <v>298</v>
      </c>
      <c r="G2797" s="0" t="s">
        <v>299</v>
      </c>
      <c r="H2797" s="6" t="s">
        <v>779</v>
      </c>
      <c r="I2797" s="39" t="s">
        <v>3034</v>
      </c>
      <c r="J2797" s="6" t="n">
        <v>100</v>
      </c>
      <c r="K2797" s="6"/>
      <c r="L2797" s="6" t="s">
        <v>23</v>
      </c>
      <c r="M2797" s="6" t="n">
        <v>1.5</v>
      </c>
      <c r="N2797" s="7" t="n">
        <v>5</v>
      </c>
      <c r="O2797" s="6" t="n">
        <v>35</v>
      </c>
      <c r="P2797" s="97" t="n">
        <f aca="false">IF(N2797="","",O2797*N2797)</f>
        <v>175</v>
      </c>
      <c r="R2797" s="0" t="n">
        <f aca="false">(O2797+25)*1.3</f>
        <v>78</v>
      </c>
    </row>
    <row r="2798" customFormat="false" ht="13.8" hidden="false" customHeight="false" outlineLevel="0" collapsed="false">
      <c r="B2798" s="0" t="n">
        <v>134014</v>
      </c>
      <c r="C2798" s="5" t="s">
        <v>15</v>
      </c>
      <c r="D2798" s="6" t="s">
        <v>710</v>
      </c>
      <c r="E2798" s="0" t="s">
        <v>3021</v>
      </c>
      <c r="F2798" s="0" t="s">
        <v>298</v>
      </c>
      <c r="G2798" s="0" t="s">
        <v>299</v>
      </c>
      <c r="H2798" s="6" t="s">
        <v>779</v>
      </c>
      <c r="I2798" s="39" t="s">
        <v>3035</v>
      </c>
      <c r="J2798" s="6" t="n">
        <v>100</v>
      </c>
      <c r="K2798" s="6"/>
      <c r="L2798" s="6" t="s">
        <v>23</v>
      </c>
      <c r="M2798" s="6" t="n">
        <v>1.5</v>
      </c>
      <c r="N2798" s="7" t="n">
        <v>4</v>
      </c>
      <c r="O2798" s="6" t="n">
        <v>35</v>
      </c>
      <c r="P2798" s="97" t="n">
        <f aca="false">IF(N2798="","",O2798*N2798)</f>
        <v>140</v>
      </c>
      <c r="R2798" s="0" t="n">
        <f aca="false">(O2798+25)*1.3</f>
        <v>78</v>
      </c>
    </row>
    <row r="2799" customFormat="false" ht="13.8" hidden="false" customHeight="false" outlineLevel="0" collapsed="false">
      <c r="B2799" s="0" t="n">
        <v>134015</v>
      </c>
      <c r="C2799" s="5" t="s">
        <v>15</v>
      </c>
      <c r="D2799" s="6" t="s">
        <v>710</v>
      </c>
      <c r="E2799" s="0" t="s">
        <v>3021</v>
      </c>
      <c r="F2799" s="0" t="s">
        <v>298</v>
      </c>
      <c r="G2799" s="0" t="s">
        <v>299</v>
      </c>
      <c r="H2799" s="6" t="s">
        <v>779</v>
      </c>
      <c r="I2799" s="39" t="s">
        <v>3036</v>
      </c>
      <c r="J2799" s="6" t="n">
        <v>100</v>
      </c>
      <c r="K2799" s="6"/>
      <c r="L2799" s="6" t="s">
        <v>23</v>
      </c>
      <c r="M2799" s="6" t="n">
        <v>1.5</v>
      </c>
      <c r="N2799" s="7" t="n">
        <v>5</v>
      </c>
      <c r="O2799" s="6" t="n">
        <v>39</v>
      </c>
      <c r="P2799" s="97" t="n">
        <f aca="false">IF(N2799="","",O2799*N2799)</f>
        <v>195</v>
      </c>
      <c r="R2799" s="0" t="n">
        <f aca="false">(O2799+25)*1.3</f>
        <v>83.2</v>
      </c>
    </row>
    <row r="2800" customFormat="false" ht="13.8" hidden="false" customHeight="false" outlineLevel="0" collapsed="false">
      <c r="B2800" s="0" t="n">
        <v>134016</v>
      </c>
      <c r="C2800" s="5" t="s">
        <v>15</v>
      </c>
      <c r="D2800" s="6" t="s">
        <v>710</v>
      </c>
      <c r="E2800" s="0" t="s">
        <v>3021</v>
      </c>
      <c r="F2800" s="0" t="s">
        <v>298</v>
      </c>
      <c r="G2800" s="0" t="s">
        <v>299</v>
      </c>
      <c r="H2800" s="6" t="s">
        <v>779</v>
      </c>
      <c r="I2800" s="39" t="s">
        <v>3032</v>
      </c>
      <c r="J2800" s="6" t="n">
        <v>100</v>
      </c>
      <c r="K2800" s="6"/>
      <c r="L2800" s="6" t="s">
        <v>23</v>
      </c>
      <c r="M2800" s="6" t="n">
        <v>1.5</v>
      </c>
      <c r="N2800" s="7" t="n">
        <v>6</v>
      </c>
      <c r="O2800" s="6" t="n">
        <v>39</v>
      </c>
      <c r="P2800" s="97" t="n">
        <f aca="false">IF(N2800="","",O2800*N2800)</f>
        <v>234</v>
      </c>
      <c r="R2800" s="0" t="n">
        <f aca="false">(O2800+25)*1.3</f>
        <v>83.2</v>
      </c>
    </row>
    <row r="2801" customFormat="false" ht="13.8" hidden="false" customHeight="false" outlineLevel="0" collapsed="false">
      <c r="B2801" s="0" t="n">
        <v>134017</v>
      </c>
      <c r="C2801" s="5" t="s">
        <v>15</v>
      </c>
      <c r="D2801" s="6" t="s">
        <v>710</v>
      </c>
      <c r="E2801" s="0" t="s">
        <v>3021</v>
      </c>
      <c r="F2801" s="0" t="s">
        <v>298</v>
      </c>
      <c r="G2801" s="0" t="s">
        <v>299</v>
      </c>
      <c r="H2801" s="6" t="s">
        <v>779</v>
      </c>
      <c r="I2801" s="39" t="s">
        <v>780</v>
      </c>
      <c r="J2801" s="6" t="n">
        <v>100</v>
      </c>
      <c r="K2801" s="6"/>
      <c r="L2801" s="6" t="s">
        <v>23</v>
      </c>
      <c r="M2801" s="6" t="n">
        <v>1.5</v>
      </c>
      <c r="N2801" s="7" t="n">
        <v>6</v>
      </c>
      <c r="O2801" s="6" t="n">
        <v>39</v>
      </c>
      <c r="P2801" s="97" t="n">
        <f aca="false">IF(N2801="","",O2801*N2801)</f>
        <v>234</v>
      </c>
      <c r="R2801" s="0" t="n">
        <f aca="false">(O2801+25)*1.3</f>
        <v>83.2</v>
      </c>
    </row>
    <row r="2802" customFormat="false" ht="13.8" hidden="false" customHeight="false" outlineLevel="0" collapsed="false">
      <c r="B2802" s="0" t="n">
        <v>134018</v>
      </c>
      <c r="C2802" s="5" t="s">
        <v>15</v>
      </c>
      <c r="D2802" s="6" t="s">
        <v>710</v>
      </c>
      <c r="E2802" s="0" t="s">
        <v>3021</v>
      </c>
      <c r="F2802" s="0" t="s">
        <v>298</v>
      </c>
      <c r="G2802" s="0" t="s">
        <v>299</v>
      </c>
      <c r="H2802" s="6" t="s">
        <v>3037</v>
      </c>
      <c r="I2802" s="39" t="s">
        <v>3038</v>
      </c>
      <c r="J2802" s="73" t="n">
        <v>60</v>
      </c>
      <c r="K2802" s="73"/>
      <c r="L2802" s="73"/>
      <c r="M2802" s="6" t="n">
        <v>0.75</v>
      </c>
      <c r="N2802" s="7" t="n">
        <v>11</v>
      </c>
      <c r="O2802" s="6" t="n">
        <v>21</v>
      </c>
      <c r="P2802" s="97" t="n">
        <f aca="false">IF(N2802="","",O2802*N2802)</f>
        <v>231</v>
      </c>
      <c r="R2802" s="0" t="n">
        <f aca="false">(O2802+25)*1.3</f>
        <v>59.8</v>
      </c>
    </row>
    <row r="2803" customFormat="false" ht="13.8" hidden="false" customHeight="false" outlineLevel="0" collapsed="false">
      <c r="B2803" s="0" t="n">
        <v>134019</v>
      </c>
      <c r="C2803" s="5" t="s">
        <v>15</v>
      </c>
      <c r="D2803" s="6" t="s">
        <v>710</v>
      </c>
      <c r="E2803" s="0" t="s">
        <v>3021</v>
      </c>
      <c r="F2803" s="0" t="s">
        <v>298</v>
      </c>
      <c r="G2803" s="0" t="s">
        <v>299</v>
      </c>
      <c r="H2803" s="6" t="s">
        <v>3037</v>
      </c>
      <c r="I2803" s="39" t="s">
        <v>3038</v>
      </c>
      <c r="J2803" s="73" t="n">
        <v>120</v>
      </c>
      <c r="K2803" s="73"/>
      <c r="L2803" s="6" t="s">
        <v>23</v>
      </c>
      <c r="M2803" s="6" t="n">
        <v>1.5</v>
      </c>
      <c r="N2803" s="7" t="n">
        <v>6</v>
      </c>
      <c r="O2803" s="6" t="n">
        <v>42</v>
      </c>
      <c r="P2803" s="97" t="n">
        <f aca="false">IF(N2803="","",O2803*N2803)</f>
        <v>252</v>
      </c>
      <c r="R2803" s="0" t="n">
        <f aca="false">(O2803+25)*1.3</f>
        <v>87.1</v>
      </c>
    </row>
    <row r="2804" customFormat="false" ht="13.8" hidden="false" customHeight="false" outlineLevel="0" collapsed="false">
      <c r="B2804" s="0" t="n">
        <v>134020</v>
      </c>
      <c r="C2804" s="5" t="s">
        <v>15</v>
      </c>
      <c r="D2804" s="6" t="s">
        <v>710</v>
      </c>
      <c r="E2804" s="0" t="s">
        <v>3021</v>
      </c>
      <c r="F2804" s="0" t="s">
        <v>298</v>
      </c>
      <c r="G2804" s="0" t="s">
        <v>299</v>
      </c>
      <c r="H2804" s="6" t="s">
        <v>876</v>
      </c>
      <c r="I2804" s="39" t="s">
        <v>3039</v>
      </c>
      <c r="J2804" s="6" t="n">
        <v>55</v>
      </c>
      <c r="K2804" s="6"/>
      <c r="L2804" s="6"/>
      <c r="M2804" s="6" t="n">
        <v>0.75</v>
      </c>
      <c r="N2804" s="7" t="n">
        <v>3</v>
      </c>
      <c r="O2804" s="6" t="n">
        <v>17.9</v>
      </c>
      <c r="P2804" s="97" t="n">
        <f aca="false">IF(N2804="","",O2804*N2804)</f>
        <v>53.7</v>
      </c>
      <c r="R2804" s="0" t="n">
        <f aca="false">(O2804+25)*1.3</f>
        <v>55.77</v>
      </c>
    </row>
    <row r="2805" customFormat="false" ht="13.8" hidden="false" customHeight="false" outlineLevel="0" collapsed="false">
      <c r="B2805" s="0" t="n">
        <v>134021</v>
      </c>
      <c r="C2805" s="5" t="s">
        <v>15</v>
      </c>
      <c r="D2805" s="6" t="s">
        <v>710</v>
      </c>
      <c r="E2805" s="0" t="s">
        <v>3021</v>
      </c>
      <c r="F2805" s="0" t="s">
        <v>298</v>
      </c>
      <c r="G2805" s="0" t="s">
        <v>299</v>
      </c>
      <c r="H2805" s="6" t="s">
        <v>876</v>
      </c>
      <c r="I2805" s="39" t="s">
        <v>3040</v>
      </c>
      <c r="J2805" s="6" t="n">
        <v>55</v>
      </c>
      <c r="K2805" s="6"/>
      <c r="L2805" s="6"/>
      <c r="M2805" s="6" t="n">
        <v>0.75</v>
      </c>
      <c r="N2805" s="7" t="n">
        <v>31</v>
      </c>
      <c r="O2805" s="6" t="n">
        <v>17.9</v>
      </c>
      <c r="P2805" s="97" t="n">
        <f aca="false">IF(N2805="","",O2805*N2805)</f>
        <v>554.9</v>
      </c>
      <c r="R2805" s="0" t="n">
        <f aca="false">(O2805+25)*1.3</f>
        <v>55.77</v>
      </c>
    </row>
    <row r="2806" customFormat="false" ht="13.8" hidden="false" customHeight="false" outlineLevel="0" collapsed="false">
      <c r="B2806" s="0" t="n">
        <v>134022</v>
      </c>
      <c r="C2806" s="5" t="s">
        <v>15</v>
      </c>
      <c r="D2806" s="6" t="s">
        <v>710</v>
      </c>
      <c r="E2806" s="0" t="s">
        <v>3021</v>
      </c>
      <c r="F2806" s="0" t="s">
        <v>298</v>
      </c>
      <c r="G2806" s="0" t="s">
        <v>299</v>
      </c>
      <c r="H2806" s="6" t="s">
        <v>876</v>
      </c>
      <c r="I2806" s="39" t="s">
        <v>3041</v>
      </c>
      <c r="J2806" s="6" t="n">
        <v>55</v>
      </c>
      <c r="K2806" s="6"/>
      <c r="L2806" s="6"/>
      <c r="M2806" s="6" t="n">
        <v>0.75</v>
      </c>
      <c r="N2806" s="7" t="n">
        <v>18</v>
      </c>
      <c r="O2806" s="6" t="n">
        <v>17.9</v>
      </c>
      <c r="P2806" s="97" t="n">
        <f aca="false">IF(N2806="","",O2806*N2806)</f>
        <v>322.2</v>
      </c>
      <c r="R2806" s="0" t="n">
        <f aca="false">(O2806+25)*1.3</f>
        <v>55.77</v>
      </c>
    </row>
    <row r="2807" customFormat="false" ht="13.8" hidden="false" customHeight="false" outlineLevel="0" collapsed="false">
      <c r="B2807" s="0" t="n">
        <v>134023</v>
      </c>
      <c r="C2807" s="5" t="s">
        <v>15</v>
      </c>
      <c r="D2807" s="6" t="s">
        <v>710</v>
      </c>
      <c r="E2807" s="0" t="s">
        <v>3021</v>
      </c>
      <c r="F2807" s="0" t="s">
        <v>298</v>
      </c>
      <c r="G2807" s="0" t="s">
        <v>299</v>
      </c>
      <c r="H2807" s="6" t="s">
        <v>876</v>
      </c>
      <c r="I2807" s="39" t="s">
        <v>3042</v>
      </c>
      <c r="J2807" s="6" t="n">
        <v>55</v>
      </c>
      <c r="K2807" s="6"/>
      <c r="L2807" s="6"/>
      <c r="M2807" s="6" t="n">
        <v>0.75</v>
      </c>
      <c r="N2807" s="7" t="n">
        <v>24</v>
      </c>
      <c r="O2807" s="6" t="n">
        <v>17.9</v>
      </c>
      <c r="P2807" s="97" t="n">
        <f aca="false">IF(N2807="","",O2807*N2807)</f>
        <v>429.6</v>
      </c>
      <c r="R2807" s="0" t="n">
        <f aca="false">(O2807+25)*1.3</f>
        <v>55.77</v>
      </c>
    </row>
    <row r="2808" customFormat="false" ht="13.8" hidden="false" customHeight="false" outlineLevel="0" collapsed="false">
      <c r="B2808" s="0" t="n">
        <v>134024</v>
      </c>
      <c r="C2808" s="5" t="s">
        <v>15</v>
      </c>
      <c r="D2808" s="6" t="s">
        <v>710</v>
      </c>
      <c r="E2808" s="0" t="s">
        <v>3021</v>
      </c>
      <c r="F2808" s="0" t="s">
        <v>298</v>
      </c>
      <c r="G2808" s="0" t="s">
        <v>299</v>
      </c>
      <c r="H2808" s="6" t="s">
        <v>876</v>
      </c>
      <c r="I2808" s="39" t="s">
        <v>3043</v>
      </c>
      <c r="J2808" s="6" t="n">
        <v>55</v>
      </c>
      <c r="K2808" s="6"/>
      <c r="L2808" s="6"/>
      <c r="M2808" s="6" t="n">
        <v>0.75</v>
      </c>
      <c r="N2808" s="7" t="n">
        <v>18</v>
      </c>
      <c r="O2808" s="6" t="n">
        <v>21.74</v>
      </c>
      <c r="P2808" s="97" t="n">
        <f aca="false">IF(N2808="","",O2808*N2808)</f>
        <v>391.32</v>
      </c>
      <c r="R2808" s="0" t="n">
        <f aca="false">(O2808+25)*1.3</f>
        <v>60.762</v>
      </c>
    </row>
    <row r="2809" customFormat="false" ht="13.8" hidden="false" customHeight="false" outlineLevel="0" collapsed="false">
      <c r="B2809" s="0" t="n">
        <v>134025</v>
      </c>
      <c r="C2809" s="5" t="s">
        <v>15</v>
      </c>
      <c r="D2809" s="6" t="s">
        <v>710</v>
      </c>
      <c r="E2809" s="0" t="s">
        <v>3021</v>
      </c>
      <c r="F2809" s="0" t="s">
        <v>298</v>
      </c>
      <c r="G2809" s="0" t="s">
        <v>299</v>
      </c>
      <c r="H2809" s="6" t="s">
        <v>747</v>
      </c>
      <c r="I2809" s="39" t="s">
        <v>3039</v>
      </c>
      <c r="J2809" s="6" t="n">
        <v>55</v>
      </c>
      <c r="K2809" s="6"/>
      <c r="L2809" s="6" t="s">
        <v>50</v>
      </c>
      <c r="M2809" s="6" t="n">
        <v>0.75</v>
      </c>
      <c r="N2809" s="7" t="n">
        <v>9</v>
      </c>
      <c r="O2809" s="6" t="n">
        <v>17.5</v>
      </c>
      <c r="P2809" s="97" t="n">
        <f aca="false">IF(N2809="","",O2809*N2809)</f>
        <v>157.5</v>
      </c>
      <c r="R2809" s="0" t="n">
        <f aca="false">(O2809+25)*1.3</f>
        <v>55.25</v>
      </c>
    </row>
    <row r="2810" customFormat="false" ht="13.8" hidden="false" customHeight="false" outlineLevel="0" collapsed="false">
      <c r="B2810" s="0" t="n">
        <v>134026</v>
      </c>
      <c r="C2810" s="5" t="s">
        <v>15</v>
      </c>
      <c r="D2810" s="6" t="s">
        <v>710</v>
      </c>
      <c r="E2810" s="0" t="s">
        <v>3021</v>
      </c>
      <c r="F2810" s="0" t="s">
        <v>298</v>
      </c>
      <c r="G2810" s="0" t="s">
        <v>299</v>
      </c>
      <c r="H2810" s="6" t="s">
        <v>747</v>
      </c>
      <c r="I2810" s="39" t="s">
        <v>3040</v>
      </c>
      <c r="J2810" s="73" t="n">
        <v>55</v>
      </c>
      <c r="K2810" s="73"/>
      <c r="L2810" s="73" t="s">
        <v>50</v>
      </c>
      <c r="M2810" s="6" t="n">
        <v>0.75</v>
      </c>
      <c r="N2810" s="7" t="n">
        <v>24</v>
      </c>
      <c r="O2810" s="6" t="n">
        <v>17.5</v>
      </c>
      <c r="P2810" s="97" t="n">
        <f aca="false">IF(N2810="","",O2810*N2810)</f>
        <v>420</v>
      </c>
      <c r="R2810" s="0" t="n">
        <f aca="false">(O2810+25)*1.3</f>
        <v>55.25</v>
      </c>
    </row>
    <row r="2811" customFormat="false" ht="13.8" hidden="false" customHeight="false" outlineLevel="0" collapsed="false">
      <c r="B2811" s="0" t="n">
        <v>134027</v>
      </c>
      <c r="C2811" s="5" t="s">
        <v>15</v>
      </c>
      <c r="D2811" s="6" t="s">
        <v>710</v>
      </c>
      <c r="E2811" s="0" t="s">
        <v>3021</v>
      </c>
      <c r="F2811" s="0" t="s">
        <v>298</v>
      </c>
      <c r="G2811" s="0" t="s">
        <v>299</v>
      </c>
      <c r="H2811" s="6" t="s">
        <v>747</v>
      </c>
      <c r="I2811" s="39" t="s">
        <v>3042</v>
      </c>
      <c r="J2811" s="73" t="n">
        <v>55</v>
      </c>
      <c r="K2811" s="73"/>
      <c r="L2811" s="73"/>
      <c r="M2811" s="6" t="n">
        <v>0.75</v>
      </c>
      <c r="N2811" s="7" t="n">
        <v>24</v>
      </c>
      <c r="O2811" s="6" t="n">
        <v>19.85</v>
      </c>
      <c r="P2811" s="97" t="n">
        <f aca="false">IF(N2811="","",O2811*N2811)</f>
        <v>476.4</v>
      </c>
      <c r="R2811" s="0" t="n">
        <f aca="false">(O2811+25)*1.3</f>
        <v>58.305</v>
      </c>
    </row>
    <row r="2812" customFormat="false" ht="13.8" hidden="false" customHeight="false" outlineLevel="0" collapsed="false">
      <c r="B2812" s="0" t="n">
        <v>134028</v>
      </c>
      <c r="C2812" s="5" t="s">
        <v>15</v>
      </c>
      <c r="D2812" s="6" t="s">
        <v>710</v>
      </c>
      <c r="E2812" s="0" t="s">
        <v>3021</v>
      </c>
      <c r="F2812" s="0" t="s">
        <v>298</v>
      </c>
      <c r="G2812" s="0" t="s">
        <v>299</v>
      </c>
      <c r="H2812" s="6" t="s">
        <v>771</v>
      </c>
      <c r="I2812" s="39" t="s">
        <v>3044</v>
      </c>
      <c r="J2812" s="6" t="n">
        <v>245</v>
      </c>
      <c r="K2812" s="6" t="s">
        <v>30</v>
      </c>
      <c r="L2812" s="6"/>
      <c r="M2812" s="6" t="n">
        <v>0.75</v>
      </c>
      <c r="N2812" s="7" t="n">
        <v>2</v>
      </c>
      <c r="O2812" s="6" t="n">
        <v>112</v>
      </c>
      <c r="P2812" s="97" t="n">
        <f aca="false">IF(N2812="","",O2812*N2812)</f>
        <v>224</v>
      </c>
      <c r="R2812" s="0" t="n">
        <f aca="false">(O2812+25)*1.3</f>
        <v>178.1</v>
      </c>
    </row>
    <row r="2813" customFormat="false" ht="13.8" hidden="false" customHeight="false" outlineLevel="0" collapsed="false">
      <c r="B2813" s="0" t="n">
        <v>134029</v>
      </c>
      <c r="C2813" s="5" t="s">
        <v>15</v>
      </c>
      <c r="D2813" s="6" t="s">
        <v>710</v>
      </c>
      <c r="E2813" s="0" t="s">
        <v>3021</v>
      </c>
      <c r="F2813" s="0" t="s">
        <v>298</v>
      </c>
      <c r="G2813" s="0" t="s">
        <v>299</v>
      </c>
      <c r="H2813" s="6" t="s">
        <v>771</v>
      </c>
      <c r="I2813" s="39" t="s">
        <v>3045</v>
      </c>
      <c r="J2813" s="6" t="n">
        <v>345</v>
      </c>
      <c r="K2813" s="6" t="s">
        <v>30</v>
      </c>
      <c r="L2813" s="6"/>
      <c r="M2813" s="6" t="n">
        <v>0.75</v>
      </c>
      <c r="N2813" s="7" t="n">
        <v>9</v>
      </c>
      <c r="O2813" s="6" t="n">
        <v>210</v>
      </c>
      <c r="P2813" s="97" t="n">
        <f aca="false">IF(N2813="","",O2813*N2813)</f>
        <v>1890</v>
      </c>
      <c r="R2813" s="0" t="n">
        <f aca="false">(O2813+25)*1.3</f>
        <v>305.5</v>
      </c>
    </row>
    <row r="2814" customFormat="false" ht="13.8" hidden="false" customHeight="false" outlineLevel="0" collapsed="false">
      <c r="B2814" s="0" t="n">
        <v>134030</v>
      </c>
      <c r="C2814" s="5" t="s">
        <v>15</v>
      </c>
      <c r="D2814" s="6" t="s">
        <v>710</v>
      </c>
      <c r="E2814" s="0" t="s">
        <v>3021</v>
      </c>
      <c r="F2814" s="0" t="s">
        <v>298</v>
      </c>
      <c r="G2814" s="0" t="s">
        <v>299</v>
      </c>
      <c r="H2814" s="6" t="s">
        <v>358</v>
      </c>
      <c r="I2814" s="39" t="s">
        <v>3040</v>
      </c>
      <c r="J2814" s="6" t="n">
        <v>65</v>
      </c>
      <c r="K2814" s="6"/>
      <c r="L2814" s="6"/>
      <c r="M2814" s="6" t="n">
        <v>0.75</v>
      </c>
      <c r="N2814" s="7" t="n">
        <v>11</v>
      </c>
      <c r="O2814" s="6" t="n">
        <v>25.9</v>
      </c>
      <c r="P2814" s="97" t="n">
        <f aca="false">IF(N2814="","",O2814*N2814)</f>
        <v>284.9</v>
      </c>
      <c r="R2814" s="0" t="n">
        <f aca="false">(O2814+25)*1.3</f>
        <v>66.17</v>
      </c>
    </row>
    <row r="2815" customFormat="false" ht="13.8" hidden="false" customHeight="false" outlineLevel="0" collapsed="false">
      <c r="B2815" s="0" t="n">
        <v>134031</v>
      </c>
      <c r="C2815" s="5" t="s">
        <v>15</v>
      </c>
      <c r="D2815" s="6" t="s">
        <v>710</v>
      </c>
      <c r="E2815" s="0" t="s">
        <v>3021</v>
      </c>
      <c r="F2815" s="0" t="s">
        <v>298</v>
      </c>
      <c r="G2815" s="0" t="s">
        <v>299</v>
      </c>
      <c r="H2815" s="6" t="s">
        <v>1090</v>
      </c>
      <c r="I2815" s="39" t="s">
        <v>3046</v>
      </c>
      <c r="J2815" s="6" t="n">
        <v>60</v>
      </c>
      <c r="K2815" s="6"/>
      <c r="L2815" s="6" t="s">
        <v>123</v>
      </c>
      <c r="M2815" s="6" t="n">
        <v>0.75</v>
      </c>
      <c r="N2815" s="7" t="n">
        <v>1</v>
      </c>
      <c r="O2815" s="6" t="n">
        <v>23.5</v>
      </c>
      <c r="P2815" s="97" t="n">
        <f aca="false">IF(N2815="","",O2815*N2815)</f>
        <v>23.5</v>
      </c>
      <c r="R2815" s="0" t="n">
        <f aca="false">(O2815+25)*1.3</f>
        <v>63.05</v>
      </c>
    </row>
    <row r="2816" customFormat="false" ht="13.8" hidden="false" customHeight="false" outlineLevel="0" collapsed="false">
      <c r="B2816" s="0" t="n">
        <v>134032</v>
      </c>
      <c r="C2816" s="5" t="s">
        <v>15</v>
      </c>
      <c r="D2816" s="6" t="s">
        <v>710</v>
      </c>
      <c r="E2816" s="0" t="s">
        <v>3021</v>
      </c>
      <c r="F2816" s="0" t="s">
        <v>298</v>
      </c>
      <c r="G2816" s="0" t="s">
        <v>299</v>
      </c>
      <c r="H2816" s="6" t="s">
        <v>1090</v>
      </c>
      <c r="I2816" s="39" t="s">
        <v>3047</v>
      </c>
      <c r="J2816" s="6" t="n">
        <v>60</v>
      </c>
      <c r="K2816" s="6"/>
      <c r="L2816" s="6" t="s">
        <v>123</v>
      </c>
      <c r="M2816" s="6" t="n">
        <v>0.75</v>
      </c>
      <c r="N2816" s="7" t="n">
        <v>18</v>
      </c>
      <c r="O2816" s="6" t="n">
        <v>25.5</v>
      </c>
      <c r="P2816" s="97" t="n">
        <f aca="false">IF(N2816="","",O2816*N2816)</f>
        <v>459</v>
      </c>
      <c r="R2816" s="0" t="n">
        <f aca="false">(O2816+25)*1.3</f>
        <v>65.65</v>
      </c>
    </row>
    <row r="2817" customFormat="false" ht="13.8" hidden="false" customHeight="false" outlineLevel="0" collapsed="false">
      <c r="B2817" s="0" t="n">
        <v>134033</v>
      </c>
      <c r="C2817" s="5" t="s">
        <v>15</v>
      </c>
      <c r="D2817" s="6" t="s">
        <v>710</v>
      </c>
      <c r="E2817" s="0" t="s">
        <v>3021</v>
      </c>
      <c r="F2817" s="0" t="s">
        <v>298</v>
      </c>
      <c r="G2817" s="0" t="s">
        <v>299</v>
      </c>
      <c r="H2817" s="6" t="s">
        <v>1090</v>
      </c>
      <c r="I2817" s="39" t="s">
        <v>3048</v>
      </c>
      <c r="J2817" s="6" t="n">
        <v>60</v>
      </c>
      <c r="K2817" s="6"/>
      <c r="L2817" s="6" t="s">
        <v>123</v>
      </c>
      <c r="M2817" s="6" t="n">
        <v>0.75</v>
      </c>
      <c r="N2817" s="7" t="n">
        <v>36</v>
      </c>
      <c r="O2817" s="6" t="n">
        <v>23.5</v>
      </c>
      <c r="P2817" s="97" t="n">
        <f aca="false">IF(N2817="","",O2817*N2817)</f>
        <v>846</v>
      </c>
      <c r="R2817" s="0" t="n">
        <f aca="false">(O2817+25)*1.3</f>
        <v>63.05</v>
      </c>
    </row>
    <row r="2818" customFormat="false" ht="13.8" hidden="false" customHeight="false" outlineLevel="0" collapsed="false">
      <c r="B2818" s="0" t="n">
        <v>134034</v>
      </c>
      <c r="C2818" s="5" t="s">
        <v>15</v>
      </c>
      <c r="D2818" s="6" t="s">
        <v>710</v>
      </c>
      <c r="E2818" s="0" t="s">
        <v>3021</v>
      </c>
      <c r="F2818" s="0" t="s">
        <v>298</v>
      </c>
      <c r="G2818" s="0" t="s">
        <v>299</v>
      </c>
      <c r="H2818" s="6" t="s">
        <v>1090</v>
      </c>
      <c r="I2818" s="39" t="s">
        <v>3049</v>
      </c>
      <c r="J2818" s="6" t="n">
        <v>65</v>
      </c>
      <c r="K2818" s="6"/>
      <c r="L2818" s="6"/>
      <c r="M2818" s="6" t="n">
        <v>0.75</v>
      </c>
      <c r="N2818" s="7" t="n">
        <v>6</v>
      </c>
      <c r="O2818" s="6" t="n">
        <v>25</v>
      </c>
      <c r="P2818" s="97" t="n">
        <f aca="false">IF(N2818="","",O2818*N2818)</f>
        <v>150</v>
      </c>
      <c r="R2818" s="0" t="n">
        <f aca="false">(O2818+25)*1.3</f>
        <v>65</v>
      </c>
    </row>
    <row r="2819" customFormat="false" ht="13.8" hidden="false" customHeight="false" outlineLevel="0" collapsed="false">
      <c r="B2819" s="0" t="n">
        <v>134035</v>
      </c>
      <c r="C2819" s="5" t="s">
        <v>15</v>
      </c>
      <c r="D2819" s="6" t="s">
        <v>710</v>
      </c>
      <c r="E2819" s="0" t="s">
        <v>3021</v>
      </c>
      <c r="F2819" s="0" t="s">
        <v>298</v>
      </c>
      <c r="G2819" s="0" t="s">
        <v>299</v>
      </c>
      <c r="H2819" s="6" t="s">
        <v>1090</v>
      </c>
      <c r="I2819" s="39" t="s">
        <v>3050</v>
      </c>
      <c r="J2819" s="6" t="n">
        <v>65</v>
      </c>
      <c r="K2819" s="6"/>
      <c r="L2819" s="6"/>
      <c r="M2819" s="6" t="n">
        <v>0.75</v>
      </c>
      <c r="N2819" s="7" t="n">
        <v>24</v>
      </c>
      <c r="O2819" s="6" t="n">
        <v>28.36</v>
      </c>
      <c r="P2819" s="97" t="n">
        <f aca="false">IF(N2819="","",O2819*N2819)</f>
        <v>680.64</v>
      </c>
      <c r="R2819" s="0" t="n">
        <f aca="false">(O2819+25)*1.3</f>
        <v>69.368</v>
      </c>
    </row>
    <row r="2820" customFormat="false" ht="13.8" hidden="false" customHeight="false" outlineLevel="0" collapsed="false">
      <c r="B2820" s="0" t="n">
        <v>134036</v>
      </c>
      <c r="C2820" s="5" t="s">
        <v>15</v>
      </c>
      <c r="D2820" s="6" t="s">
        <v>710</v>
      </c>
      <c r="E2820" s="0" t="s">
        <v>3021</v>
      </c>
      <c r="F2820" s="0" t="s">
        <v>298</v>
      </c>
      <c r="G2820" s="0" t="s">
        <v>299</v>
      </c>
      <c r="H2820" s="6" t="s">
        <v>1090</v>
      </c>
      <c r="I2820" s="39" t="s">
        <v>3048</v>
      </c>
      <c r="J2820" s="6" t="n">
        <v>120</v>
      </c>
      <c r="K2820" s="6" t="s">
        <v>23</v>
      </c>
      <c r="L2820" s="6" t="s">
        <v>123</v>
      </c>
      <c r="M2820" s="6" t="n">
        <v>0.75</v>
      </c>
      <c r="N2820" s="7" t="n">
        <v>6</v>
      </c>
      <c r="O2820" s="6" t="n">
        <v>49.9</v>
      </c>
      <c r="P2820" s="97" t="n">
        <f aca="false">IF(N2820="","",O2820*N2820)</f>
        <v>299.4</v>
      </c>
      <c r="R2820" s="0" t="n">
        <f aca="false">(O2820+25)*1.3</f>
        <v>97.37</v>
      </c>
    </row>
    <row r="2821" customFormat="false" ht="13.8" hidden="false" customHeight="false" outlineLevel="0" collapsed="false">
      <c r="B2821" s="0" t="n">
        <v>134037</v>
      </c>
      <c r="C2821" s="5" t="s">
        <v>15</v>
      </c>
      <c r="D2821" s="6" t="s">
        <v>710</v>
      </c>
      <c r="E2821" s="0" t="s">
        <v>3021</v>
      </c>
      <c r="F2821" s="0" t="s">
        <v>298</v>
      </c>
      <c r="G2821" s="0" t="s">
        <v>299</v>
      </c>
      <c r="H2821" s="6" t="s">
        <v>1090</v>
      </c>
      <c r="I2821" s="39" t="s">
        <v>3050</v>
      </c>
      <c r="J2821" s="6" t="s">
        <v>2881</v>
      </c>
      <c r="K2821" s="6" t="s">
        <v>23</v>
      </c>
      <c r="L2821" s="6" t="s">
        <v>123</v>
      </c>
      <c r="M2821" s="6" t="n">
        <v>0.75</v>
      </c>
      <c r="N2821" s="7" t="n">
        <v>6</v>
      </c>
      <c r="O2821" s="6" t="n">
        <v>64.92</v>
      </c>
      <c r="P2821" s="97" t="n">
        <f aca="false">IF(N2821="","",O2821*N2821)</f>
        <v>389.52</v>
      </c>
      <c r="R2821" s="0" t="n">
        <f aca="false">(O2821+25)*1.3</f>
        <v>116.896</v>
      </c>
    </row>
    <row r="2822" customFormat="false" ht="13.8" hidden="false" customHeight="false" outlineLevel="0" collapsed="false">
      <c r="B2822" s="0" t="n">
        <v>134038</v>
      </c>
      <c r="C2822" s="5" t="s">
        <v>15</v>
      </c>
      <c r="D2822" s="6" t="s">
        <v>710</v>
      </c>
      <c r="E2822" s="0" t="s">
        <v>3021</v>
      </c>
      <c r="F2822" s="0" t="s">
        <v>298</v>
      </c>
      <c r="G2822" s="0" t="s">
        <v>299</v>
      </c>
      <c r="H2822" s="6" t="s">
        <v>796</v>
      </c>
      <c r="I2822" s="39" t="s">
        <v>3051</v>
      </c>
      <c r="J2822" s="6" t="n">
        <v>65</v>
      </c>
      <c r="K2822" s="6"/>
      <c r="L2822" s="6"/>
      <c r="M2822" s="6" t="n">
        <v>0.75</v>
      </c>
      <c r="N2822" s="7" t="n">
        <v>13</v>
      </c>
      <c r="O2822" s="6" t="n">
        <v>27.5</v>
      </c>
      <c r="P2822" s="97" t="n">
        <f aca="false">IF(N2822="","",O2822*N2822)</f>
        <v>357.5</v>
      </c>
      <c r="R2822" s="0" t="n">
        <f aca="false">(O2822+25)*1.3</f>
        <v>68.25</v>
      </c>
    </row>
    <row r="2823" customFormat="false" ht="13.8" hidden="false" customHeight="false" outlineLevel="0" collapsed="false">
      <c r="B2823" s="0" t="n">
        <v>134039</v>
      </c>
      <c r="C2823" s="5" t="s">
        <v>15</v>
      </c>
      <c r="D2823" s="6" t="s">
        <v>710</v>
      </c>
      <c r="E2823" s="0" t="s">
        <v>3021</v>
      </c>
      <c r="F2823" s="0" t="s">
        <v>298</v>
      </c>
      <c r="G2823" s="0" t="s">
        <v>299</v>
      </c>
      <c r="H2823" s="6" t="s">
        <v>796</v>
      </c>
      <c r="I2823" s="39" t="s">
        <v>3051</v>
      </c>
      <c r="J2823" s="6" t="n">
        <v>130</v>
      </c>
      <c r="K2823" s="6"/>
      <c r="L2823" s="6" t="s">
        <v>23</v>
      </c>
      <c r="M2823" s="6" t="n">
        <v>1.5</v>
      </c>
      <c r="N2823" s="7" t="n">
        <v>6</v>
      </c>
      <c r="O2823" s="6" t="n">
        <v>49.9</v>
      </c>
      <c r="P2823" s="97" t="n">
        <f aca="false">IF(N2823="","",O2823*N2823)</f>
        <v>299.4</v>
      </c>
      <c r="R2823" s="0" t="n">
        <f aca="false">(O2823+25)*1.3</f>
        <v>97.37</v>
      </c>
    </row>
    <row r="2824" s="77" customFormat="true" ht="13.8" hidden="false" customHeight="false" outlineLevel="0" collapsed="false">
      <c r="B2824" s="0" t="n">
        <v>134040</v>
      </c>
      <c r="C2824" s="5" t="s">
        <v>15</v>
      </c>
      <c r="D2824" s="6" t="s">
        <v>710</v>
      </c>
      <c r="E2824" s="77" t="s">
        <v>3021</v>
      </c>
      <c r="F2824" s="77" t="s">
        <v>298</v>
      </c>
      <c r="G2824" s="77" t="s">
        <v>299</v>
      </c>
      <c r="H2824" s="6" t="s">
        <v>796</v>
      </c>
      <c r="I2824" s="6" t="s">
        <v>3052</v>
      </c>
      <c r="J2824" s="6" t="n">
        <v>65</v>
      </c>
      <c r="K2824" s="6"/>
      <c r="L2824" s="6"/>
      <c r="M2824" s="6" t="n">
        <v>0.75</v>
      </c>
      <c r="N2824" s="7" t="n">
        <v>12</v>
      </c>
      <c r="O2824" s="6" t="n">
        <v>24</v>
      </c>
      <c r="P2824" s="97" t="n">
        <f aca="false">IF(N2824="","",O2824*N2824)</f>
        <v>288</v>
      </c>
      <c r="R2824" s="77" t="n">
        <f aca="false">(O2824+25)*1.3</f>
        <v>63.7</v>
      </c>
    </row>
    <row r="2825" s="77" customFormat="true" ht="13.8" hidden="false" customHeight="false" outlineLevel="0" collapsed="false">
      <c r="B2825" s="0" t="n">
        <v>134041</v>
      </c>
      <c r="C2825" s="5" t="s">
        <v>15</v>
      </c>
      <c r="D2825" s="6" t="s">
        <v>710</v>
      </c>
      <c r="E2825" s="77" t="s">
        <v>3021</v>
      </c>
      <c r="F2825" s="77" t="s">
        <v>298</v>
      </c>
      <c r="G2825" s="77" t="s">
        <v>299</v>
      </c>
      <c r="H2825" s="6" t="s">
        <v>796</v>
      </c>
      <c r="I2825" s="6" t="s">
        <v>3053</v>
      </c>
      <c r="J2825" s="6" t="n">
        <v>65</v>
      </c>
      <c r="K2825" s="6"/>
      <c r="L2825" s="6"/>
      <c r="M2825" s="6" t="n">
        <v>0.75</v>
      </c>
      <c r="N2825" s="7" t="n">
        <v>12</v>
      </c>
      <c r="O2825" s="6" t="n">
        <v>24</v>
      </c>
      <c r="P2825" s="97" t="n">
        <f aca="false">IF(N2825="","",O2825*N2825)</f>
        <v>288</v>
      </c>
      <c r="R2825" s="77" t="n">
        <f aca="false">(O2825+25)*1.3</f>
        <v>63.7</v>
      </c>
    </row>
    <row r="2826" customFormat="false" ht="13.8" hidden="false" customHeight="false" outlineLevel="0" collapsed="false">
      <c r="B2826" s="0" t="n">
        <v>134042</v>
      </c>
      <c r="C2826" s="5" t="s">
        <v>15</v>
      </c>
      <c r="D2826" s="6" t="s">
        <v>710</v>
      </c>
      <c r="E2826" s="0" t="s">
        <v>3021</v>
      </c>
      <c r="F2826" s="0" t="s">
        <v>298</v>
      </c>
      <c r="G2826" s="0" t="s">
        <v>299</v>
      </c>
      <c r="H2826" s="6" t="s">
        <v>745</v>
      </c>
      <c r="I2826" s="39" t="s">
        <v>3054</v>
      </c>
      <c r="J2826" s="6" t="n">
        <v>50</v>
      </c>
      <c r="K2826" s="6"/>
      <c r="L2826" s="6"/>
      <c r="M2826" s="6" t="n">
        <v>0.75</v>
      </c>
      <c r="N2826" s="7" t="n">
        <v>14</v>
      </c>
      <c r="O2826" s="6" t="n">
        <v>19.9</v>
      </c>
      <c r="P2826" s="97" t="n">
        <f aca="false">IF(N2826="","",O2826*N2826)</f>
        <v>278.6</v>
      </c>
      <c r="R2826" s="0" t="n">
        <f aca="false">(O2826+25)*1.3</f>
        <v>58.37</v>
      </c>
    </row>
    <row r="2827" customFormat="false" ht="13.8" hidden="false" customHeight="false" outlineLevel="0" collapsed="false">
      <c r="B2827" s="0" t="n">
        <v>134043</v>
      </c>
      <c r="C2827" s="5" t="s">
        <v>15</v>
      </c>
      <c r="D2827" s="6" t="s">
        <v>710</v>
      </c>
      <c r="E2827" s="0" t="s">
        <v>3021</v>
      </c>
      <c r="F2827" s="0" t="s">
        <v>298</v>
      </c>
      <c r="G2827" s="0" t="s">
        <v>299</v>
      </c>
      <c r="H2827" s="71" t="s">
        <v>256</v>
      </c>
      <c r="I2827" s="33" t="s">
        <v>3055</v>
      </c>
      <c r="J2827" s="6" t="n">
        <v>60</v>
      </c>
      <c r="K2827" s="6"/>
      <c r="L2827" s="6"/>
      <c r="M2827" s="6" t="n">
        <v>0.75</v>
      </c>
      <c r="N2827" s="7" t="n">
        <v>6</v>
      </c>
      <c r="O2827" s="6" t="n">
        <v>19.9</v>
      </c>
      <c r="P2827" s="97" t="n">
        <f aca="false">IF(N2827="","",O2827*N2827)</f>
        <v>119.4</v>
      </c>
      <c r="R2827" s="0" t="n">
        <f aca="false">(O2827+25)*1.3</f>
        <v>58.37</v>
      </c>
    </row>
    <row r="2828" customFormat="false" ht="13.8" hidden="false" customHeight="false" outlineLevel="0" collapsed="false">
      <c r="B2828" s="0" t="n">
        <v>134044</v>
      </c>
      <c r="C2828" s="5" t="s">
        <v>15</v>
      </c>
      <c r="D2828" s="6" t="s">
        <v>710</v>
      </c>
      <c r="E2828" s="0" t="s">
        <v>3021</v>
      </c>
      <c r="F2828" s="0" t="s">
        <v>298</v>
      </c>
      <c r="G2828" s="0" t="s">
        <v>299</v>
      </c>
      <c r="H2828" s="71" t="s">
        <v>256</v>
      </c>
      <c r="I2828" s="33" t="s">
        <v>3056</v>
      </c>
      <c r="J2828" s="6" t="n">
        <v>60</v>
      </c>
      <c r="K2828" s="6"/>
      <c r="L2828" s="6"/>
      <c r="M2828" s="6" t="n">
        <v>0.75</v>
      </c>
      <c r="N2828" s="7" t="n">
        <v>6</v>
      </c>
      <c r="O2828" s="6" t="n">
        <v>23.95</v>
      </c>
      <c r="P2828" s="97" t="n">
        <f aca="false">IF(N2828="","",O2828*N2828)</f>
        <v>143.7</v>
      </c>
      <c r="R2828" s="0" t="n">
        <f aca="false">(O2828+25)*1.3</f>
        <v>63.635</v>
      </c>
    </row>
    <row r="2829" customFormat="false" ht="13.8" hidden="false" customHeight="false" outlineLevel="0" collapsed="false">
      <c r="B2829" s="0" t="n">
        <v>134045</v>
      </c>
      <c r="C2829" s="5" t="s">
        <v>15</v>
      </c>
      <c r="D2829" s="6" t="s">
        <v>710</v>
      </c>
      <c r="E2829" s="0" t="s">
        <v>3021</v>
      </c>
      <c r="F2829" s="0" t="s">
        <v>298</v>
      </c>
      <c r="G2829" s="0" t="s">
        <v>299</v>
      </c>
      <c r="H2829" s="71" t="s">
        <v>3057</v>
      </c>
      <c r="I2829" s="33" t="s">
        <v>3058</v>
      </c>
      <c r="J2829" s="6" t="n">
        <v>85</v>
      </c>
      <c r="K2829" s="6"/>
      <c r="L2829" s="6"/>
      <c r="M2829" s="6" t="n">
        <v>0.75</v>
      </c>
      <c r="N2829" s="7" t="n">
        <v>12</v>
      </c>
      <c r="O2829" s="6" t="n">
        <v>41</v>
      </c>
      <c r="P2829" s="97" t="n">
        <f aca="false">IF(N2829="","",O2829*N2829)</f>
        <v>492</v>
      </c>
      <c r="R2829" s="0" t="n">
        <f aca="false">(O2829+25)*1.3</f>
        <v>85.8</v>
      </c>
    </row>
    <row r="2830" customFormat="false" ht="13.8" hidden="false" customHeight="false" outlineLevel="0" collapsed="false">
      <c r="B2830" s="0" t="n">
        <v>134046</v>
      </c>
      <c r="C2830" s="5" t="s">
        <v>15</v>
      </c>
      <c r="D2830" s="6" t="s">
        <v>710</v>
      </c>
      <c r="E2830" s="0" t="s">
        <v>3021</v>
      </c>
      <c r="F2830" s="0" t="s">
        <v>298</v>
      </c>
      <c r="G2830" s="0" t="s">
        <v>299</v>
      </c>
      <c r="H2830" s="71" t="s">
        <v>775</v>
      </c>
      <c r="I2830" s="39" t="s">
        <v>3059</v>
      </c>
      <c r="J2830" s="6" t="n">
        <v>85</v>
      </c>
      <c r="K2830" s="6" t="s">
        <v>50</v>
      </c>
      <c r="L2830" s="6" t="s">
        <v>30</v>
      </c>
      <c r="M2830" s="6" t="n">
        <v>0.75</v>
      </c>
      <c r="N2830" s="7" t="n">
        <v>9</v>
      </c>
      <c r="O2830" s="6" t="n">
        <v>45</v>
      </c>
      <c r="P2830" s="97" t="n">
        <f aca="false">IF(N2830="","",O2830*N2830)</f>
        <v>405</v>
      </c>
      <c r="R2830" s="0" t="n">
        <f aca="false">(O2830+25)*1.3</f>
        <v>91</v>
      </c>
    </row>
    <row r="2831" customFormat="false" ht="13.8" hidden="false" customHeight="false" outlineLevel="0" collapsed="false">
      <c r="B2831" s="0" t="n">
        <v>134047</v>
      </c>
      <c r="C2831" s="5" t="s">
        <v>15</v>
      </c>
      <c r="D2831" s="6" t="s">
        <v>710</v>
      </c>
      <c r="E2831" s="0" t="s">
        <v>3021</v>
      </c>
      <c r="F2831" s="0" t="s">
        <v>298</v>
      </c>
      <c r="G2831" s="0" t="s">
        <v>299</v>
      </c>
      <c r="H2831" s="71" t="s">
        <v>775</v>
      </c>
      <c r="I2831" s="39" t="s">
        <v>3060</v>
      </c>
      <c r="J2831" s="6" t="n">
        <v>85</v>
      </c>
      <c r="K2831" s="6" t="s">
        <v>50</v>
      </c>
      <c r="L2831" s="6" t="s">
        <v>30</v>
      </c>
      <c r="M2831" s="6" t="n">
        <v>0.75</v>
      </c>
      <c r="N2831" s="7" t="n">
        <v>3</v>
      </c>
      <c r="O2831" s="6" t="n">
        <v>33.09</v>
      </c>
      <c r="P2831" s="97" t="n">
        <f aca="false">IF(N2831="","",O2831*N2831)</f>
        <v>99.27</v>
      </c>
      <c r="R2831" s="0" t="n">
        <f aca="false">(O2831+25)*1.3</f>
        <v>75.517</v>
      </c>
    </row>
    <row r="2832" customFormat="false" ht="13.8" hidden="false" customHeight="false" outlineLevel="0" collapsed="false">
      <c r="B2832" s="0" t="n">
        <v>134048</v>
      </c>
      <c r="C2832" s="5" t="s">
        <v>15</v>
      </c>
      <c r="D2832" s="6" t="s">
        <v>710</v>
      </c>
      <c r="E2832" s="0" t="s">
        <v>3021</v>
      </c>
      <c r="F2832" s="0" t="s">
        <v>298</v>
      </c>
      <c r="G2832" s="0" t="s">
        <v>299</v>
      </c>
      <c r="H2832" s="6" t="s">
        <v>764</v>
      </c>
      <c r="I2832" s="39" t="s">
        <v>3040</v>
      </c>
      <c r="J2832" s="73" t="n">
        <v>95</v>
      </c>
      <c r="K2832" s="73"/>
      <c r="L2832" s="73"/>
      <c r="M2832" s="6" t="n">
        <v>0.75</v>
      </c>
      <c r="N2832" s="7" t="n">
        <v>12</v>
      </c>
      <c r="O2832" s="6" t="n">
        <v>46</v>
      </c>
      <c r="P2832" s="97" t="n">
        <f aca="false">IF(N2832="","",O2832*N2832)</f>
        <v>552</v>
      </c>
      <c r="R2832" s="0" t="n">
        <f aca="false">(O2832+25)*1.3</f>
        <v>92.3</v>
      </c>
    </row>
    <row r="2833" customFormat="false" ht="13.8" hidden="false" customHeight="false" outlineLevel="0" collapsed="false">
      <c r="B2833" s="0" t="n">
        <v>134049</v>
      </c>
      <c r="C2833" s="5" t="s">
        <v>15</v>
      </c>
      <c r="D2833" s="6" t="s">
        <v>710</v>
      </c>
      <c r="E2833" s="0" t="s">
        <v>3021</v>
      </c>
      <c r="F2833" s="0" t="s">
        <v>298</v>
      </c>
      <c r="G2833" s="0" t="s">
        <v>299</v>
      </c>
      <c r="H2833" s="6" t="s">
        <v>764</v>
      </c>
      <c r="I2833" s="39" t="s">
        <v>3042</v>
      </c>
      <c r="J2833" s="73" t="n">
        <v>95</v>
      </c>
      <c r="K2833" s="73"/>
      <c r="L2833" s="73"/>
      <c r="M2833" s="6" t="n">
        <v>0.75</v>
      </c>
      <c r="N2833" s="7" t="n">
        <v>6</v>
      </c>
      <c r="O2833" s="6" t="n">
        <v>60</v>
      </c>
      <c r="P2833" s="97" t="n">
        <f aca="false">IF(N2833="","",O2833*N2833)</f>
        <v>360</v>
      </c>
      <c r="R2833" s="0" t="n">
        <f aca="false">(O2833+25)*1.3</f>
        <v>110.5</v>
      </c>
    </row>
    <row r="2834" customFormat="false" ht="13.8" hidden="false" customHeight="false" outlineLevel="0" collapsed="false">
      <c r="B2834" s="0" t="n">
        <v>134050</v>
      </c>
      <c r="C2834" s="5" t="s">
        <v>15</v>
      </c>
      <c r="D2834" s="6" t="s">
        <v>710</v>
      </c>
      <c r="E2834" s="0" t="s">
        <v>3021</v>
      </c>
      <c r="F2834" s="0" t="s">
        <v>298</v>
      </c>
      <c r="G2834" s="0" t="s">
        <v>299</v>
      </c>
      <c r="H2834" s="6" t="s">
        <v>764</v>
      </c>
      <c r="I2834" s="39" t="s">
        <v>3043</v>
      </c>
      <c r="J2834" s="73" t="n">
        <v>110</v>
      </c>
      <c r="K2834" s="73"/>
      <c r="L2834" s="73"/>
      <c r="M2834" s="6" t="n">
        <v>0.75</v>
      </c>
      <c r="N2834" s="7" t="n">
        <v>6</v>
      </c>
      <c r="O2834" s="6" t="n">
        <v>60</v>
      </c>
      <c r="P2834" s="97" t="n">
        <f aca="false">IF(N2834="","",O2834*N2834)</f>
        <v>360</v>
      </c>
      <c r="R2834" s="0" t="n">
        <f aca="false">(O2834+25)*1.3</f>
        <v>110.5</v>
      </c>
    </row>
    <row r="2835" customFormat="false" ht="13.8" hidden="false" customHeight="false" outlineLevel="0" collapsed="false">
      <c r="B2835" s="0" t="n">
        <v>134051</v>
      </c>
      <c r="C2835" s="5" t="s">
        <v>15</v>
      </c>
      <c r="D2835" s="6" t="s">
        <v>710</v>
      </c>
      <c r="E2835" s="0" t="s">
        <v>3021</v>
      </c>
      <c r="F2835" s="0" t="s">
        <v>298</v>
      </c>
      <c r="G2835" s="0" t="s">
        <v>299</v>
      </c>
      <c r="H2835" s="6" t="s">
        <v>3061</v>
      </c>
      <c r="I2835" s="39" t="s">
        <v>3062</v>
      </c>
      <c r="J2835" s="73" t="n">
        <v>75</v>
      </c>
      <c r="K2835" s="73"/>
      <c r="L2835" s="73"/>
      <c r="M2835" s="6" t="n">
        <v>0.75</v>
      </c>
      <c r="N2835" s="7" t="n">
        <v>6</v>
      </c>
      <c r="O2835" s="6" t="n">
        <v>31.74</v>
      </c>
      <c r="P2835" s="97" t="n">
        <f aca="false">IF(N2835="","",O2835*N2835)</f>
        <v>190.44</v>
      </c>
      <c r="R2835" s="0" t="n">
        <f aca="false">(O2835+25)*1.3</f>
        <v>73.762</v>
      </c>
    </row>
    <row r="2836" customFormat="false" ht="13.8" hidden="false" customHeight="false" outlineLevel="0" collapsed="false">
      <c r="B2836" s="0" t="n">
        <v>134052</v>
      </c>
      <c r="C2836" s="5" t="s">
        <v>15</v>
      </c>
      <c r="D2836" s="6" t="s">
        <v>710</v>
      </c>
      <c r="E2836" s="0" t="s">
        <v>3021</v>
      </c>
      <c r="F2836" s="0" t="s">
        <v>298</v>
      </c>
      <c r="G2836" s="0" t="s">
        <v>299</v>
      </c>
      <c r="H2836" s="6" t="s">
        <v>3061</v>
      </c>
      <c r="I2836" s="39" t="s">
        <v>3042</v>
      </c>
      <c r="J2836" s="6" t="n">
        <v>70</v>
      </c>
      <c r="K2836" s="6"/>
      <c r="L2836" s="6"/>
      <c r="M2836" s="6" t="n">
        <v>0.75</v>
      </c>
      <c r="N2836" s="7" t="n">
        <v>12</v>
      </c>
      <c r="O2836" s="6" t="n">
        <v>21.6</v>
      </c>
      <c r="P2836" s="97" t="n">
        <f aca="false">IF(N2836="","",O2836*N2836)</f>
        <v>259.2</v>
      </c>
      <c r="R2836" s="0" t="n">
        <f aca="false">(O2836+25)*1.3</f>
        <v>60.58</v>
      </c>
    </row>
    <row r="2837" customFormat="false" ht="13.8" hidden="false" customHeight="false" outlineLevel="0" collapsed="false">
      <c r="B2837" s="0" t="n">
        <v>134053</v>
      </c>
      <c r="C2837" s="5" t="s">
        <v>15</v>
      </c>
      <c r="D2837" s="6" t="s">
        <v>710</v>
      </c>
      <c r="E2837" s="0" t="s">
        <v>3021</v>
      </c>
      <c r="F2837" s="0" t="s">
        <v>298</v>
      </c>
      <c r="G2837" s="0" t="s">
        <v>299</v>
      </c>
      <c r="H2837" s="71" t="s">
        <v>3063</v>
      </c>
      <c r="I2837" s="33" t="s">
        <v>3064</v>
      </c>
      <c r="J2837" s="6" t="n">
        <v>75</v>
      </c>
      <c r="K2837" s="6"/>
      <c r="L2837" s="6" t="s">
        <v>30</v>
      </c>
      <c r="M2837" s="6" t="n">
        <v>0.75</v>
      </c>
      <c r="N2837" s="7" t="n">
        <v>2</v>
      </c>
      <c r="O2837" s="6" t="n">
        <v>31</v>
      </c>
      <c r="P2837" s="97" t="n">
        <f aca="false">IF(N2837="","",O2837*N2837)</f>
        <v>62</v>
      </c>
      <c r="R2837" s="0" t="n">
        <f aca="false">(O2837+25)*1.3</f>
        <v>72.8</v>
      </c>
    </row>
    <row r="2838" customFormat="false" ht="13.8" hidden="false" customHeight="false" outlineLevel="0" collapsed="false">
      <c r="B2838" s="0" t="n">
        <v>134054</v>
      </c>
      <c r="C2838" s="5" t="s">
        <v>15</v>
      </c>
      <c r="D2838" s="6" t="s">
        <v>710</v>
      </c>
      <c r="E2838" s="0" t="s">
        <v>3021</v>
      </c>
      <c r="F2838" s="0" t="s">
        <v>298</v>
      </c>
      <c r="G2838" s="0" t="s">
        <v>299</v>
      </c>
      <c r="H2838" s="71" t="s">
        <v>3063</v>
      </c>
      <c r="I2838" s="33" t="s">
        <v>3065</v>
      </c>
      <c r="J2838" s="6" t="n">
        <v>75</v>
      </c>
      <c r="K2838" s="6"/>
      <c r="L2838" s="6"/>
      <c r="M2838" s="6" t="n">
        <v>0.75</v>
      </c>
      <c r="N2838" s="7" t="n">
        <v>6</v>
      </c>
      <c r="O2838" s="6" t="n">
        <v>31</v>
      </c>
      <c r="P2838" s="97" t="n">
        <f aca="false">IF(N2838="","",O2838*N2838)</f>
        <v>186</v>
      </c>
      <c r="R2838" s="0" t="n">
        <f aca="false">(O2838+25)*1.3</f>
        <v>72.8</v>
      </c>
    </row>
    <row r="2839" customFormat="false" ht="13.8" hidden="false" customHeight="false" outlineLevel="0" collapsed="false">
      <c r="B2839" s="0" t="n">
        <v>134055</v>
      </c>
      <c r="C2839" s="5" t="s">
        <v>15</v>
      </c>
      <c r="D2839" s="6" t="s">
        <v>710</v>
      </c>
      <c r="E2839" s="0" t="s">
        <v>3021</v>
      </c>
      <c r="F2839" s="0" t="s">
        <v>298</v>
      </c>
      <c r="G2839" s="0" t="s">
        <v>299</v>
      </c>
      <c r="H2839" s="71" t="s">
        <v>3066</v>
      </c>
      <c r="I2839" s="33" t="s">
        <v>3067</v>
      </c>
      <c r="J2839" s="6" t="n">
        <v>135</v>
      </c>
      <c r="K2839" s="6"/>
      <c r="L2839" s="6" t="s">
        <v>30</v>
      </c>
      <c r="M2839" s="6" t="n">
        <v>0.75</v>
      </c>
      <c r="N2839" s="7" t="n">
        <v>3</v>
      </c>
      <c r="O2839" s="6" t="n">
        <v>65</v>
      </c>
      <c r="P2839" s="97" t="n">
        <f aca="false">IF(N2839="","",O2839*N2839)</f>
        <v>195</v>
      </c>
      <c r="R2839" s="0" t="n">
        <f aca="false">(O2839+25)*1.3</f>
        <v>117</v>
      </c>
    </row>
    <row r="2840" customFormat="false" ht="13.8" hidden="false" customHeight="false" outlineLevel="0" collapsed="false">
      <c r="B2840" s="0" t="n">
        <v>134056</v>
      </c>
      <c r="C2840" s="5" t="s">
        <v>15</v>
      </c>
      <c r="D2840" s="6" t="s">
        <v>710</v>
      </c>
      <c r="E2840" s="0" t="s">
        <v>3021</v>
      </c>
      <c r="F2840" s="0" t="s">
        <v>298</v>
      </c>
      <c r="G2840" s="0" t="s">
        <v>299</v>
      </c>
      <c r="H2840" s="71" t="s">
        <v>3066</v>
      </c>
      <c r="I2840" s="33" t="s">
        <v>3068</v>
      </c>
      <c r="J2840" s="6" t="n">
        <v>135</v>
      </c>
      <c r="K2840" s="6"/>
      <c r="L2840" s="6" t="s">
        <v>30</v>
      </c>
      <c r="M2840" s="6" t="n">
        <v>0.75</v>
      </c>
      <c r="N2840" s="7" t="n">
        <v>3</v>
      </c>
      <c r="O2840" s="6" t="n">
        <v>84</v>
      </c>
      <c r="P2840" s="97" t="n">
        <f aca="false">IF(N2840="","",O2840*N2840)</f>
        <v>252</v>
      </c>
      <c r="R2840" s="0" t="n">
        <f aca="false">(O2840+25)*1.3</f>
        <v>141.7</v>
      </c>
    </row>
    <row r="2841" customFormat="false" ht="13.8" hidden="false" customHeight="false" outlineLevel="0" collapsed="false">
      <c r="B2841" s="0" t="n">
        <v>134057</v>
      </c>
      <c r="C2841" s="5" t="s">
        <v>15</v>
      </c>
      <c r="D2841" s="6" t="s">
        <v>710</v>
      </c>
      <c r="E2841" s="0" t="s">
        <v>3021</v>
      </c>
      <c r="F2841" s="0" t="s">
        <v>298</v>
      </c>
      <c r="G2841" s="0" t="s">
        <v>299</v>
      </c>
      <c r="H2841" s="71" t="s">
        <v>3066</v>
      </c>
      <c r="I2841" s="33" t="s">
        <v>3067</v>
      </c>
      <c r="J2841" s="6" t="n">
        <v>270</v>
      </c>
      <c r="K2841" s="6"/>
      <c r="L2841" s="6" t="s">
        <v>23</v>
      </c>
      <c r="M2841" s="6" t="n">
        <v>1.5</v>
      </c>
      <c r="N2841" s="7" t="n">
        <v>1</v>
      </c>
      <c r="O2841" s="6" t="n">
        <v>178</v>
      </c>
      <c r="P2841" s="97" t="n">
        <f aca="false">IF(N2841="","",O2841*N2841)</f>
        <v>178</v>
      </c>
      <c r="R2841" s="0" t="n">
        <f aca="false">(O2841+25)*1.3</f>
        <v>263.9</v>
      </c>
    </row>
    <row r="2842" customFormat="false" ht="13.8" hidden="false" customHeight="false" outlineLevel="0" collapsed="false">
      <c r="B2842" s="0" t="n">
        <v>134058</v>
      </c>
      <c r="C2842" s="5" t="s">
        <v>15</v>
      </c>
      <c r="D2842" s="6" t="s">
        <v>710</v>
      </c>
      <c r="E2842" s="0" t="s">
        <v>3021</v>
      </c>
      <c r="F2842" s="0" t="s">
        <v>298</v>
      </c>
      <c r="G2842" s="0" t="s">
        <v>299</v>
      </c>
      <c r="H2842" s="71" t="s">
        <v>3069</v>
      </c>
      <c r="I2842" s="33" t="s">
        <v>3041</v>
      </c>
      <c r="J2842" s="6" t="n">
        <v>95</v>
      </c>
      <c r="K2842" s="6"/>
      <c r="L2842" s="6"/>
      <c r="M2842" s="6" t="n">
        <v>0.75</v>
      </c>
      <c r="N2842" s="7" t="n">
        <v>2</v>
      </c>
      <c r="O2842" s="6" t="n">
        <v>33</v>
      </c>
      <c r="P2842" s="97" t="n">
        <f aca="false">IF(N2842="","",O2842*N2842)</f>
        <v>66</v>
      </c>
      <c r="R2842" s="0" t="n">
        <f aca="false">(O2842+25)*1.3</f>
        <v>75.4</v>
      </c>
    </row>
    <row r="2843" customFormat="false" ht="13.8" hidden="false" customHeight="false" outlineLevel="0" collapsed="false">
      <c r="B2843" s="0" t="n">
        <v>134059</v>
      </c>
      <c r="C2843" s="5" t="s">
        <v>15</v>
      </c>
      <c r="D2843" s="6" t="s">
        <v>710</v>
      </c>
      <c r="E2843" s="0" t="s">
        <v>3021</v>
      </c>
      <c r="F2843" s="0" t="s">
        <v>298</v>
      </c>
      <c r="G2843" s="0" t="s">
        <v>299</v>
      </c>
      <c r="H2843" s="71" t="s">
        <v>3069</v>
      </c>
      <c r="I2843" s="33" t="s">
        <v>3042</v>
      </c>
      <c r="J2843" s="6" t="n">
        <v>95</v>
      </c>
      <c r="K2843" s="6"/>
      <c r="L2843" s="6"/>
      <c r="M2843" s="6" t="n">
        <v>0.75</v>
      </c>
      <c r="N2843" s="7" t="n">
        <v>3</v>
      </c>
      <c r="O2843" s="6" t="n">
        <v>33</v>
      </c>
      <c r="P2843" s="97" t="n">
        <f aca="false">IF(N2843="","",O2843*N2843)</f>
        <v>99</v>
      </c>
      <c r="R2843" s="0" t="n">
        <f aca="false">(O2843+25)*1.3</f>
        <v>75.4</v>
      </c>
    </row>
    <row r="2844" customFormat="false" ht="13.8" hidden="false" customHeight="false" outlineLevel="0" collapsed="false">
      <c r="B2844" s="0" t="n">
        <v>134060</v>
      </c>
      <c r="C2844" s="5" t="s">
        <v>15</v>
      </c>
      <c r="D2844" s="6" t="s">
        <v>710</v>
      </c>
      <c r="E2844" s="0" t="s">
        <v>3021</v>
      </c>
      <c r="F2844" s="0" t="s">
        <v>298</v>
      </c>
      <c r="G2844" s="0" t="s">
        <v>299</v>
      </c>
      <c r="H2844" s="71" t="s">
        <v>3070</v>
      </c>
      <c r="I2844" s="33" t="s">
        <v>3039</v>
      </c>
      <c r="J2844" s="6" t="n">
        <v>55</v>
      </c>
      <c r="K2844" s="6"/>
      <c r="L2844" s="6"/>
      <c r="M2844" s="6" t="n">
        <v>0.75</v>
      </c>
      <c r="N2844" s="7" t="n">
        <v>18</v>
      </c>
      <c r="O2844" s="6" t="n">
        <v>19.9</v>
      </c>
      <c r="P2844" s="97" t="n">
        <f aca="false">IF(N2844="","",O2844*N2844)</f>
        <v>358.2</v>
      </c>
      <c r="R2844" s="0" t="n">
        <f aca="false">(O2844+25)*1.3</f>
        <v>58.37</v>
      </c>
    </row>
    <row r="2845" customFormat="false" ht="13.8" hidden="false" customHeight="false" outlineLevel="0" collapsed="false">
      <c r="B2845" s="0" t="n">
        <v>134061</v>
      </c>
      <c r="C2845" s="5" t="s">
        <v>15</v>
      </c>
      <c r="D2845" s="6" t="s">
        <v>710</v>
      </c>
      <c r="E2845" s="0" t="s">
        <v>3021</v>
      </c>
      <c r="F2845" s="0" t="s">
        <v>298</v>
      </c>
      <c r="G2845" s="0" t="s">
        <v>299</v>
      </c>
      <c r="H2845" s="6" t="s">
        <v>781</v>
      </c>
      <c r="I2845" s="39" t="s">
        <v>3042</v>
      </c>
      <c r="J2845" s="6" t="n">
        <v>70</v>
      </c>
      <c r="K2845" s="6"/>
      <c r="L2845" s="6"/>
      <c r="M2845" s="6" t="n">
        <v>0.75</v>
      </c>
      <c r="N2845" s="7" t="n">
        <v>6</v>
      </c>
      <c r="O2845" s="6" t="n">
        <v>27</v>
      </c>
      <c r="P2845" s="97" t="n">
        <f aca="false">IF(N2845="","",O2845*N2845)</f>
        <v>162</v>
      </c>
      <c r="R2845" s="0" t="n">
        <f aca="false">(O2845+25)*1.3</f>
        <v>67.6</v>
      </c>
    </row>
    <row r="2846" customFormat="false" ht="13.8" hidden="false" customHeight="false" outlineLevel="0" collapsed="false">
      <c r="B2846" s="0" t="n">
        <v>134062</v>
      </c>
      <c r="C2846" s="5" t="s">
        <v>15</v>
      </c>
      <c r="D2846" s="6" t="s">
        <v>710</v>
      </c>
      <c r="E2846" s="0" t="s">
        <v>3021</v>
      </c>
      <c r="F2846" s="0" t="s">
        <v>298</v>
      </c>
      <c r="G2846" s="0" t="s">
        <v>299</v>
      </c>
      <c r="H2846" s="6" t="s">
        <v>3071</v>
      </c>
      <c r="I2846" s="39" t="s">
        <v>3072</v>
      </c>
      <c r="J2846" s="73" t="n">
        <v>65</v>
      </c>
      <c r="K2846" s="73"/>
      <c r="L2846" s="73"/>
      <c r="M2846" s="6" t="n">
        <v>0.75</v>
      </c>
      <c r="N2846" s="7" t="n">
        <v>1</v>
      </c>
      <c r="O2846" s="6" t="n">
        <v>21.9</v>
      </c>
      <c r="P2846" s="97" t="n">
        <f aca="false">IF(N2846="","",O2846*N2846)</f>
        <v>21.9</v>
      </c>
      <c r="R2846" s="0" t="n">
        <f aca="false">(O2846+25)*1.3</f>
        <v>60.97</v>
      </c>
    </row>
    <row r="2847" customFormat="false" ht="13.8" hidden="false" customHeight="false" outlineLevel="0" collapsed="false">
      <c r="C2847" s="5"/>
      <c r="D2847" s="6"/>
      <c r="I2847" s="106"/>
      <c r="M2847" s="6" t="n">
        <v>0.75</v>
      </c>
      <c r="N2847" s="38"/>
      <c r="P2847" s="97" t="str">
        <f aca="false">IF(N2847="","",O2847*N2847)</f>
        <v/>
      </c>
      <c r="R2847" s="0" t="n">
        <f aca="false">(O2847+25)*1.3</f>
        <v>32.5</v>
      </c>
    </row>
    <row r="2848" customFormat="false" ht="13.8" hidden="false" customHeight="false" outlineLevel="0" collapsed="false">
      <c r="B2848" s="0" t="n">
        <v>134500</v>
      </c>
      <c r="C2848" s="5" t="s">
        <v>15</v>
      </c>
      <c r="D2848" s="6" t="s">
        <v>710</v>
      </c>
      <c r="E2848" s="6" t="s">
        <v>3073</v>
      </c>
      <c r="F2848" s="6" t="s">
        <v>298</v>
      </c>
      <c r="G2848" s="6" t="s">
        <v>299</v>
      </c>
      <c r="H2848" s="6" t="s">
        <v>766</v>
      </c>
      <c r="I2848" s="39" t="s">
        <v>3074</v>
      </c>
      <c r="J2848" s="6" t="n">
        <v>155</v>
      </c>
      <c r="K2848" s="6" t="s">
        <v>424</v>
      </c>
      <c r="L2848" s="6" t="s">
        <v>30</v>
      </c>
      <c r="M2848" s="6" t="n">
        <v>0.75</v>
      </c>
      <c r="N2848" s="7" t="n">
        <v>14</v>
      </c>
      <c r="O2848" s="6" t="n">
        <v>43</v>
      </c>
      <c r="P2848" s="97" t="n">
        <f aca="false">IF(N2848="","",O2848*N2848)</f>
        <v>602</v>
      </c>
      <c r="R2848" s="0" t="n">
        <f aca="false">(O2848+25)*1.3</f>
        <v>88.4</v>
      </c>
    </row>
    <row r="2849" customFormat="false" ht="14.9" hidden="false" customHeight="false" outlineLevel="0" collapsed="false">
      <c r="B2849" s="0" t="n">
        <v>134501</v>
      </c>
      <c r="C2849" s="5" t="s">
        <v>15</v>
      </c>
      <c r="D2849" s="6" t="s">
        <v>710</v>
      </c>
      <c r="E2849" s="6" t="s">
        <v>3073</v>
      </c>
      <c r="F2849" s="6" t="s">
        <v>298</v>
      </c>
      <c r="G2849" s="6" t="s">
        <v>299</v>
      </c>
      <c r="H2849" s="6" t="s">
        <v>358</v>
      </c>
      <c r="I2849" s="6" t="s">
        <v>3075</v>
      </c>
      <c r="J2849" s="6" t="n">
        <v>80</v>
      </c>
      <c r="K2849" s="6"/>
      <c r="L2849" s="6"/>
      <c r="M2849" s="6" t="n">
        <v>0.75</v>
      </c>
      <c r="N2849" s="7" t="n">
        <v>6</v>
      </c>
      <c r="O2849" s="6" t="n">
        <v>43</v>
      </c>
      <c r="P2849" s="97" t="n">
        <f aca="false">IF(N2849="","",O2849*N2849)</f>
        <v>258</v>
      </c>
      <c r="R2849" s="0" t="n">
        <f aca="false">(O2849+25)*1.3</f>
        <v>88.4</v>
      </c>
    </row>
    <row r="2850" customFormat="false" ht="15.75" hidden="false" customHeight="false" outlineLevel="0" collapsed="false">
      <c r="C2850" s="5"/>
      <c r="D2850" s="6"/>
      <c r="E2850" s="6"/>
      <c r="F2850" s="6"/>
      <c r="G2850" s="6"/>
      <c r="H2850" s="6"/>
      <c r="I2850" s="75"/>
      <c r="J2850" s="73"/>
      <c r="K2850" s="73"/>
      <c r="L2850" s="6"/>
      <c r="M2850" s="6" t="n">
        <v>0.75</v>
      </c>
      <c r="N2850" s="7"/>
      <c r="O2850" s="6"/>
      <c r="P2850" s="97" t="str">
        <f aca="false">IF(N2850="","",O2850*N2850)</f>
        <v/>
      </c>
      <c r="R2850" s="0" t="n">
        <f aca="false">(O2850+25)*1.3</f>
        <v>32.5</v>
      </c>
    </row>
    <row r="2851" customFormat="false" ht="13.8" hidden="false" customHeight="false" outlineLevel="0" collapsed="false">
      <c r="B2851" s="0" t="n">
        <v>135000</v>
      </c>
      <c r="C2851" s="5" t="s">
        <v>15</v>
      </c>
      <c r="D2851" s="6" t="s">
        <v>710</v>
      </c>
      <c r="E2851" s="6" t="s">
        <v>3076</v>
      </c>
      <c r="F2851" s="6" t="s">
        <v>298</v>
      </c>
      <c r="G2851" s="6" t="s">
        <v>299</v>
      </c>
      <c r="H2851" s="71" t="s">
        <v>751</v>
      </c>
      <c r="I2851" s="33" t="s">
        <v>3077</v>
      </c>
      <c r="J2851" s="73" t="n">
        <v>95</v>
      </c>
      <c r="K2851" s="73"/>
      <c r="L2851" s="6"/>
      <c r="M2851" s="6" t="n">
        <v>0.75</v>
      </c>
      <c r="N2851" s="7" t="n">
        <v>6</v>
      </c>
      <c r="O2851" s="6" t="n">
        <v>58</v>
      </c>
      <c r="P2851" s="97" t="n">
        <f aca="false">IF(N2851="","",O2851*N2851)</f>
        <v>348</v>
      </c>
      <c r="R2851" s="0" t="n">
        <f aca="false">(O2851+25)*1.3</f>
        <v>107.9</v>
      </c>
    </row>
    <row r="2852" customFormat="false" ht="13.8" hidden="false" customHeight="false" outlineLevel="0" collapsed="false">
      <c r="B2852" s="0" t="n">
        <v>135001</v>
      </c>
      <c r="C2852" s="5" t="s">
        <v>15</v>
      </c>
      <c r="D2852" s="6" t="s">
        <v>710</v>
      </c>
      <c r="E2852" s="6" t="s">
        <v>3076</v>
      </c>
      <c r="F2852" s="6" t="s">
        <v>298</v>
      </c>
      <c r="G2852" s="6" t="s">
        <v>299</v>
      </c>
      <c r="H2852" s="71" t="s">
        <v>751</v>
      </c>
      <c r="I2852" s="33" t="s">
        <v>3078</v>
      </c>
      <c r="J2852" s="73" t="n">
        <v>95</v>
      </c>
      <c r="K2852" s="73"/>
      <c r="L2852" s="6"/>
      <c r="M2852" s="6" t="n">
        <v>0.75</v>
      </c>
      <c r="N2852" s="7" t="n">
        <v>3</v>
      </c>
      <c r="O2852" s="6" t="n">
        <v>57.96</v>
      </c>
      <c r="P2852" s="97" t="n">
        <f aca="false">IF(N2852="","",O2852*N2852)</f>
        <v>173.88</v>
      </c>
      <c r="R2852" s="0" t="n">
        <f aca="false">(O2852+25)*1.3</f>
        <v>107.848</v>
      </c>
    </row>
    <row r="2853" customFormat="false" ht="15.75" hidden="false" customHeight="false" outlineLevel="0" collapsed="false">
      <c r="C2853" s="5"/>
      <c r="D2853" s="6"/>
      <c r="E2853" s="6"/>
      <c r="F2853" s="6"/>
      <c r="G2853" s="6"/>
      <c r="H2853" s="6"/>
      <c r="I2853" s="75"/>
      <c r="J2853" s="73"/>
      <c r="K2853" s="73"/>
      <c r="L2853" s="6"/>
      <c r="M2853" s="6" t="n">
        <v>0.75</v>
      </c>
      <c r="N2853" s="7"/>
      <c r="O2853" s="6"/>
      <c r="P2853" s="97" t="str">
        <f aca="false">IF(N2853="","",O2853*N2853)</f>
        <v/>
      </c>
      <c r="R2853" s="0" t="n">
        <f aca="false">(O2853+25)*1.3</f>
        <v>32.5</v>
      </c>
    </row>
    <row r="2854" customFormat="false" ht="13.8" hidden="false" customHeight="false" outlineLevel="0" collapsed="false">
      <c r="B2854" s="0" t="n">
        <v>135500</v>
      </c>
      <c r="C2854" s="5" t="s">
        <v>15</v>
      </c>
      <c r="D2854" s="6" t="s">
        <v>710</v>
      </c>
      <c r="E2854" s="6" t="s">
        <v>800</v>
      </c>
      <c r="F2854" s="6" t="s">
        <v>298</v>
      </c>
      <c r="G2854" s="6" t="s">
        <v>299</v>
      </c>
      <c r="H2854" s="6" t="s">
        <v>747</v>
      </c>
      <c r="I2854" s="39" t="s">
        <v>802</v>
      </c>
      <c r="J2854" s="6" t="n">
        <v>65</v>
      </c>
      <c r="K2854" s="57" t="s">
        <v>50</v>
      </c>
      <c r="L2854" s="6"/>
      <c r="M2854" s="6" t="n">
        <v>0.75</v>
      </c>
      <c r="N2854" s="7" t="n">
        <v>9</v>
      </c>
      <c r="O2854" s="6" t="n">
        <v>27.35</v>
      </c>
      <c r="P2854" s="97" t="n">
        <f aca="false">IF(N2854="","",O2854*N2854)</f>
        <v>246.15</v>
      </c>
      <c r="R2854" s="0" t="n">
        <f aca="false">(O2854+25)*1.3</f>
        <v>68.055</v>
      </c>
    </row>
    <row r="2855" customFormat="false" ht="13.8" hidden="false" customHeight="false" outlineLevel="0" collapsed="false">
      <c r="B2855" s="0" t="n">
        <v>135501</v>
      </c>
      <c r="C2855" s="5" t="s">
        <v>15</v>
      </c>
      <c r="D2855" s="6" t="s">
        <v>710</v>
      </c>
      <c r="E2855" s="6" t="s">
        <v>800</v>
      </c>
      <c r="F2855" s="6" t="s">
        <v>298</v>
      </c>
      <c r="G2855" s="6" t="s">
        <v>299</v>
      </c>
      <c r="H2855" s="6" t="s">
        <v>747</v>
      </c>
      <c r="I2855" s="39" t="s">
        <v>3079</v>
      </c>
      <c r="J2855" s="6" t="n">
        <v>65</v>
      </c>
      <c r="K2855" s="57" t="s">
        <v>50</v>
      </c>
      <c r="L2855" s="6"/>
      <c r="M2855" s="6" t="n">
        <v>0.75</v>
      </c>
      <c r="N2855" s="7" t="n">
        <v>8</v>
      </c>
      <c r="O2855" s="6" t="n">
        <v>27.35</v>
      </c>
      <c r="P2855" s="97" t="n">
        <f aca="false">IF(N2855="","",O2855*N2855)</f>
        <v>218.8</v>
      </c>
      <c r="R2855" s="0" t="n">
        <f aca="false">(O2855+25)*1.3</f>
        <v>68.055</v>
      </c>
    </row>
    <row r="2856" customFormat="false" ht="13.8" hidden="false" customHeight="false" outlineLevel="0" collapsed="false">
      <c r="B2856" s="0" t="n">
        <v>135502</v>
      </c>
      <c r="C2856" s="5" t="s">
        <v>15</v>
      </c>
      <c r="D2856" s="6" t="s">
        <v>710</v>
      </c>
      <c r="E2856" s="6" t="s">
        <v>800</v>
      </c>
      <c r="F2856" s="6" t="s">
        <v>298</v>
      </c>
      <c r="G2856" s="6" t="s">
        <v>299</v>
      </c>
      <c r="H2856" s="6" t="s">
        <v>747</v>
      </c>
      <c r="I2856" s="39" t="s">
        <v>803</v>
      </c>
      <c r="J2856" s="6" t="n">
        <v>65</v>
      </c>
      <c r="K2856" s="57" t="s">
        <v>50</v>
      </c>
      <c r="L2856" s="6"/>
      <c r="M2856" s="6" t="n">
        <v>0.75</v>
      </c>
      <c r="N2856" s="7" t="n">
        <v>12</v>
      </c>
      <c r="O2856" s="6" t="n">
        <v>27.1</v>
      </c>
      <c r="P2856" s="97" t="n">
        <f aca="false">IF(N2856="","",O2856*N2856)</f>
        <v>325.2</v>
      </c>
      <c r="R2856" s="0" t="n">
        <f aca="false">(O2856+25)*1.3</f>
        <v>67.73</v>
      </c>
    </row>
    <row r="2857" customFormat="false" ht="13.8" hidden="false" customHeight="false" outlineLevel="0" collapsed="false">
      <c r="B2857" s="0" t="n">
        <v>135503</v>
      </c>
      <c r="C2857" s="5" t="s">
        <v>15</v>
      </c>
      <c r="D2857" s="6" t="s">
        <v>710</v>
      </c>
      <c r="E2857" s="6" t="s">
        <v>800</v>
      </c>
      <c r="F2857" s="6" t="s">
        <v>298</v>
      </c>
      <c r="G2857" s="6" t="s">
        <v>299</v>
      </c>
      <c r="H2857" s="6" t="s">
        <v>804</v>
      </c>
      <c r="I2857" s="39" t="s">
        <v>3080</v>
      </c>
      <c r="J2857" s="6" t="n">
        <v>65</v>
      </c>
      <c r="K2857" s="6"/>
      <c r="L2857" s="6"/>
      <c r="M2857" s="6" t="n">
        <v>0.75</v>
      </c>
      <c r="N2857" s="7" t="n">
        <v>14</v>
      </c>
      <c r="O2857" s="6" t="n">
        <v>24</v>
      </c>
      <c r="P2857" s="97" t="n">
        <f aca="false">IF(N2857="","",O2857*N2857)</f>
        <v>336</v>
      </c>
      <c r="R2857" s="0" t="n">
        <f aca="false">(O2857+25)*1.3</f>
        <v>63.7</v>
      </c>
    </row>
    <row r="2858" customFormat="false" ht="15.75" hidden="false" customHeight="false" outlineLevel="0" collapsed="false">
      <c r="C2858" s="5"/>
      <c r="D2858" s="6"/>
      <c r="E2858" s="6"/>
      <c r="F2858" s="6"/>
      <c r="G2858" s="6"/>
      <c r="H2858" s="6"/>
      <c r="I2858" s="44"/>
      <c r="J2858" s="6"/>
      <c r="K2858" s="6"/>
      <c r="L2858" s="6"/>
      <c r="M2858" s="6" t="n">
        <v>0.75</v>
      </c>
      <c r="N2858" s="7"/>
      <c r="O2858" s="6"/>
      <c r="P2858" s="97" t="str">
        <f aca="false">IF(N2858="","",O2858*N2858)</f>
        <v/>
      </c>
      <c r="R2858" s="0" t="n">
        <f aca="false">(O2858+25)*1.3</f>
        <v>32.5</v>
      </c>
    </row>
    <row r="2859" customFormat="false" ht="13.8" hidden="false" customHeight="false" outlineLevel="0" collapsed="false">
      <c r="B2859" s="0" t="n">
        <v>136000</v>
      </c>
      <c r="C2859" s="5" t="s">
        <v>15</v>
      </c>
      <c r="D2859" s="6" t="s">
        <v>710</v>
      </c>
      <c r="E2859" s="6" t="s">
        <v>937</v>
      </c>
      <c r="F2859" s="6" t="s">
        <v>298</v>
      </c>
      <c r="G2859" s="6" t="s">
        <v>299</v>
      </c>
      <c r="H2859" s="6" t="s">
        <v>3081</v>
      </c>
      <c r="I2859" s="39" t="s">
        <v>867</v>
      </c>
      <c r="J2859" s="6" t="n">
        <v>175</v>
      </c>
      <c r="K2859" s="57" t="s">
        <v>50</v>
      </c>
      <c r="L2859" s="6" t="s">
        <v>30</v>
      </c>
      <c r="M2859" s="6" t="n">
        <v>0.75</v>
      </c>
      <c r="N2859" s="7" t="n">
        <v>8</v>
      </c>
      <c r="O2859" s="6" t="n">
        <v>108.07</v>
      </c>
      <c r="P2859" s="97" t="n">
        <f aca="false">IF(N2859="","",O2859*N2859)</f>
        <v>864.56</v>
      </c>
      <c r="R2859" s="0" t="n">
        <f aca="false">(O2859+25)*1.3</f>
        <v>172.991</v>
      </c>
    </row>
    <row r="2860" customFormat="false" ht="13.8" hidden="false" customHeight="false" outlineLevel="0" collapsed="false">
      <c r="B2860" s="0" t="n">
        <v>136001</v>
      </c>
      <c r="C2860" s="5" t="s">
        <v>15</v>
      </c>
      <c r="D2860" s="6" t="s">
        <v>710</v>
      </c>
      <c r="E2860" s="6" t="s">
        <v>937</v>
      </c>
      <c r="F2860" s="6" t="s">
        <v>298</v>
      </c>
      <c r="G2860" s="6" t="s">
        <v>299</v>
      </c>
      <c r="H2860" s="6" t="s">
        <v>3081</v>
      </c>
      <c r="I2860" s="39" t="s">
        <v>927</v>
      </c>
      <c r="J2860" s="6" t="n">
        <v>175</v>
      </c>
      <c r="K2860" s="57" t="s">
        <v>50</v>
      </c>
      <c r="L2860" s="6" t="s">
        <v>30</v>
      </c>
      <c r="M2860" s="6" t="n">
        <v>0.75</v>
      </c>
      <c r="N2860" s="7" t="n">
        <v>4</v>
      </c>
      <c r="O2860" s="6" t="n">
        <v>108.07</v>
      </c>
      <c r="P2860" s="97" t="n">
        <f aca="false">IF(N2860="","",O2860*N2860)</f>
        <v>432.28</v>
      </c>
      <c r="R2860" s="0" t="n">
        <f aca="false">(O2860+25)*1.3</f>
        <v>172.991</v>
      </c>
    </row>
    <row r="2861" customFormat="false" ht="13.8" hidden="false" customHeight="false" outlineLevel="0" collapsed="false">
      <c r="B2861" s="0" t="n">
        <v>136002</v>
      </c>
      <c r="C2861" s="5" t="s">
        <v>15</v>
      </c>
      <c r="D2861" s="6" t="s">
        <v>710</v>
      </c>
      <c r="E2861" s="6" t="s">
        <v>937</v>
      </c>
      <c r="F2861" s="6" t="s">
        <v>298</v>
      </c>
      <c r="G2861" s="6" t="s">
        <v>299</v>
      </c>
      <c r="H2861" s="6" t="s">
        <v>3081</v>
      </c>
      <c r="I2861" s="39" t="s">
        <v>874</v>
      </c>
      <c r="J2861" s="6" t="n">
        <v>175</v>
      </c>
      <c r="K2861" s="57" t="s">
        <v>50</v>
      </c>
      <c r="L2861" s="6" t="s">
        <v>30</v>
      </c>
      <c r="M2861" s="6" t="n">
        <v>0.75</v>
      </c>
      <c r="N2861" s="7" t="n">
        <v>2</v>
      </c>
      <c r="O2861" s="6" t="n">
        <v>108.07</v>
      </c>
      <c r="P2861" s="97" t="n">
        <f aca="false">IF(N2861="","",O2861*N2861)</f>
        <v>216.14</v>
      </c>
      <c r="R2861" s="0" t="n">
        <f aca="false">(O2861+25)*1.3</f>
        <v>172.991</v>
      </c>
    </row>
    <row r="2862" customFormat="false" ht="13.8" hidden="false" customHeight="false" outlineLevel="0" collapsed="false">
      <c r="B2862" s="0" t="n">
        <v>136003</v>
      </c>
      <c r="C2862" s="5" t="s">
        <v>15</v>
      </c>
      <c r="D2862" s="6" t="s">
        <v>710</v>
      </c>
      <c r="E2862" s="6" t="s">
        <v>937</v>
      </c>
      <c r="F2862" s="6" t="s">
        <v>298</v>
      </c>
      <c r="G2862" s="6" t="s">
        <v>299</v>
      </c>
      <c r="H2862" s="6" t="s">
        <v>3081</v>
      </c>
      <c r="I2862" s="39" t="s">
        <v>868</v>
      </c>
      <c r="J2862" s="73" t="n">
        <v>175</v>
      </c>
      <c r="K2862" s="73"/>
      <c r="L2862" s="73"/>
      <c r="M2862" s="6" t="n">
        <v>0.75</v>
      </c>
      <c r="N2862" s="7" t="n">
        <v>6</v>
      </c>
      <c r="O2862" s="6" t="n">
        <v>108.07</v>
      </c>
      <c r="P2862" s="97" t="n">
        <f aca="false">IF(N2862="","",O2862*N2862)</f>
        <v>648.42</v>
      </c>
      <c r="R2862" s="0" t="n">
        <f aca="false">(O2862+25)*1.3</f>
        <v>172.991</v>
      </c>
    </row>
    <row r="2863" customFormat="false" ht="13.8" hidden="false" customHeight="false" outlineLevel="0" collapsed="false">
      <c r="B2863" s="0" t="n">
        <v>136004</v>
      </c>
      <c r="C2863" s="5" t="s">
        <v>15</v>
      </c>
      <c r="D2863" s="6" t="s">
        <v>710</v>
      </c>
      <c r="E2863" s="6" t="s">
        <v>937</v>
      </c>
      <c r="F2863" s="6" t="s">
        <v>298</v>
      </c>
      <c r="G2863" s="6" t="s">
        <v>299</v>
      </c>
      <c r="H2863" s="6" t="s">
        <v>3081</v>
      </c>
      <c r="I2863" s="39" t="s">
        <v>869</v>
      </c>
      <c r="J2863" s="73" t="n">
        <v>175</v>
      </c>
      <c r="K2863" s="73"/>
      <c r="L2863" s="73"/>
      <c r="M2863" s="6" t="n">
        <v>0.75</v>
      </c>
      <c r="N2863" s="7" t="n">
        <v>6</v>
      </c>
      <c r="O2863" s="6" t="n">
        <v>108.07</v>
      </c>
      <c r="P2863" s="97" t="n">
        <f aca="false">IF(N2863="","",O2863*N2863)</f>
        <v>648.42</v>
      </c>
      <c r="R2863" s="0" t="n">
        <f aca="false">(O2863+25)*1.3</f>
        <v>172.991</v>
      </c>
    </row>
    <row r="2864" customFormat="false" ht="15.75" hidden="false" customHeight="false" outlineLevel="0" collapsed="false">
      <c r="C2864" s="5"/>
      <c r="D2864" s="6"/>
      <c r="E2864" s="6"/>
      <c r="F2864" s="6"/>
      <c r="G2864" s="6"/>
      <c r="H2864" s="6"/>
      <c r="I2864" s="44"/>
      <c r="J2864" s="6"/>
      <c r="K2864" s="6"/>
      <c r="L2864" s="6"/>
      <c r="M2864" s="6" t="n">
        <v>0.75</v>
      </c>
      <c r="N2864" s="7"/>
      <c r="O2864" s="6"/>
      <c r="P2864" s="97" t="str">
        <f aca="false">IF(N2864="","",O2864*N2864)</f>
        <v/>
      </c>
      <c r="R2864" s="0" t="n">
        <f aca="false">(O2864+25)*1.3</f>
        <v>32.5</v>
      </c>
    </row>
    <row r="2865" customFormat="false" ht="13.8" hidden="false" customHeight="false" outlineLevel="0" collapsed="false">
      <c r="B2865" s="0" t="n">
        <v>136500</v>
      </c>
      <c r="C2865" s="5" t="s">
        <v>15</v>
      </c>
      <c r="D2865" s="6" t="s">
        <v>710</v>
      </c>
      <c r="E2865" s="6" t="s">
        <v>3082</v>
      </c>
      <c r="F2865" s="6" t="s">
        <v>298</v>
      </c>
      <c r="G2865" s="6" t="s">
        <v>299</v>
      </c>
      <c r="H2865" s="6" t="s">
        <v>3081</v>
      </c>
      <c r="I2865" s="39" t="s">
        <v>874</v>
      </c>
      <c r="J2865" s="6" t="n">
        <v>245</v>
      </c>
      <c r="K2865" s="57" t="s">
        <v>50</v>
      </c>
      <c r="L2865" s="6" t="s">
        <v>30</v>
      </c>
      <c r="M2865" s="6" t="n">
        <v>0.75</v>
      </c>
      <c r="N2865" s="7" t="n">
        <v>6</v>
      </c>
      <c r="O2865" s="6" t="n">
        <v>158</v>
      </c>
      <c r="P2865" s="97" t="n">
        <f aca="false">IF(N2865="","",O2865*N2865)</f>
        <v>948</v>
      </c>
      <c r="R2865" s="0" t="n">
        <f aca="false">(O2865+25)*1.3</f>
        <v>237.9</v>
      </c>
    </row>
    <row r="2866" customFormat="false" ht="13.8" hidden="false" customHeight="false" outlineLevel="0" collapsed="false">
      <c r="B2866" s="0" t="n">
        <v>136501</v>
      </c>
      <c r="C2866" s="5" t="s">
        <v>15</v>
      </c>
      <c r="D2866" s="6" t="s">
        <v>710</v>
      </c>
      <c r="E2866" s="6" t="s">
        <v>3082</v>
      </c>
      <c r="F2866" s="6" t="s">
        <v>298</v>
      </c>
      <c r="G2866" s="6" t="s">
        <v>299</v>
      </c>
      <c r="H2866" s="6" t="s">
        <v>3081</v>
      </c>
      <c r="I2866" s="39" t="s">
        <v>868</v>
      </c>
      <c r="J2866" s="73" t="n">
        <v>245</v>
      </c>
      <c r="K2866" s="73" t="s">
        <v>50</v>
      </c>
      <c r="L2866" s="73"/>
      <c r="M2866" s="6" t="n">
        <v>0.75</v>
      </c>
      <c r="N2866" s="7" t="n">
        <v>5</v>
      </c>
      <c r="O2866" s="6" t="n">
        <v>158</v>
      </c>
      <c r="P2866" s="97" t="n">
        <f aca="false">IF(N2866="","",O2866*N2866)</f>
        <v>790</v>
      </c>
      <c r="R2866" s="0" t="n">
        <f aca="false">(O2866+25)*1.3</f>
        <v>237.9</v>
      </c>
    </row>
    <row r="2867" customFormat="false" ht="13.8" hidden="false" customHeight="false" outlineLevel="0" collapsed="false">
      <c r="B2867" s="0" t="n">
        <v>136502</v>
      </c>
      <c r="C2867" s="5" t="s">
        <v>15</v>
      </c>
      <c r="D2867" s="6" t="s">
        <v>710</v>
      </c>
      <c r="E2867" s="6" t="s">
        <v>3082</v>
      </c>
      <c r="F2867" s="6" t="s">
        <v>298</v>
      </c>
      <c r="G2867" s="6" t="s">
        <v>299</v>
      </c>
      <c r="H2867" s="6" t="s">
        <v>779</v>
      </c>
      <c r="I2867" s="39" t="s">
        <v>927</v>
      </c>
      <c r="J2867" s="6" t="n">
        <v>235</v>
      </c>
      <c r="K2867" s="6" t="s">
        <v>30</v>
      </c>
      <c r="L2867" s="6"/>
      <c r="M2867" s="6" t="n">
        <v>0.75</v>
      </c>
      <c r="N2867" s="7" t="n">
        <v>1</v>
      </c>
      <c r="O2867" s="6" t="n">
        <v>123.46</v>
      </c>
      <c r="P2867" s="97" t="n">
        <f aca="false">IF(N2867="","",O2867*N2867)</f>
        <v>123.46</v>
      </c>
      <c r="R2867" s="0" t="n">
        <f aca="false">(O2867+25)*1.3</f>
        <v>192.998</v>
      </c>
    </row>
    <row r="2868" customFormat="false" ht="13.8" hidden="false" customHeight="false" outlineLevel="0" collapsed="false">
      <c r="B2868" s="0" t="n">
        <v>136503</v>
      </c>
      <c r="C2868" s="5" t="s">
        <v>15</v>
      </c>
      <c r="D2868" s="6" t="s">
        <v>710</v>
      </c>
      <c r="E2868" s="6" t="s">
        <v>3082</v>
      </c>
      <c r="F2868" s="6" t="s">
        <v>298</v>
      </c>
      <c r="G2868" s="6" t="s">
        <v>299</v>
      </c>
      <c r="H2868" s="6" t="s">
        <v>779</v>
      </c>
      <c r="I2868" s="39" t="s">
        <v>928</v>
      </c>
      <c r="J2868" s="6" t="n">
        <v>235</v>
      </c>
      <c r="K2868" s="6" t="s">
        <v>30</v>
      </c>
      <c r="L2868" s="6"/>
      <c r="M2868" s="6" t="n">
        <v>0.75</v>
      </c>
      <c r="N2868" s="7" t="n">
        <v>4</v>
      </c>
      <c r="O2868" s="6" t="n">
        <v>123.46</v>
      </c>
      <c r="P2868" s="97" t="n">
        <f aca="false">IF(N2868="","",O2868*N2868)</f>
        <v>493.84</v>
      </c>
      <c r="R2868" s="0" t="n">
        <f aca="false">(O2868+25)*1.3</f>
        <v>192.998</v>
      </c>
    </row>
    <row r="2869" customFormat="false" ht="13.8" hidden="false" customHeight="false" outlineLevel="0" collapsed="false">
      <c r="B2869" s="0" t="n">
        <v>136504</v>
      </c>
      <c r="C2869" s="5" t="s">
        <v>15</v>
      </c>
      <c r="D2869" s="6" t="s">
        <v>710</v>
      </c>
      <c r="E2869" s="6" t="s">
        <v>3082</v>
      </c>
      <c r="F2869" s="6" t="s">
        <v>298</v>
      </c>
      <c r="G2869" s="6" t="s">
        <v>299</v>
      </c>
      <c r="H2869" s="6" t="s">
        <v>779</v>
      </c>
      <c r="I2869" s="39" t="s">
        <v>874</v>
      </c>
      <c r="J2869" s="73" t="n">
        <v>235</v>
      </c>
      <c r="K2869" s="73"/>
      <c r="L2869" s="73"/>
      <c r="M2869" s="6" t="n">
        <v>0.75</v>
      </c>
      <c r="N2869" s="7" t="n">
        <v>6</v>
      </c>
      <c r="O2869" s="6" t="n">
        <v>123.46</v>
      </c>
      <c r="P2869" s="97" t="n">
        <f aca="false">IF(N2869="","",O2869*N2869)</f>
        <v>740.76</v>
      </c>
      <c r="R2869" s="0" t="n">
        <f aca="false">(O2869+25)*1.3</f>
        <v>192.998</v>
      </c>
    </row>
    <row r="2870" customFormat="false" ht="13.8" hidden="false" customHeight="false" outlineLevel="0" collapsed="false">
      <c r="B2870" s="0" t="n">
        <v>136505</v>
      </c>
      <c r="C2870" s="5" t="s">
        <v>15</v>
      </c>
      <c r="D2870" s="6" t="s">
        <v>710</v>
      </c>
      <c r="E2870" s="6" t="s">
        <v>3082</v>
      </c>
      <c r="F2870" s="6" t="s">
        <v>298</v>
      </c>
      <c r="G2870" s="6" t="s">
        <v>299</v>
      </c>
      <c r="H2870" s="6" t="s">
        <v>779</v>
      </c>
      <c r="I2870" s="39" t="s">
        <v>3083</v>
      </c>
      <c r="J2870" s="73" t="n">
        <v>290</v>
      </c>
      <c r="K2870" s="73"/>
      <c r="L2870" s="73"/>
      <c r="M2870" s="6" t="n">
        <v>0.75</v>
      </c>
      <c r="N2870" s="7" t="n">
        <v>6</v>
      </c>
      <c r="O2870" s="6" t="n">
        <v>190</v>
      </c>
      <c r="P2870" s="97" t="n">
        <f aca="false">IF(N2870="","",O2870*N2870)</f>
        <v>1140</v>
      </c>
      <c r="R2870" s="0" t="n">
        <f aca="false">(O2870+25)*1.3</f>
        <v>279.5</v>
      </c>
    </row>
    <row r="2871" customFormat="false" ht="13.8" hidden="false" customHeight="false" outlineLevel="0" collapsed="false">
      <c r="B2871" s="0" t="n">
        <v>136506</v>
      </c>
      <c r="C2871" s="5" t="s">
        <v>15</v>
      </c>
      <c r="D2871" s="6" t="s">
        <v>710</v>
      </c>
      <c r="E2871" s="6" t="s">
        <v>3082</v>
      </c>
      <c r="F2871" s="6" t="s">
        <v>298</v>
      </c>
      <c r="G2871" s="6" t="s">
        <v>299</v>
      </c>
      <c r="H2871" s="6" t="s">
        <v>779</v>
      </c>
      <c r="I2871" s="39" t="s">
        <v>928</v>
      </c>
      <c r="J2871" s="6" t="n">
        <v>480</v>
      </c>
      <c r="K2871" s="6"/>
      <c r="L2871" s="6" t="s">
        <v>23</v>
      </c>
      <c r="M2871" s="6" t="n">
        <v>1.5</v>
      </c>
      <c r="N2871" s="7" t="n">
        <v>3</v>
      </c>
      <c r="O2871" s="6" t="n">
        <v>250</v>
      </c>
      <c r="P2871" s="97" t="n">
        <f aca="false">IF(N2871="","",O2871*N2871)</f>
        <v>750</v>
      </c>
      <c r="R2871" s="0" t="n">
        <f aca="false">(O2871+25)*1.3</f>
        <v>357.5</v>
      </c>
    </row>
    <row r="2872" customFormat="false" ht="13.8" hidden="false" customHeight="false" outlineLevel="0" collapsed="false">
      <c r="B2872" s="0" t="n">
        <v>136507</v>
      </c>
      <c r="C2872" s="5" t="s">
        <v>15</v>
      </c>
      <c r="D2872" s="6" t="s">
        <v>710</v>
      </c>
      <c r="E2872" s="6" t="s">
        <v>3082</v>
      </c>
      <c r="F2872" s="6" t="s">
        <v>298</v>
      </c>
      <c r="G2872" s="6" t="s">
        <v>299</v>
      </c>
      <c r="H2872" s="6" t="s">
        <v>779</v>
      </c>
      <c r="I2872" s="39" t="s">
        <v>868</v>
      </c>
      <c r="J2872" s="73" t="n">
        <v>180</v>
      </c>
      <c r="K2872" s="73"/>
      <c r="L2872" s="6" t="s">
        <v>23</v>
      </c>
      <c r="M2872" s="6" t="n">
        <v>1.5</v>
      </c>
      <c r="N2872" s="7" t="n">
        <v>6</v>
      </c>
      <c r="O2872" s="6" t="n">
        <v>250</v>
      </c>
      <c r="P2872" s="97" t="n">
        <f aca="false">IF(N2872="","",O2872*N2872)</f>
        <v>1500</v>
      </c>
      <c r="R2872" s="0" t="n">
        <f aca="false">(O2872+25)*1.3</f>
        <v>357.5</v>
      </c>
    </row>
    <row r="2873" customFormat="false" ht="13.8" hidden="false" customHeight="false" outlineLevel="0" collapsed="false">
      <c r="B2873" s="0" t="n">
        <v>136508</v>
      </c>
      <c r="C2873" s="5" t="s">
        <v>15</v>
      </c>
      <c r="D2873" s="6" t="s">
        <v>710</v>
      </c>
      <c r="E2873" s="6" t="s">
        <v>3082</v>
      </c>
      <c r="F2873" s="6" t="s">
        <v>298</v>
      </c>
      <c r="G2873" s="6" t="s">
        <v>299</v>
      </c>
      <c r="H2873" s="6" t="s">
        <v>779</v>
      </c>
      <c r="I2873" s="39" t="s">
        <v>869</v>
      </c>
      <c r="J2873" s="73" t="n">
        <v>180</v>
      </c>
      <c r="K2873" s="73"/>
      <c r="L2873" s="6" t="s">
        <v>23</v>
      </c>
      <c r="M2873" s="6" t="n">
        <v>1.5</v>
      </c>
      <c r="N2873" s="7" t="n">
        <v>2</v>
      </c>
      <c r="O2873" s="6" t="n">
        <v>260</v>
      </c>
      <c r="P2873" s="97" t="n">
        <f aca="false">IF(N2873="","",O2873*N2873)</f>
        <v>520</v>
      </c>
      <c r="R2873" s="0" t="n">
        <f aca="false">(O2873+25)*1.3</f>
        <v>370.5</v>
      </c>
    </row>
    <row r="2874" customFormat="false" ht="13.8" hidden="false" customHeight="false" outlineLevel="0" collapsed="false">
      <c r="B2874" s="0" t="n">
        <v>136509</v>
      </c>
      <c r="C2874" s="5" t="s">
        <v>15</v>
      </c>
      <c r="D2874" s="6" t="s">
        <v>710</v>
      </c>
      <c r="E2874" s="6" t="s">
        <v>3082</v>
      </c>
      <c r="F2874" s="6" t="s">
        <v>298</v>
      </c>
      <c r="G2874" s="6" t="s">
        <v>299</v>
      </c>
      <c r="H2874" s="6" t="s">
        <v>779</v>
      </c>
      <c r="I2874" s="39" t="s">
        <v>3083</v>
      </c>
      <c r="J2874" s="73" t="n">
        <v>180</v>
      </c>
      <c r="K2874" s="73"/>
      <c r="L2874" s="6" t="s">
        <v>23</v>
      </c>
      <c r="M2874" s="6" t="n">
        <v>1.5</v>
      </c>
      <c r="N2874" s="7" t="n">
        <v>2</v>
      </c>
      <c r="O2874" s="6" t="n">
        <v>250</v>
      </c>
      <c r="P2874" s="97" t="n">
        <f aca="false">IF(N2874="","",O2874*N2874)</f>
        <v>500</v>
      </c>
      <c r="R2874" s="0" t="n">
        <f aca="false">(O2874+25)*1.3</f>
        <v>357.5</v>
      </c>
    </row>
    <row r="2875" customFormat="false" ht="13.8" hidden="false" customHeight="false" outlineLevel="0" collapsed="false">
      <c r="B2875" s="0" t="n">
        <v>136510</v>
      </c>
      <c r="C2875" s="5" t="s">
        <v>15</v>
      </c>
      <c r="D2875" s="6" t="s">
        <v>710</v>
      </c>
      <c r="E2875" s="6" t="s">
        <v>3082</v>
      </c>
      <c r="F2875" s="6" t="s">
        <v>298</v>
      </c>
      <c r="G2875" s="6" t="s">
        <v>299</v>
      </c>
      <c r="H2875" s="6" t="s">
        <v>779</v>
      </c>
      <c r="I2875" s="39" t="s">
        <v>3084</v>
      </c>
      <c r="J2875" s="73" t="n">
        <v>540</v>
      </c>
      <c r="K2875" s="73"/>
      <c r="L2875" s="6" t="s">
        <v>23</v>
      </c>
      <c r="M2875" s="6" t="n">
        <v>1.5</v>
      </c>
      <c r="N2875" s="7" t="n">
        <v>2</v>
      </c>
      <c r="O2875" s="6" t="n">
        <v>320</v>
      </c>
      <c r="P2875" s="97" t="n">
        <f aca="false">IF(N2875="","",O2875*N2875)</f>
        <v>640</v>
      </c>
      <c r="R2875" s="0" t="n">
        <f aca="false">(O2875+25)*1.3</f>
        <v>448.5</v>
      </c>
    </row>
    <row r="2876" customFormat="false" ht="13.8" hidden="false" customHeight="false" outlineLevel="0" collapsed="false">
      <c r="B2876" s="0" t="n">
        <v>136511</v>
      </c>
      <c r="C2876" s="5" t="s">
        <v>15</v>
      </c>
      <c r="D2876" s="6" t="s">
        <v>710</v>
      </c>
      <c r="E2876" s="6" t="s">
        <v>3082</v>
      </c>
      <c r="F2876" s="6" t="s">
        <v>298</v>
      </c>
      <c r="G2876" s="6" t="s">
        <v>299</v>
      </c>
      <c r="H2876" s="6" t="s">
        <v>3085</v>
      </c>
      <c r="I2876" s="39" t="s">
        <v>933</v>
      </c>
      <c r="J2876" s="6" t="n">
        <v>295</v>
      </c>
      <c r="K2876" s="6"/>
      <c r="L2876" s="6" t="s">
        <v>30</v>
      </c>
      <c r="M2876" s="6" t="n">
        <v>0.75</v>
      </c>
      <c r="N2876" s="7" t="n">
        <v>6</v>
      </c>
      <c r="O2876" s="6" t="n">
        <v>157.5</v>
      </c>
      <c r="P2876" s="97" t="n">
        <f aca="false">IF(N2876="","",O2876*N2876)</f>
        <v>945</v>
      </c>
      <c r="R2876" s="0" t="n">
        <f aca="false">(O2876+25)*1.3</f>
        <v>237.25</v>
      </c>
    </row>
    <row r="2877" customFormat="false" ht="13.8" hidden="false" customHeight="false" outlineLevel="0" collapsed="false">
      <c r="B2877" s="0" t="n">
        <v>136512</v>
      </c>
      <c r="C2877" s="5" t="s">
        <v>15</v>
      </c>
      <c r="D2877" s="6" t="s">
        <v>710</v>
      </c>
      <c r="E2877" s="6" t="s">
        <v>3082</v>
      </c>
      <c r="F2877" s="6" t="s">
        <v>298</v>
      </c>
      <c r="G2877" s="6" t="s">
        <v>299</v>
      </c>
      <c r="H2877" s="6" t="s">
        <v>3023</v>
      </c>
      <c r="I2877" s="39" t="s">
        <v>867</v>
      </c>
      <c r="J2877" s="6" t="n">
        <v>295</v>
      </c>
      <c r="K2877" s="6"/>
      <c r="L2877" s="6" t="s">
        <v>30</v>
      </c>
      <c r="M2877" s="6" t="n">
        <v>0.75</v>
      </c>
      <c r="N2877" s="7" t="n">
        <v>4</v>
      </c>
      <c r="O2877" s="6" t="n">
        <v>162</v>
      </c>
      <c r="P2877" s="97" t="n">
        <f aca="false">IF(N2877="","",O2877*N2877)</f>
        <v>648</v>
      </c>
      <c r="R2877" s="0" t="n">
        <f aca="false">(O2877+25)*1.3</f>
        <v>243.1</v>
      </c>
    </row>
    <row r="2878" customFormat="false" ht="13.8" hidden="false" customHeight="false" outlineLevel="0" collapsed="false">
      <c r="B2878" s="0" t="n">
        <v>136513</v>
      </c>
      <c r="C2878" s="5" t="s">
        <v>15</v>
      </c>
      <c r="D2878" s="6" t="s">
        <v>710</v>
      </c>
      <c r="E2878" s="6" t="s">
        <v>3082</v>
      </c>
      <c r="F2878" s="6" t="s">
        <v>298</v>
      </c>
      <c r="G2878" s="6" t="s">
        <v>299</v>
      </c>
      <c r="H2878" s="6" t="s">
        <v>3023</v>
      </c>
      <c r="I2878" s="39" t="s">
        <v>927</v>
      </c>
      <c r="J2878" s="6" t="n">
        <v>295</v>
      </c>
      <c r="K2878" s="6"/>
      <c r="L2878" s="6" t="s">
        <v>30</v>
      </c>
      <c r="M2878" s="6" t="n">
        <v>0.75</v>
      </c>
      <c r="N2878" s="7" t="n">
        <v>11</v>
      </c>
      <c r="O2878" s="6" t="n">
        <v>162</v>
      </c>
      <c r="P2878" s="97" t="n">
        <f aca="false">IF(N2878="","",O2878*N2878)</f>
        <v>1782</v>
      </c>
      <c r="R2878" s="0" t="n">
        <f aca="false">(O2878+25)*1.3</f>
        <v>243.1</v>
      </c>
    </row>
    <row r="2879" customFormat="false" ht="13.8" hidden="false" customHeight="false" outlineLevel="0" collapsed="false">
      <c r="B2879" s="0" t="n">
        <v>136514</v>
      </c>
      <c r="C2879" s="5" t="s">
        <v>15</v>
      </c>
      <c r="D2879" s="6" t="s">
        <v>710</v>
      </c>
      <c r="E2879" s="6" t="s">
        <v>3082</v>
      </c>
      <c r="F2879" s="6" t="s">
        <v>298</v>
      </c>
      <c r="G2879" s="6" t="s">
        <v>299</v>
      </c>
      <c r="H2879" s="6" t="s">
        <v>3023</v>
      </c>
      <c r="I2879" s="39" t="s">
        <v>869</v>
      </c>
      <c r="J2879" s="6" t="n">
        <v>350</v>
      </c>
      <c r="K2879" s="6"/>
      <c r="L2879" s="6" t="s">
        <v>30</v>
      </c>
      <c r="M2879" s="6" t="n">
        <v>0.75</v>
      </c>
      <c r="N2879" s="7" t="n">
        <v>6</v>
      </c>
      <c r="O2879" s="6" t="n">
        <v>190</v>
      </c>
      <c r="P2879" s="97" t="n">
        <f aca="false">IF(N2879="","",O2879*N2879)</f>
        <v>1140</v>
      </c>
      <c r="R2879" s="0" t="n">
        <f aca="false">(O2879+25)*1.3</f>
        <v>279.5</v>
      </c>
    </row>
    <row r="2880" customFormat="false" ht="13.8" hidden="false" customHeight="false" outlineLevel="0" collapsed="false">
      <c r="B2880" s="0" t="n">
        <v>136515</v>
      </c>
      <c r="C2880" s="5" t="s">
        <v>15</v>
      </c>
      <c r="D2880" s="6" t="s">
        <v>710</v>
      </c>
      <c r="E2880" s="6" t="s">
        <v>3082</v>
      </c>
      <c r="F2880" s="6" t="s">
        <v>298</v>
      </c>
      <c r="G2880" s="6" t="s">
        <v>299</v>
      </c>
      <c r="H2880" s="71" t="s">
        <v>751</v>
      </c>
      <c r="I2880" s="6" t="s">
        <v>3086</v>
      </c>
      <c r="J2880" s="6" t="n">
        <v>320</v>
      </c>
      <c r="K2880" s="6"/>
      <c r="L2880" s="6"/>
      <c r="M2880" s="6" t="n">
        <v>0.75</v>
      </c>
      <c r="N2880" s="7" t="n">
        <v>3</v>
      </c>
      <c r="O2880" s="6" t="n">
        <v>163.8</v>
      </c>
      <c r="P2880" s="97" t="n">
        <f aca="false">IF(N2880="","",O2880*N2880)</f>
        <v>491.4</v>
      </c>
      <c r="R2880" s="0" t="n">
        <f aca="false">(O2880+25)*1.3</f>
        <v>245.44</v>
      </c>
    </row>
    <row r="2881" customFormat="false" ht="13.8" hidden="false" customHeight="false" outlineLevel="0" collapsed="false">
      <c r="B2881" s="0" t="n">
        <v>136516</v>
      </c>
      <c r="C2881" s="5" t="s">
        <v>15</v>
      </c>
      <c r="D2881" s="6" t="s">
        <v>710</v>
      </c>
      <c r="E2881" s="6" t="s">
        <v>3082</v>
      </c>
      <c r="F2881" s="6" t="s">
        <v>298</v>
      </c>
      <c r="G2881" s="6" t="s">
        <v>299</v>
      </c>
      <c r="H2881" s="71" t="s">
        <v>751</v>
      </c>
      <c r="I2881" s="6" t="s">
        <v>3087</v>
      </c>
      <c r="J2881" s="6" t="n">
        <v>320</v>
      </c>
      <c r="K2881" s="6"/>
      <c r="L2881" s="6"/>
      <c r="M2881" s="6" t="n">
        <v>0.75</v>
      </c>
      <c r="N2881" s="7" t="n">
        <v>3</v>
      </c>
      <c r="O2881" s="6" t="n">
        <v>207</v>
      </c>
      <c r="P2881" s="97" t="n">
        <f aca="false">IF(N2881="","",O2881*N2881)</f>
        <v>621</v>
      </c>
      <c r="R2881" s="0" t="n">
        <f aca="false">(O2881+25)*1.3</f>
        <v>301.6</v>
      </c>
    </row>
    <row r="2882" customFormat="false" ht="14.9" hidden="false" customHeight="false" outlineLevel="0" collapsed="false">
      <c r="B2882" s="0" t="n">
        <v>136517</v>
      </c>
      <c r="C2882" s="5" t="s">
        <v>15</v>
      </c>
      <c r="D2882" s="6" t="s">
        <v>710</v>
      </c>
      <c r="E2882" s="6" t="s">
        <v>3082</v>
      </c>
      <c r="F2882" s="6" t="s">
        <v>298</v>
      </c>
      <c r="G2882" s="6" t="s">
        <v>299</v>
      </c>
      <c r="H2882" s="71" t="s">
        <v>943</v>
      </c>
      <c r="I2882" s="33" t="s">
        <v>3088</v>
      </c>
      <c r="J2882" s="15"/>
      <c r="K2882" s="6"/>
      <c r="L2882" s="6"/>
      <c r="M2882" s="6" t="n">
        <v>0.75</v>
      </c>
      <c r="N2882" s="7" t="n">
        <v>1</v>
      </c>
      <c r="O2882" s="6" t="n">
        <v>390</v>
      </c>
      <c r="P2882" s="97" t="n">
        <f aca="false">IF(N2882="","",O2882*N2882)</f>
        <v>390</v>
      </c>
      <c r="R2882" s="0" t="n">
        <f aca="false">(O2882+25)*1.3</f>
        <v>539.5</v>
      </c>
    </row>
    <row r="2883" customFormat="false" ht="15.75" hidden="false" customHeight="false" outlineLevel="0" collapsed="false">
      <c r="C2883" s="5"/>
      <c r="D2883" s="6"/>
      <c r="E2883" s="6"/>
      <c r="F2883" s="6"/>
      <c r="G2883" s="6"/>
      <c r="H2883" s="6"/>
      <c r="I2883" s="44"/>
      <c r="J2883" s="6"/>
      <c r="K2883" s="6"/>
      <c r="L2883" s="6"/>
      <c r="M2883" s="6" t="n">
        <v>0.75</v>
      </c>
      <c r="N2883" s="7"/>
      <c r="O2883" s="6"/>
      <c r="P2883" s="97" t="str">
        <f aca="false">IF(N2883="","",O2883*N2883)</f>
        <v/>
      </c>
      <c r="R2883" s="0" t="n">
        <f aca="false">(O2883+25)*1.3</f>
        <v>32.5</v>
      </c>
    </row>
    <row r="2884" customFormat="false" ht="14.9" hidden="false" customHeight="false" outlineLevel="0" collapsed="false">
      <c r="B2884" s="0" t="n">
        <v>137000</v>
      </c>
      <c r="C2884" s="5" t="s">
        <v>15</v>
      </c>
      <c r="D2884" s="6" t="s">
        <v>710</v>
      </c>
      <c r="E2884" s="6" t="s">
        <v>1042</v>
      </c>
      <c r="F2884" s="6" t="s">
        <v>298</v>
      </c>
      <c r="G2884" s="6" t="s">
        <v>299</v>
      </c>
      <c r="H2884" s="6" t="s">
        <v>3081</v>
      </c>
      <c r="I2884" s="39" t="s">
        <v>3089</v>
      </c>
      <c r="J2884" s="6" t="n">
        <v>90</v>
      </c>
      <c r="K2884" s="57" t="s">
        <v>50</v>
      </c>
      <c r="L2884" s="6"/>
      <c r="M2884" s="6" t="n">
        <v>0.75</v>
      </c>
      <c r="N2884" s="7" t="n">
        <v>7</v>
      </c>
      <c r="O2884" s="6" t="n">
        <v>46.54</v>
      </c>
      <c r="P2884" s="97" t="n">
        <f aca="false">IF(N2884="","",O2884*N2884)</f>
        <v>325.78</v>
      </c>
      <c r="R2884" s="0" t="n">
        <f aca="false">(O2884+25)*1.3</f>
        <v>93.002</v>
      </c>
    </row>
    <row r="2885" customFormat="false" ht="14.9" hidden="false" customHeight="false" outlineLevel="0" collapsed="false">
      <c r="B2885" s="0" t="n">
        <v>137001</v>
      </c>
      <c r="C2885" s="5" t="s">
        <v>15</v>
      </c>
      <c r="D2885" s="6" t="s">
        <v>710</v>
      </c>
      <c r="E2885" s="6" t="s">
        <v>1042</v>
      </c>
      <c r="F2885" s="6" t="s">
        <v>298</v>
      </c>
      <c r="G2885" s="6" t="s">
        <v>299</v>
      </c>
      <c r="H2885" s="6" t="s">
        <v>3081</v>
      </c>
      <c r="I2885" s="39" t="s">
        <v>3090</v>
      </c>
      <c r="J2885" s="6" t="n">
        <v>90</v>
      </c>
      <c r="K2885" s="57" t="s">
        <v>50</v>
      </c>
      <c r="L2885" s="6"/>
      <c r="M2885" s="6" t="n">
        <v>0.75</v>
      </c>
      <c r="N2885" s="7" t="n">
        <v>7</v>
      </c>
      <c r="O2885" s="6" t="n">
        <v>46.54</v>
      </c>
      <c r="P2885" s="97" t="n">
        <f aca="false">IF(N2885="","",O2885*N2885)</f>
        <v>325.78</v>
      </c>
      <c r="R2885" s="0" t="n">
        <f aca="false">(O2885+25)*1.3</f>
        <v>93.002</v>
      </c>
    </row>
    <row r="2886" customFormat="false" ht="14.9" hidden="false" customHeight="false" outlineLevel="0" collapsed="false">
      <c r="B2886" s="0" t="n">
        <v>137002</v>
      </c>
      <c r="C2886" s="5" t="s">
        <v>15</v>
      </c>
      <c r="D2886" s="6" t="s">
        <v>710</v>
      </c>
      <c r="E2886" s="6" t="s">
        <v>1042</v>
      </c>
      <c r="F2886" s="6" t="s">
        <v>298</v>
      </c>
      <c r="G2886" s="6" t="s">
        <v>299</v>
      </c>
      <c r="H2886" s="6" t="s">
        <v>3081</v>
      </c>
      <c r="I2886" s="39" t="s">
        <v>3091</v>
      </c>
      <c r="J2886" s="73" t="n">
        <v>90</v>
      </c>
      <c r="K2886" s="73"/>
      <c r="L2886" s="73"/>
      <c r="M2886" s="6" t="n">
        <v>0.75</v>
      </c>
      <c r="N2886" s="7" t="n">
        <v>9</v>
      </c>
      <c r="O2886" s="6" t="n">
        <v>46.54</v>
      </c>
      <c r="P2886" s="97" t="n">
        <f aca="false">IF(N2886="","",O2886*N2886)</f>
        <v>418.86</v>
      </c>
      <c r="R2886" s="0" t="n">
        <f aca="false">(O2886+25)*1.3</f>
        <v>93.002</v>
      </c>
    </row>
    <row r="2887" customFormat="false" ht="15.75" hidden="false" customHeight="false" outlineLevel="0" collapsed="false">
      <c r="C2887" s="5"/>
      <c r="D2887" s="6"/>
      <c r="E2887" s="6"/>
      <c r="F2887" s="6"/>
      <c r="G2887" s="6"/>
      <c r="H2887" s="6"/>
      <c r="I2887" s="44"/>
      <c r="J2887" s="6"/>
      <c r="K2887" s="6"/>
      <c r="L2887" s="6"/>
      <c r="M2887" s="6" t="n">
        <v>0.75</v>
      </c>
      <c r="N2887" s="7"/>
      <c r="O2887" s="6"/>
      <c r="P2887" s="97" t="str">
        <f aca="false">IF(N2887="","",O2887*N2887)</f>
        <v/>
      </c>
      <c r="R2887" s="0" t="n">
        <f aca="false">(O2887+25)*1.3</f>
        <v>32.5</v>
      </c>
    </row>
    <row r="2888" customFormat="false" ht="14.9" hidden="false" customHeight="false" outlineLevel="0" collapsed="false">
      <c r="B2888" s="0" t="n">
        <v>137500</v>
      </c>
      <c r="C2888" s="5" t="s">
        <v>15</v>
      </c>
      <c r="D2888" s="6" t="s">
        <v>710</v>
      </c>
      <c r="E2888" s="6" t="s">
        <v>1042</v>
      </c>
      <c r="F2888" s="6" t="s">
        <v>2353</v>
      </c>
      <c r="G2888" s="6" t="s">
        <v>2354</v>
      </c>
      <c r="H2888" s="6" t="s">
        <v>3081</v>
      </c>
      <c r="I2888" s="39" t="s">
        <v>3092</v>
      </c>
      <c r="J2888" s="6" t="n">
        <v>95</v>
      </c>
      <c r="K2888" s="57" t="s">
        <v>50</v>
      </c>
      <c r="L2888" s="6" t="s">
        <v>424</v>
      </c>
      <c r="M2888" s="6" t="n">
        <v>0.75</v>
      </c>
      <c r="N2888" s="7" t="n">
        <v>6</v>
      </c>
      <c r="O2888" s="6" t="n">
        <v>54.23</v>
      </c>
      <c r="P2888" s="97" t="n">
        <f aca="false">IF(N2888="","",O2888*N2888)</f>
        <v>325.38</v>
      </c>
      <c r="R2888" s="0" t="n">
        <f aca="false">(O2888+25)*1.3</f>
        <v>102.999</v>
      </c>
    </row>
    <row r="2889" customFormat="false" ht="14.9" hidden="false" customHeight="false" outlineLevel="0" collapsed="false">
      <c r="B2889" s="0" t="n">
        <v>137501</v>
      </c>
      <c r="C2889" s="5" t="s">
        <v>15</v>
      </c>
      <c r="D2889" s="6" t="s">
        <v>710</v>
      </c>
      <c r="E2889" s="6" t="s">
        <v>1042</v>
      </c>
      <c r="F2889" s="6" t="s">
        <v>2353</v>
      </c>
      <c r="G2889" s="6" t="s">
        <v>2354</v>
      </c>
      <c r="H2889" s="6" t="s">
        <v>3081</v>
      </c>
      <c r="I2889" s="39" t="s">
        <v>3093</v>
      </c>
      <c r="J2889" s="6" t="n">
        <v>95</v>
      </c>
      <c r="K2889" s="57" t="s">
        <v>50</v>
      </c>
      <c r="L2889" s="6" t="s">
        <v>424</v>
      </c>
      <c r="M2889" s="6" t="n">
        <v>0.75</v>
      </c>
      <c r="N2889" s="7" t="n">
        <v>7</v>
      </c>
      <c r="O2889" s="6" t="n">
        <v>46.54</v>
      </c>
      <c r="P2889" s="97" t="n">
        <f aca="false">IF(N2889="","",O2889*N2889)</f>
        <v>325.78</v>
      </c>
      <c r="R2889" s="0" t="n">
        <f aca="false">(O2889+25)*1.3</f>
        <v>93.002</v>
      </c>
    </row>
    <row r="2890" customFormat="false" ht="15.75" hidden="false" customHeight="false" outlineLevel="0" collapsed="false">
      <c r="C2890" s="5"/>
      <c r="D2890" s="6"/>
      <c r="E2890" s="6"/>
      <c r="F2890" s="6"/>
      <c r="G2890" s="6"/>
      <c r="H2890" s="6"/>
      <c r="I2890" s="75"/>
      <c r="J2890" s="73"/>
      <c r="K2890" s="73"/>
      <c r="L2890" s="6"/>
      <c r="M2890" s="6" t="n">
        <v>0.75</v>
      </c>
      <c r="N2890" s="7"/>
      <c r="O2890" s="6"/>
      <c r="P2890" s="97" t="str">
        <f aca="false">IF(N2890="","",O2890*N2890)</f>
        <v/>
      </c>
      <c r="R2890" s="0" t="n">
        <f aca="false">(O2890+25)*1.3</f>
        <v>32.5</v>
      </c>
    </row>
    <row r="2891" customFormat="false" ht="13.8" hidden="false" customHeight="false" outlineLevel="0" collapsed="false">
      <c r="B2891" s="0" t="n">
        <v>138000</v>
      </c>
      <c r="C2891" s="5" t="s">
        <v>15</v>
      </c>
      <c r="D2891" s="6" t="s">
        <v>710</v>
      </c>
      <c r="E2891" s="6" t="s">
        <v>2142</v>
      </c>
      <c r="F2891" s="6" t="s">
        <v>298</v>
      </c>
      <c r="G2891" s="6" t="s">
        <v>299</v>
      </c>
      <c r="H2891" s="6" t="s">
        <v>1090</v>
      </c>
      <c r="I2891" s="39" t="s">
        <v>3094</v>
      </c>
      <c r="J2891" s="6" t="n">
        <v>105</v>
      </c>
      <c r="K2891" s="57" t="s">
        <v>50</v>
      </c>
      <c r="L2891" s="6"/>
      <c r="M2891" s="6" t="n">
        <v>0.75</v>
      </c>
      <c r="N2891" s="7" t="n">
        <v>11</v>
      </c>
      <c r="O2891" s="6" t="n">
        <v>54.3</v>
      </c>
      <c r="P2891" s="97" t="n">
        <f aca="false">IF(N2891="","",O2891*N2891)</f>
        <v>597.3</v>
      </c>
      <c r="R2891" s="0" t="n">
        <f aca="false">(O2891+25)*1.3</f>
        <v>103.09</v>
      </c>
    </row>
    <row r="2892" customFormat="false" ht="14.9" hidden="false" customHeight="false" outlineLevel="0" collapsed="false">
      <c r="B2892" s="0" t="n">
        <v>138001</v>
      </c>
      <c r="C2892" s="5" t="s">
        <v>15</v>
      </c>
      <c r="D2892" s="6" t="s">
        <v>710</v>
      </c>
      <c r="E2892" s="6" t="s">
        <v>2142</v>
      </c>
      <c r="F2892" s="6" t="s">
        <v>298</v>
      </c>
      <c r="G2892" s="6" t="s">
        <v>299</v>
      </c>
      <c r="H2892" s="6" t="s">
        <v>1090</v>
      </c>
      <c r="I2892" s="6" t="s">
        <v>3095</v>
      </c>
      <c r="J2892" s="6" t="n">
        <v>105</v>
      </c>
      <c r="K2892" s="57" t="s">
        <v>50</v>
      </c>
      <c r="L2892" s="6"/>
      <c r="M2892" s="6" t="n">
        <v>0.75</v>
      </c>
      <c r="N2892" s="7" t="n">
        <v>6</v>
      </c>
      <c r="O2892" s="6" t="n">
        <v>54.3</v>
      </c>
      <c r="P2892" s="97" t="n">
        <f aca="false">IF(N2892="","",O2892*N2892)</f>
        <v>325.8</v>
      </c>
      <c r="R2892" s="0" t="n">
        <f aca="false">(O2892+25)*1.3</f>
        <v>103.09</v>
      </c>
    </row>
    <row r="2893" customFormat="false" ht="13.8" hidden="false" customHeight="false" outlineLevel="0" collapsed="false">
      <c r="B2893" s="0" t="n">
        <v>138002</v>
      </c>
      <c r="C2893" s="5" t="s">
        <v>15</v>
      </c>
      <c r="D2893" s="6" t="s">
        <v>710</v>
      </c>
      <c r="E2893" s="6" t="s">
        <v>2142</v>
      </c>
      <c r="F2893" s="6" t="s">
        <v>298</v>
      </c>
      <c r="G2893" s="6" t="s">
        <v>299</v>
      </c>
      <c r="H2893" s="6" t="s">
        <v>1090</v>
      </c>
      <c r="I2893" s="39" t="s">
        <v>3096</v>
      </c>
      <c r="J2893" s="6" t="n">
        <v>210</v>
      </c>
      <c r="K2893" s="57" t="s">
        <v>50</v>
      </c>
      <c r="L2893" s="6" t="s">
        <v>23</v>
      </c>
      <c r="M2893" s="6" t="n">
        <v>1.5</v>
      </c>
      <c r="N2893" s="7" t="n">
        <v>2</v>
      </c>
      <c r="O2893" s="6" t="n">
        <v>110</v>
      </c>
      <c r="P2893" s="97" t="n">
        <f aca="false">IF(N2893="","",O2893*N2893)</f>
        <v>220</v>
      </c>
      <c r="R2893" s="0" t="n">
        <f aca="false">(O2893+25)*1.3</f>
        <v>175.5</v>
      </c>
    </row>
    <row r="2894" customFormat="false" ht="13.8" hidden="false" customHeight="false" outlineLevel="0" collapsed="false">
      <c r="B2894" s="0" t="n">
        <v>138003</v>
      </c>
      <c r="C2894" s="5" t="s">
        <v>15</v>
      </c>
      <c r="D2894" s="6" t="s">
        <v>710</v>
      </c>
      <c r="E2894" s="6" t="s">
        <v>2142</v>
      </c>
      <c r="F2894" s="6" t="s">
        <v>298</v>
      </c>
      <c r="G2894" s="6" t="s">
        <v>299</v>
      </c>
      <c r="H2894" s="6" t="s">
        <v>1090</v>
      </c>
      <c r="I2894" s="33" t="s">
        <v>3097</v>
      </c>
      <c r="J2894" s="6" t="n">
        <v>130</v>
      </c>
      <c r="K2894" s="57" t="s">
        <v>50</v>
      </c>
      <c r="L2894" s="6"/>
      <c r="M2894" s="6" t="n">
        <v>0.75</v>
      </c>
      <c r="N2894" s="7" t="n">
        <v>6</v>
      </c>
      <c r="O2894" s="6" t="n">
        <v>59</v>
      </c>
      <c r="P2894" s="97" t="n">
        <f aca="false">IF(N2894="","",O2894*N2894)</f>
        <v>354</v>
      </c>
      <c r="R2894" s="0" t="n">
        <f aca="false">(O2894+25)*1.3</f>
        <v>109.2</v>
      </c>
    </row>
    <row r="2895" customFormat="false" ht="13.8" hidden="false" customHeight="false" outlineLevel="0" collapsed="false">
      <c r="B2895" s="0" t="n">
        <v>138004</v>
      </c>
      <c r="C2895" s="5" t="s">
        <v>15</v>
      </c>
      <c r="D2895" s="6" t="s">
        <v>710</v>
      </c>
      <c r="E2895" s="6" t="s">
        <v>2142</v>
      </c>
      <c r="F2895" s="6" t="s">
        <v>298</v>
      </c>
      <c r="G2895" s="6" t="s">
        <v>299</v>
      </c>
      <c r="H2895" s="6" t="s">
        <v>1090</v>
      </c>
      <c r="I2895" s="33" t="s">
        <v>3098</v>
      </c>
      <c r="J2895" s="6" t="n">
        <v>260</v>
      </c>
      <c r="K2895" s="57" t="s">
        <v>50</v>
      </c>
      <c r="L2895" s="6" t="s">
        <v>23</v>
      </c>
      <c r="M2895" s="6" t="n">
        <v>1.5</v>
      </c>
      <c r="N2895" s="7" t="n">
        <v>1</v>
      </c>
      <c r="O2895" s="6" t="n">
        <v>159</v>
      </c>
      <c r="P2895" s="97" t="n">
        <f aca="false">IF(N2895="","",O2895*N2895)</f>
        <v>159</v>
      </c>
      <c r="R2895" s="0" t="n">
        <f aca="false">(O2895+25)*1.3</f>
        <v>239.2</v>
      </c>
    </row>
    <row r="2896" customFormat="false" ht="13.8" hidden="false" customHeight="false" outlineLevel="0" collapsed="false">
      <c r="B2896" s="0" t="n">
        <v>138005</v>
      </c>
      <c r="C2896" s="5" t="s">
        <v>15</v>
      </c>
      <c r="D2896" s="6" t="s">
        <v>710</v>
      </c>
      <c r="E2896" s="6" t="s">
        <v>2142</v>
      </c>
      <c r="F2896" s="6" t="s">
        <v>298</v>
      </c>
      <c r="G2896" s="6" t="s">
        <v>299</v>
      </c>
      <c r="H2896" s="6" t="s">
        <v>1090</v>
      </c>
      <c r="I2896" s="33" t="s">
        <v>3099</v>
      </c>
      <c r="J2896" s="6" t="n">
        <v>260</v>
      </c>
      <c r="K2896" s="57" t="s">
        <v>50</v>
      </c>
      <c r="L2896" s="6" t="s">
        <v>23</v>
      </c>
      <c r="M2896" s="6" t="n">
        <v>1.5</v>
      </c>
      <c r="N2896" s="7" t="n">
        <v>6</v>
      </c>
      <c r="O2896" s="6" t="n">
        <v>159</v>
      </c>
      <c r="P2896" s="97" t="n">
        <f aca="false">IF(N2896="","",O2896*N2896)</f>
        <v>954</v>
      </c>
      <c r="R2896" s="0" t="n">
        <f aca="false">(O2896+25)*1.3</f>
        <v>239.2</v>
      </c>
    </row>
    <row r="2897" customFormat="false" ht="13.8" hidden="false" customHeight="false" outlineLevel="0" collapsed="false">
      <c r="B2897" s="0" t="n">
        <v>138006</v>
      </c>
      <c r="C2897" s="5" t="s">
        <v>15</v>
      </c>
      <c r="D2897" s="6" t="s">
        <v>710</v>
      </c>
      <c r="E2897" s="6" t="s">
        <v>2142</v>
      </c>
      <c r="F2897" s="6" t="s">
        <v>298</v>
      </c>
      <c r="G2897" s="6" t="s">
        <v>299</v>
      </c>
      <c r="H2897" s="6" t="s">
        <v>1090</v>
      </c>
      <c r="I2897" s="33" t="s">
        <v>3097</v>
      </c>
      <c r="J2897" s="6" t="n">
        <v>260</v>
      </c>
      <c r="K2897" s="57" t="s">
        <v>50</v>
      </c>
      <c r="L2897" s="6" t="s">
        <v>23</v>
      </c>
      <c r="M2897" s="6" t="n">
        <v>1.5</v>
      </c>
      <c r="N2897" s="7" t="n">
        <v>6</v>
      </c>
      <c r="O2897" s="6" t="n">
        <v>159</v>
      </c>
      <c r="P2897" s="97" t="n">
        <f aca="false">IF(N2897="","",O2897*N2897)</f>
        <v>954</v>
      </c>
      <c r="R2897" s="0" t="n">
        <f aca="false">(O2897+25)*1.3</f>
        <v>239.2</v>
      </c>
    </row>
    <row r="2898" customFormat="false" ht="13.8" hidden="false" customHeight="false" outlineLevel="0" collapsed="false">
      <c r="B2898" s="0" t="n">
        <v>138007</v>
      </c>
      <c r="C2898" s="5" t="s">
        <v>15</v>
      </c>
      <c r="D2898" s="6" t="s">
        <v>710</v>
      </c>
      <c r="E2898" s="6" t="s">
        <v>2142</v>
      </c>
      <c r="F2898" s="6" t="s">
        <v>298</v>
      </c>
      <c r="G2898" s="6" t="s">
        <v>299</v>
      </c>
      <c r="H2898" s="6" t="s">
        <v>779</v>
      </c>
      <c r="I2898" s="33" t="s">
        <v>3100</v>
      </c>
      <c r="J2898" s="6" t="n">
        <v>130</v>
      </c>
      <c r="K2898" s="57" t="s">
        <v>50</v>
      </c>
      <c r="L2898" s="6"/>
      <c r="M2898" s="6" t="n">
        <v>0.75</v>
      </c>
      <c r="N2898" s="7" t="n">
        <v>5</v>
      </c>
      <c r="O2898" s="6" t="n">
        <v>58</v>
      </c>
      <c r="P2898" s="97" t="n">
        <f aca="false">IF(N2898="","",O2898*N2898)</f>
        <v>290</v>
      </c>
      <c r="R2898" s="0" t="n">
        <f aca="false">(O2898+25)*1.3</f>
        <v>107.9</v>
      </c>
    </row>
    <row r="2899" customFormat="false" ht="13.8" hidden="false" customHeight="false" outlineLevel="0" collapsed="false">
      <c r="B2899" s="0" t="n">
        <v>138008</v>
      </c>
      <c r="C2899" s="5" t="s">
        <v>15</v>
      </c>
      <c r="D2899" s="6" t="s">
        <v>710</v>
      </c>
      <c r="E2899" s="6" t="s">
        <v>2142</v>
      </c>
      <c r="F2899" s="6" t="s">
        <v>298</v>
      </c>
      <c r="G2899" s="6" t="s">
        <v>299</v>
      </c>
      <c r="H2899" s="6" t="s">
        <v>779</v>
      </c>
      <c r="I2899" s="39" t="s">
        <v>3101</v>
      </c>
      <c r="J2899" s="6" t="n">
        <v>110</v>
      </c>
      <c r="K2899" s="6" t="s">
        <v>50</v>
      </c>
      <c r="L2899" s="6"/>
      <c r="M2899" s="6" t="n">
        <v>0.75</v>
      </c>
      <c r="N2899" s="7" t="n">
        <v>10</v>
      </c>
      <c r="O2899" s="6" t="n">
        <v>55</v>
      </c>
      <c r="P2899" s="97" t="n">
        <f aca="false">IF(N2899="","",O2899*N2899)</f>
        <v>550</v>
      </c>
      <c r="R2899" s="0" t="n">
        <f aca="false">(O2899+25)*1.3</f>
        <v>104</v>
      </c>
    </row>
    <row r="2900" customFormat="false" ht="13.8" hidden="false" customHeight="false" outlineLevel="0" collapsed="false">
      <c r="B2900" s="0" t="n">
        <v>138009</v>
      </c>
      <c r="C2900" s="5" t="s">
        <v>15</v>
      </c>
      <c r="D2900" s="6" t="s">
        <v>710</v>
      </c>
      <c r="E2900" s="6" t="s">
        <v>2142</v>
      </c>
      <c r="F2900" s="6" t="s">
        <v>298</v>
      </c>
      <c r="G2900" s="6" t="s">
        <v>299</v>
      </c>
      <c r="H2900" s="6" t="s">
        <v>779</v>
      </c>
      <c r="I2900" s="39" t="s">
        <v>3102</v>
      </c>
      <c r="J2900" s="6" t="n">
        <v>130</v>
      </c>
      <c r="K2900" s="6" t="s">
        <v>50</v>
      </c>
      <c r="L2900" s="6"/>
      <c r="M2900" s="6" t="n">
        <v>0.75</v>
      </c>
      <c r="N2900" s="7" t="n">
        <v>3</v>
      </c>
      <c r="O2900" s="6" t="n">
        <v>59</v>
      </c>
      <c r="P2900" s="97" t="n">
        <f aca="false">IF(N2900="","",O2900*N2900)</f>
        <v>177</v>
      </c>
      <c r="R2900" s="0" t="n">
        <f aca="false">(O2900+25)*1.3</f>
        <v>109.2</v>
      </c>
    </row>
    <row r="2901" customFormat="false" ht="13.8" hidden="false" customHeight="false" outlineLevel="0" collapsed="false">
      <c r="B2901" s="0" t="n">
        <v>138010</v>
      </c>
      <c r="C2901" s="5" t="s">
        <v>15</v>
      </c>
      <c r="D2901" s="6" t="s">
        <v>710</v>
      </c>
      <c r="E2901" s="6" t="s">
        <v>2142</v>
      </c>
      <c r="F2901" s="6" t="s">
        <v>298</v>
      </c>
      <c r="G2901" s="6" t="s">
        <v>299</v>
      </c>
      <c r="H2901" s="6" t="s">
        <v>779</v>
      </c>
      <c r="I2901" s="39" t="s">
        <v>3103</v>
      </c>
      <c r="J2901" s="6" t="n">
        <v>130</v>
      </c>
      <c r="K2901" s="6"/>
      <c r="L2901" s="6"/>
      <c r="M2901" s="6" t="n">
        <v>0.75</v>
      </c>
      <c r="N2901" s="7" t="n">
        <v>3</v>
      </c>
      <c r="O2901" s="6" t="n">
        <v>59</v>
      </c>
      <c r="P2901" s="97" t="n">
        <f aca="false">IF(N2901="","",O2901*N2901)</f>
        <v>177</v>
      </c>
      <c r="R2901" s="0" t="n">
        <f aca="false">(O2901+25)*1.3</f>
        <v>109.2</v>
      </c>
    </row>
    <row r="2902" customFormat="false" ht="13.8" hidden="false" customHeight="false" outlineLevel="0" collapsed="false">
      <c r="B2902" s="0" t="n">
        <v>138011</v>
      </c>
      <c r="C2902" s="5" t="s">
        <v>15</v>
      </c>
      <c r="D2902" s="6" t="s">
        <v>710</v>
      </c>
      <c r="E2902" s="6" t="s">
        <v>2142</v>
      </c>
      <c r="F2902" s="6" t="s">
        <v>298</v>
      </c>
      <c r="G2902" s="6" t="s">
        <v>299</v>
      </c>
      <c r="H2902" s="6" t="s">
        <v>779</v>
      </c>
      <c r="I2902" s="39" t="s">
        <v>3104</v>
      </c>
      <c r="J2902" s="6" t="n">
        <v>110</v>
      </c>
      <c r="K2902" s="6" t="s">
        <v>50</v>
      </c>
      <c r="L2902" s="6"/>
      <c r="M2902" s="6" t="n">
        <v>0.75</v>
      </c>
      <c r="N2902" s="7" t="n">
        <v>6</v>
      </c>
      <c r="O2902" s="6" t="n">
        <v>42.9</v>
      </c>
      <c r="P2902" s="97" t="n">
        <f aca="false">IF(N2902="","",O2902*N2902)</f>
        <v>257.4</v>
      </c>
      <c r="R2902" s="0" t="n">
        <f aca="false">(O2902+25)*1.3</f>
        <v>88.27</v>
      </c>
    </row>
    <row r="2903" customFormat="false" ht="13.8" hidden="false" customHeight="false" outlineLevel="0" collapsed="false">
      <c r="B2903" s="0" t="n">
        <v>138012</v>
      </c>
      <c r="C2903" s="5" t="s">
        <v>15</v>
      </c>
      <c r="D2903" s="6" t="s">
        <v>710</v>
      </c>
      <c r="E2903" s="6" t="s">
        <v>2142</v>
      </c>
      <c r="F2903" s="6" t="s">
        <v>298</v>
      </c>
      <c r="G2903" s="6" t="s">
        <v>299</v>
      </c>
      <c r="H2903" s="6" t="s">
        <v>779</v>
      </c>
      <c r="I2903" s="39" t="s">
        <v>3105</v>
      </c>
      <c r="J2903" s="6" t="n">
        <v>130</v>
      </c>
      <c r="K2903" s="6" t="s">
        <v>50</v>
      </c>
      <c r="L2903" s="6"/>
      <c r="M2903" s="6" t="n">
        <v>0.75</v>
      </c>
      <c r="N2903" s="7" t="n">
        <v>3</v>
      </c>
      <c r="O2903" s="6" t="n">
        <v>59</v>
      </c>
      <c r="P2903" s="97" t="n">
        <f aca="false">IF(N2903="","",O2903*N2903)</f>
        <v>177</v>
      </c>
      <c r="R2903" s="0" t="n">
        <f aca="false">(O2903+25)*1.3</f>
        <v>109.2</v>
      </c>
    </row>
    <row r="2904" customFormat="false" ht="13.8" hidden="false" customHeight="false" outlineLevel="0" collapsed="false">
      <c r="B2904" s="0" t="n">
        <v>138013</v>
      </c>
      <c r="C2904" s="5" t="s">
        <v>15</v>
      </c>
      <c r="D2904" s="6" t="s">
        <v>710</v>
      </c>
      <c r="E2904" s="6" t="s">
        <v>2142</v>
      </c>
      <c r="F2904" s="6" t="s">
        <v>298</v>
      </c>
      <c r="G2904" s="6" t="s">
        <v>299</v>
      </c>
      <c r="H2904" s="6" t="s">
        <v>779</v>
      </c>
      <c r="I2904" s="39" t="s">
        <v>3106</v>
      </c>
      <c r="J2904" s="73" t="n">
        <v>260</v>
      </c>
      <c r="K2904" s="73"/>
      <c r="L2904" s="6" t="s">
        <v>23</v>
      </c>
      <c r="M2904" s="6" t="n">
        <v>1.5</v>
      </c>
      <c r="N2904" s="7" t="n">
        <v>2</v>
      </c>
      <c r="O2904" s="6" t="n">
        <v>85</v>
      </c>
      <c r="P2904" s="97" t="n">
        <f aca="false">IF(N2904="","",O2904*N2904)</f>
        <v>170</v>
      </c>
      <c r="R2904" s="0" t="n">
        <f aca="false">(O2904+25)*1.3</f>
        <v>143</v>
      </c>
    </row>
    <row r="2905" customFormat="false" ht="13.8" hidden="false" customHeight="false" outlineLevel="0" collapsed="false">
      <c r="B2905" s="0" t="n">
        <v>138014</v>
      </c>
      <c r="C2905" s="5" t="s">
        <v>15</v>
      </c>
      <c r="D2905" s="6" t="s">
        <v>710</v>
      </c>
      <c r="E2905" s="6" t="s">
        <v>2142</v>
      </c>
      <c r="F2905" s="6" t="s">
        <v>298</v>
      </c>
      <c r="G2905" s="6" t="s">
        <v>299</v>
      </c>
      <c r="H2905" s="6" t="s">
        <v>779</v>
      </c>
      <c r="I2905" s="39" t="s">
        <v>3107</v>
      </c>
      <c r="J2905" s="73" t="n">
        <v>260</v>
      </c>
      <c r="K2905" s="73"/>
      <c r="L2905" s="6" t="s">
        <v>23</v>
      </c>
      <c r="M2905" s="6" t="n">
        <v>1.5</v>
      </c>
      <c r="N2905" s="7" t="n">
        <v>3</v>
      </c>
      <c r="O2905" s="6" t="n">
        <v>85</v>
      </c>
      <c r="P2905" s="97" t="n">
        <f aca="false">IF(N2905="","",O2905*N2905)</f>
        <v>255</v>
      </c>
      <c r="R2905" s="0" t="n">
        <f aca="false">(O2905+25)*1.3</f>
        <v>143</v>
      </c>
    </row>
    <row r="2906" customFormat="false" ht="13.8" hidden="false" customHeight="false" outlineLevel="0" collapsed="false">
      <c r="B2906" s="0" t="n">
        <v>138015</v>
      </c>
      <c r="C2906" s="5" t="s">
        <v>15</v>
      </c>
      <c r="D2906" s="6" t="s">
        <v>710</v>
      </c>
      <c r="E2906" s="6" t="s">
        <v>2142</v>
      </c>
      <c r="F2906" s="6" t="s">
        <v>298</v>
      </c>
      <c r="G2906" s="6" t="s">
        <v>299</v>
      </c>
      <c r="H2906" s="6" t="s">
        <v>779</v>
      </c>
      <c r="I2906" s="33" t="s">
        <v>3108</v>
      </c>
      <c r="J2906" s="73" t="n">
        <v>260</v>
      </c>
      <c r="K2906" s="73"/>
      <c r="L2906" s="6" t="s">
        <v>23</v>
      </c>
      <c r="M2906" s="6" t="n">
        <v>1.5</v>
      </c>
      <c r="N2906" s="7" t="n">
        <v>3</v>
      </c>
      <c r="O2906" s="6" t="n">
        <v>85</v>
      </c>
      <c r="P2906" s="97" t="n">
        <f aca="false">IF(N2906="","",O2906*N2906)</f>
        <v>255</v>
      </c>
      <c r="R2906" s="0" t="n">
        <f aca="false">(O2906+25)*1.3</f>
        <v>143</v>
      </c>
    </row>
    <row r="2907" customFormat="false" ht="13.8" hidden="false" customHeight="false" outlineLevel="0" collapsed="false">
      <c r="B2907" s="0" t="n">
        <v>138016</v>
      </c>
      <c r="C2907" s="5" t="s">
        <v>15</v>
      </c>
      <c r="D2907" s="6" t="s">
        <v>710</v>
      </c>
      <c r="E2907" s="6" t="s">
        <v>2142</v>
      </c>
      <c r="F2907" s="6" t="s">
        <v>298</v>
      </c>
      <c r="G2907" s="6" t="s">
        <v>299</v>
      </c>
      <c r="H2907" s="6" t="s">
        <v>1084</v>
      </c>
      <c r="I2907" s="39" t="s">
        <v>3109</v>
      </c>
      <c r="J2907" s="6" t="n">
        <v>220</v>
      </c>
      <c r="K2907" s="6" t="s">
        <v>30</v>
      </c>
      <c r="L2907" s="6"/>
      <c r="M2907" s="6" t="n">
        <v>0.75</v>
      </c>
      <c r="N2907" s="7" t="n">
        <v>2</v>
      </c>
      <c r="O2907" s="6" t="n">
        <v>85</v>
      </c>
      <c r="P2907" s="97" t="n">
        <f aca="false">IF(N2907="","",O2907*N2907)</f>
        <v>170</v>
      </c>
      <c r="R2907" s="0" t="n">
        <f aca="false">(O2907+25)*1.3</f>
        <v>143</v>
      </c>
    </row>
    <row r="2908" customFormat="false" ht="13.8" hidden="false" customHeight="false" outlineLevel="0" collapsed="false">
      <c r="B2908" s="0" t="n">
        <v>138017</v>
      </c>
      <c r="C2908" s="5" t="s">
        <v>15</v>
      </c>
      <c r="D2908" s="6" t="s">
        <v>710</v>
      </c>
      <c r="E2908" s="6" t="s">
        <v>2142</v>
      </c>
      <c r="F2908" s="6" t="s">
        <v>298</v>
      </c>
      <c r="G2908" s="6" t="s">
        <v>299</v>
      </c>
      <c r="H2908" s="6" t="s">
        <v>1084</v>
      </c>
      <c r="I2908" s="39" t="s">
        <v>3110</v>
      </c>
      <c r="J2908" s="73" t="n">
        <v>220</v>
      </c>
      <c r="K2908" s="73"/>
      <c r="L2908" s="73"/>
      <c r="M2908" s="6" t="n">
        <v>0.75</v>
      </c>
      <c r="N2908" s="7" t="n">
        <v>2</v>
      </c>
      <c r="O2908" s="6" t="n">
        <v>87.4</v>
      </c>
      <c r="P2908" s="97" t="n">
        <f aca="false">IF(N2908="","",O2908*N2908)</f>
        <v>174.8</v>
      </c>
      <c r="R2908" s="0" t="n">
        <f aca="false">(O2908+25)*1.3</f>
        <v>146.12</v>
      </c>
    </row>
    <row r="2909" customFormat="false" ht="13.8" hidden="false" customHeight="false" outlineLevel="0" collapsed="false">
      <c r="B2909" s="0" t="n">
        <v>138018</v>
      </c>
      <c r="C2909" s="5" t="s">
        <v>15</v>
      </c>
      <c r="D2909" s="6" t="s">
        <v>710</v>
      </c>
      <c r="E2909" s="6" t="s">
        <v>2142</v>
      </c>
      <c r="F2909" s="6" t="s">
        <v>298</v>
      </c>
      <c r="G2909" s="6" t="s">
        <v>299</v>
      </c>
      <c r="H2909" s="6" t="s">
        <v>1084</v>
      </c>
      <c r="I2909" s="39" t="s">
        <v>3111</v>
      </c>
      <c r="J2909" s="73" t="n">
        <v>220</v>
      </c>
      <c r="K2909" s="73"/>
      <c r="L2909" s="73"/>
      <c r="M2909" s="6" t="n">
        <v>0.75</v>
      </c>
      <c r="N2909" s="7" t="n">
        <v>3</v>
      </c>
      <c r="O2909" s="6" t="n">
        <v>119.6</v>
      </c>
      <c r="P2909" s="97" t="n">
        <f aca="false">IF(N2909="","",O2909*N2909)</f>
        <v>358.8</v>
      </c>
      <c r="R2909" s="0" t="n">
        <f aca="false">(O2909+25)*1.3</f>
        <v>187.98</v>
      </c>
    </row>
    <row r="2910" customFormat="false" ht="13.8" hidden="false" customHeight="false" outlineLevel="0" collapsed="false">
      <c r="B2910" s="0" t="n">
        <v>138019</v>
      </c>
      <c r="C2910" s="5" t="s">
        <v>15</v>
      </c>
      <c r="D2910" s="6" t="s">
        <v>710</v>
      </c>
      <c r="E2910" s="6" t="s">
        <v>2142</v>
      </c>
      <c r="F2910" s="6" t="s">
        <v>298</v>
      </c>
      <c r="G2910" s="6" t="s">
        <v>299</v>
      </c>
      <c r="H2910" s="71" t="s">
        <v>3112</v>
      </c>
      <c r="I2910" s="33" t="s">
        <v>3113</v>
      </c>
      <c r="J2910" s="73" t="n">
        <v>250</v>
      </c>
      <c r="K2910" s="73"/>
      <c r="L2910" s="73" t="s">
        <v>30</v>
      </c>
      <c r="M2910" s="6" t="n">
        <v>0.75</v>
      </c>
      <c r="N2910" s="7" t="n">
        <v>2</v>
      </c>
      <c r="O2910" s="6" t="n">
        <v>125</v>
      </c>
      <c r="P2910" s="97" t="n">
        <f aca="false">IF(N2910="","",O2910*N2910)</f>
        <v>250</v>
      </c>
      <c r="R2910" s="0" t="n">
        <f aca="false">(O2910+25)*1.3</f>
        <v>195</v>
      </c>
    </row>
    <row r="2911" customFormat="false" ht="13.8" hidden="false" customHeight="false" outlineLevel="0" collapsed="false">
      <c r="B2911" s="0" t="n">
        <v>138020</v>
      </c>
      <c r="C2911" s="5" t="s">
        <v>15</v>
      </c>
      <c r="D2911" s="6" t="s">
        <v>710</v>
      </c>
      <c r="E2911" s="6" t="s">
        <v>2142</v>
      </c>
      <c r="F2911" s="6" t="s">
        <v>298</v>
      </c>
      <c r="G2911" s="6" t="s">
        <v>299</v>
      </c>
      <c r="H2911" s="71" t="s">
        <v>3112</v>
      </c>
      <c r="I2911" s="33" t="s">
        <v>3114</v>
      </c>
      <c r="J2911" s="73" t="n">
        <v>250</v>
      </c>
      <c r="K2911" s="73"/>
      <c r="L2911" s="73" t="s">
        <v>30</v>
      </c>
      <c r="M2911" s="6" t="n">
        <v>0.75</v>
      </c>
      <c r="N2911" s="7" t="n">
        <v>2</v>
      </c>
      <c r="O2911" s="6" t="n">
        <v>160</v>
      </c>
      <c r="P2911" s="97" t="n">
        <f aca="false">IF(N2911="","",O2911*N2911)</f>
        <v>320</v>
      </c>
      <c r="R2911" s="0" t="n">
        <f aca="false">(O2911+25)*1.3</f>
        <v>240.5</v>
      </c>
    </row>
    <row r="2912" customFormat="false" ht="13.8" hidden="false" customHeight="false" outlineLevel="0" collapsed="false">
      <c r="B2912" s="0" t="n">
        <v>138021</v>
      </c>
      <c r="C2912" s="5" t="s">
        <v>15</v>
      </c>
      <c r="D2912" s="6" t="s">
        <v>710</v>
      </c>
      <c r="E2912" s="6" t="s">
        <v>2142</v>
      </c>
      <c r="F2912" s="6" t="s">
        <v>298</v>
      </c>
      <c r="G2912" s="6" t="s">
        <v>299</v>
      </c>
      <c r="H2912" s="71" t="s">
        <v>886</v>
      </c>
      <c r="I2912" s="33" t="s">
        <v>3115</v>
      </c>
      <c r="J2912" s="73" t="n">
        <v>155</v>
      </c>
      <c r="K2912" s="73"/>
      <c r="L2912" s="73" t="s">
        <v>30</v>
      </c>
      <c r="M2912" s="6" t="n">
        <v>0.75</v>
      </c>
      <c r="N2912" s="7" t="n">
        <v>6</v>
      </c>
      <c r="O2912" s="6" t="n">
        <v>99</v>
      </c>
      <c r="P2912" s="97" t="n">
        <f aca="false">IF(N2912="","",O2912*N2912)</f>
        <v>594</v>
      </c>
      <c r="R2912" s="0" t="n">
        <f aca="false">(O2912+25)*1.3</f>
        <v>161.2</v>
      </c>
    </row>
    <row r="2913" customFormat="false" ht="13.8" hidden="false" customHeight="false" outlineLevel="0" collapsed="false">
      <c r="B2913" s="0" t="n">
        <v>138022</v>
      </c>
      <c r="C2913" s="5" t="s">
        <v>15</v>
      </c>
      <c r="D2913" s="6" t="s">
        <v>710</v>
      </c>
      <c r="E2913" s="6" t="s">
        <v>2142</v>
      </c>
      <c r="F2913" s="6" t="s">
        <v>298</v>
      </c>
      <c r="G2913" s="6" t="s">
        <v>299</v>
      </c>
      <c r="H2913" s="71" t="s">
        <v>886</v>
      </c>
      <c r="I2913" s="33" t="s">
        <v>3116</v>
      </c>
      <c r="J2913" s="73" t="n">
        <v>155</v>
      </c>
      <c r="K2913" s="73"/>
      <c r="L2913" s="73"/>
      <c r="M2913" s="6" t="n">
        <v>0.75</v>
      </c>
      <c r="N2913" s="7" t="n">
        <v>6</v>
      </c>
      <c r="O2913" s="6" t="n">
        <v>99</v>
      </c>
      <c r="P2913" s="97" t="n">
        <f aca="false">IF(N2913="","",O2913*N2913)</f>
        <v>594</v>
      </c>
      <c r="R2913" s="0" t="n">
        <f aca="false">(O2913+25)*1.3</f>
        <v>161.2</v>
      </c>
    </row>
    <row r="2914" customFormat="false" ht="13.8" hidden="false" customHeight="false" outlineLevel="0" collapsed="false">
      <c r="B2914" s="0" t="n">
        <v>138023</v>
      </c>
      <c r="C2914" s="5" t="s">
        <v>15</v>
      </c>
      <c r="D2914" s="6" t="s">
        <v>710</v>
      </c>
      <c r="E2914" s="6" t="s">
        <v>2142</v>
      </c>
      <c r="F2914" s="6" t="s">
        <v>298</v>
      </c>
      <c r="G2914" s="6" t="s">
        <v>299</v>
      </c>
      <c r="H2914" s="71" t="s">
        <v>886</v>
      </c>
      <c r="I2914" s="33" t="s">
        <v>3117</v>
      </c>
      <c r="J2914" s="73" t="n">
        <v>175</v>
      </c>
      <c r="K2914" s="73"/>
      <c r="L2914" s="73"/>
      <c r="M2914" s="6" t="n">
        <v>0.75</v>
      </c>
      <c r="N2914" s="7" t="n">
        <v>12</v>
      </c>
      <c r="O2914" s="6" t="n">
        <v>75</v>
      </c>
      <c r="P2914" s="97" t="n">
        <f aca="false">IF(N2914="","",O2914*N2914)</f>
        <v>900</v>
      </c>
      <c r="R2914" s="0" t="n">
        <f aca="false">(O2914+25)*1.3</f>
        <v>130</v>
      </c>
    </row>
    <row r="2915" customFormat="false" ht="13.8" hidden="false" customHeight="false" outlineLevel="0" collapsed="false">
      <c r="B2915" s="0" t="n">
        <v>138024</v>
      </c>
      <c r="C2915" s="5" t="s">
        <v>15</v>
      </c>
      <c r="D2915" s="6" t="s">
        <v>710</v>
      </c>
      <c r="E2915" s="6" t="s">
        <v>2142</v>
      </c>
      <c r="F2915" s="6" t="s">
        <v>298</v>
      </c>
      <c r="G2915" s="6" t="s">
        <v>299</v>
      </c>
      <c r="H2915" s="71" t="s">
        <v>3057</v>
      </c>
      <c r="I2915" s="33" t="s">
        <v>3118</v>
      </c>
      <c r="J2915" s="73" t="n">
        <v>150</v>
      </c>
      <c r="K2915" s="73"/>
      <c r="L2915" s="73"/>
      <c r="M2915" s="6" t="n">
        <v>0.75</v>
      </c>
      <c r="N2915" s="7" t="n">
        <v>6</v>
      </c>
      <c r="O2915" s="6" t="n">
        <v>90</v>
      </c>
      <c r="P2915" s="97" t="n">
        <f aca="false">IF(N2915="","",O2915*N2915)</f>
        <v>540</v>
      </c>
      <c r="R2915" s="0" t="n">
        <f aca="false">(O2915+25)*1.3</f>
        <v>149.5</v>
      </c>
    </row>
    <row r="2916" customFormat="false" ht="13.8" hidden="false" customHeight="false" outlineLevel="0" collapsed="false">
      <c r="B2916" s="0" t="n">
        <v>138025</v>
      </c>
      <c r="C2916" s="5" t="s">
        <v>15</v>
      </c>
      <c r="D2916" s="6" t="s">
        <v>710</v>
      </c>
      <c r="E2916" s="6" t="s">
        <v>2142</v>
      </c>
      <c r="F2916" s="6" t="s">
        <v>298</v>
      </c>
      <c r="G2916" s="6" t="s">
        <v>299</v>
      </c>
      <c r="H2916" s="6" t="s">
        <v>783</v>
      </c>
      <c r="I2916" s="39" t="s">
        <v>3119</v>
      </c>
      <c r="J2916" s="6" t="n">
        <v>80</v>
      </c>
      <c r="K2916" s="6"/>
      <c r="L2916" s="6" t="s">
        <v>123</v>
      </c>
      <c r="M2916" s="6" t="n">
        <v>0.75</v>
      </c>
      <c r="N2916" s="7" t="n">
        <v>2</v>
      </c>
      <c r="O2916" s="6" t="n">
        <v>39</v>
      </c>
      <c r="P2916" s="97" t="n">
        <f aca="false">IF(N2916="","",O2916*N2916)</f>
        <v>78</v>
      </c>
      <c r="R2916" s="0" t="n">
        <f aca="false">(O2916+25)*1.3</f>
        <v>83.2</v>
      </c>
    </row>
    <row r="2917" customFormat="false" ht="13.8" hidden="false" customHeight="false" outlineLevel="0" collapsed="false">
      <c r="B2917" s="0" t="n">
        <v>138026</v>
      </c>
      <c r="C2917" s="5" t="s">
        <v>15</v>
      </c>
      <c r="D2917" s="6" t="s">
        <v>710</v>
      </c>
      <c r="E2917" s="6" t="s">
        <v>2142</v>
      </c>
      <c r="F2917" s="6" t="s">
        <v>298</v>
      </c>
      <c r="G2917" s="6" t="s">
        <v>299</v>
      </c>
      <c r="H2917" s="6" t="s">
        <v>745</v>
      </c>
      <c r="I2917" s="39" t="s">
        <v>3120</v>
      </c>
      <c r="J2917" s="6" t="n">
        <v>95</v>
      </c>
      <c r="K2917" s="6"/>
      <c r="L2917" s="6"/>
      <c r="M2917" s="6" t="n">
        <v>0.75</v>
      </c>
      <c r="N2917" s="7" t="n">
        <v>10</v>
      </c>
      <c r="O2917" s="6" t="n">
        <v>49.9</v>
      </c>
      <c r="P2917" s="97" t="n">
        <f aca="false">IF(N2917="","",O2917*N2917)</f>
        <v>499</v>
      </c>
      <c r="R2917" s="0" t="n">
        <f aca="false">(O2917+25)*1.3</f>
        <v>97.37</v>
      </c>
    </row>
    <row r="2918" customFormat="false" ht="13.8" hidden="false" customHeight="false" outlineLevel="0" collapsed="false">
      <c r="B2918" s="0" t="n">
        <v>138027</v>
      </c>
      <c r="C2918" s="5" t="s">
        <v>15</v>
      </c>
      <c r="D2918" s="6" t="s">
        <v>710</v>
      </c>
      <c r="E2918" s="6" t="s">
        <v>2142</v>
      </c>
      <c r="F2918" s="6" t="s">
        <v>298</v>
      </c>
      <c r="G2918" s="6" t="s">
        <v>299</v>
      </c>
      <c r="H2918" s="6" t="s">
        <v>3121</v>
      </c>
      <c r="I2918" s="39" t="s">
        <v>3122</v>
      </c>
      <c r="J2918" s="6" t="n">
        <v>110</v>
      </c>
      <c r="K2918" s="6"/>
      <c r="L2918" s="6"/>
      <c r="M2918" s="6" t="n">
        <v>0.75</v>
      </c>
      <c r="N2918" s="7" t="n">
        <v>17</v>
      </c>
      <c r="O2918" s="6" t="n">
        <v>51</v>
      </c>
      <c r="P2918" s="97" t="n">
        <f aca="false">IF(N2918="","",O2918*N2918)</f>
        <v>867</v>
      </c>
      <c r="R2918" s="0" t="n">
        <f aca="false">(O2918+25)*1.3</f>
        <v>98.8</v>
      </c>
    </row>
    <row r="2919" customFormat="false" ht="13.8" hidden="false" customHeight="false" outlineLevel="0" collapsed="false">
      <c r="B2919" s="0" t="n">
        <v>138028</v>
      </c>
      <c r="C2919" s="5" t="s">
        <v>15</v>
      </c>
      <c r="D2919" s="6" t="s">
        <v>710</v>
      </c>
      <c r="E2919" s="6" t="s">
        <v>2142</v>
      </c>
      <c r="F2919" s="6" t="s">
        <v>298</v>
      </c>
      <c r="G2919" s="6" t="s">
        <v>299</v>
      </c>
      <c r="H2919" s="6" t="s">
        <v>1039</v>
      </c>
      <c r="I2919" s="39" t="s">
        <v>3123</v>
      </c>
      <c r="J2919" s="6" t="n">
        <v>130</v>
      </c>
      <c r="K2919" s="6"/>
      <c r="L2919" s="6"/>
      <c r="M2919" s="6" t="n">
        <v>0.75</v>
      </c>
      <c r="N2919" s="7" t="n">
        <v>6</v>
      </c>
      <c r="O2919" s="6" t="n">
        <v>73.42</v>
      </c>
      <c r="P2919" s="97" t="n">
        <f aca="false">IF(N2919="","",O2919*N2919)</f>
        <v>440.52</v>
      </c>
      <c r="R2919" s="0" t="n">
        <f aca="false">(O2919+25)*1.3</f>
        <v>127.946</v>
      </c>
    </row>
    <row r="2920" customFormat="false" ht="13.8" hidden="false" customHeight="false" outlineLevel="0" collapsed="false">
      <c r="B2920" s="0" t="n">
        <v>138029</v>
      </c>
      <c r="C2920" s="5" t="s">
        <v>15</v>
      </c>
      <c r="D2920" s="6" t="s">
        <v>710</v>
      </c>
      <c r="E2920" s="6" t="s">
        <v>2142</v>
      </c>
      <c r="F2920" s="6" t="s">
        <v>298</v>
      </c>
      <c r="G2920" s="6" t="s">
        <v>299</v>
      </c>
      <c r="H2920" s="6" t="s">
        <v>3017</v>
      </c>
      <c r="I2920" s="39" t="s">
        <v>3124</v>
      </c>
      <c r="J2920" s="6" t="n">
        <v>165</v>
      </c>
      <c r="K2920" s="6"/>
      <c r="L2920" s="6"/>
      <c r="M2920" s="6" t="n">
        <v>0.75</v>
      </c>
      <c r="N2920" s="7" t="n">
        <v>1</v>
      </c>
      <c r="O2920" s="6" t="n">
        <v>65.8</v>
      </c>
      <c r="P2920" s="97" t="n">
        <f aca="false">IF(N2920="","",O2920*N2920)</f>
        <v>65.8</v>
      </c>
      <c r="R2920" s="0" t="n">
        <f aca="false">(O2920+25)*1.3</f>
        <v>118.04</v>
      </c>
    </row>
    <row r="2921" customFormat="false" ht="13.8" hidden="false" customHeight="false" outlineLevel="0" collapsed="false">
      <c r="B2921" s="0" t="n">
        <v>138030</v>
      </c>
      <c r="C2921" s="5" t="s">
        <v>15</v>
      </c>
      <c r="D2921" s="6" t="s">
        <v>710</v>
      </c>
      <c r="E2921" s="6" t="s">
        <v>2142</v>
      </c>
      <c r="F2921" s="6" t="s">
        <v>298</v>
      </c>
      <c r="G2921" s="6" t="s">
        <v>299</v>
      </c>
      <c r="H2921" s="6" t="s">
        <v>3017</v>
      </c>
      <c r="I2921" s="39" t="s">
        <v>3125</v>
      </c>
      <c r="J2921" s="6" t="n">
        <v>165</v>
      </c>
      <c r="K2921" s="6" t="s">
        <v>30</v>
      </c>
      <c r="L2921" s="6"/>
      <c r="M2921" s="6" t="n">
        <v>0.75</v>
      </c>
      <c r="N2921" s="7" t="n">
        <v>8</v>
      </c>
      <c r="O2921" s="6" t="n">
        <v>65.8</v>
      </c>
      <c r="P2921" s="97" t="n">
        <f aca="false">IF(N2921="","",O2921*N2921)</f>
        <v>526.4</v>
      </c>
      <c r="R2921" s="0" t="n">
        <f aca="false">(O2921+25)*1.3</f>
        <v>118.04</v>
      </c>
    </row>
    <row r="2922" customFormat="false" ht="13.8" hidden="false" customHeight="false" outlineLevel="0" collapsed="false">
      <c r="B2922" s="0" t="n">
        <v>138031</v>
      </c>
      <c r="C2922" s="5" t="s">
        <v>15</v>
      </c>
      <c r="D2922" s="6" t="s">
        <v>710</v>
      </c>
      <c r="E2922" s="6" t="s">
        <v>2142</v>
      </c>
      <c r="F2922" s="6" t="s">
        <v>298</v>
      </c>
      <c r="G2922" s="6" t="s">
        <v>299</v>
      </c>
      <c r="H2922" s="6" t="s">
        <v>3017</v>
      </c>
      <c r="I2922" s="39" t="s">
        <v>3126</v>
      </c>
      <c r="J2922" s="6" t="n">
        <v>165</v>
      </c>
      <c r="K2922" s="6"/>
      <c r="L2922" s="6"/>
      <c r="M2922" s="6" t="n">
        <v>0.75</v>
      </c>
      <c r="N2922" s="7" t="n">
        <v>3</v>
      </c>
      <c r="O2922" s="6" t="n">
        <v>65.8</v>
      </c>
      <c r="P2922" s="97" t="n">
        <f aca="false">IF(N2922="","",O2922*N2922)</f>
        <v>197.4</v>
      </c>
      <c r="R2922" s="0" t="n">
        <f aca="false">(O2922+25)*1.3</f>
        <v>118.04</v>
      </c>
    </row>
    <row r="2923" customFormat="false" ht="13.8" hidden="false" customHeight="false" outlineLevel="0" collapsed="false">
      <c r="B2923" s="0" t="n">
        <v>138032</v>
      </c>
      <c r="C2923" s="5" t="s">
        <v>15</v>
      </c>
      <c r="D2923" s="6" t="s">
        <v>710</v>
      </c>
      <c r="E2923" s="6" t="s">
        <v>2142</v>
      </c>
      <c r="F2923" s="6" t="s">
        <v>298</v>
      </c>
      <c r="G2923" s="6" t="s">
        <v>299</v>
      </c>
      <c r="H2923" s="6" t="s">
        <v>1004</v>
      </c>
      <c r="I2923" s="39" t="s">
        <v>3127</v>
      </c>
      <c r="J2923" s="6" t="n">
        <v>130</v>
      </c>
      <c r="K2923" s="6"/>
      <c r="L2923" s="6"/>
      <c r="M2923" s="6" t="n">
        <v>0.75</v>
      </c>
      <c r="N2923" s="7" t="n">
        <v>7</v>
      </c>
      <c r="O2923" s="6" t="n">
        <v>54.3</v>
      </c>
      <c r="P2923" s="97" t="n">
        <f aca="false">IF(N2923="","",O2923*N2923)</f>
        <v>380.1</v>
      </c>
      <c r="R2923" s="0" t="n">
        <f aca="false">(O2923+25)*1.3</f>
        <v>103.09</v>
      </c>
    </row>
    <row r="2924" customFormat="false" ht="13.8" hidden="false" customHeight="false" outlineLevel="0" collapsed="false">
      <c r="B2924" s="0" t="n">
        <v>138033</v>
      </c>
      <c r="C2924" s="5" t="s">
        <v>15</v>
      </c>
      <c r="D2924" s="6" t="s">
        <v>710</v>
      </c>
      <c r="E2924" s="6" t="s">
        <v>2142</v>
      </c>
      <c r="F2924" s="6" t="s">
        <v>298</v>
      </c>
      <c r="G2924" s="6" t="s">
        <v>299</v>
      </c>
      <c r="H2924" s="6" t="s">
        <v>1004</v>
      </c>
      <c r="I2924" s="39" t="s">
        <v>3128</v>
      </c>
      <c r="J2924" s="6" t="n">
        <v>130</v>
      </c>
      <c r="K2924" s="6"/>
      <c r="L2924" s="6"/>
      <c r="M2924" s="6" t="n">
        <v>0.75</v>
      </c>
      <c r="N2924" s="7" t="n">
        <v>11</v>
      </c>
      <c r="O2924" s="6" t="n">
        <v>54.3</v>
      </c>
      <c r="P2924" s="97" t="n">
        <f aca="false">IF(N2924="","",O2924*N2924)</f>
        <v>597.3</v>
      </c>
      <c r="R2924" s="0" t="n">
        <f aca="false">(O2924+25)*1.3</f>
        <v>103.09</v>
      </c>
    </row>
    <row r="2925" customFormat="false" ht="13.8" hidden="false" customHeight="false" outlineLevel="0" collapsed="false">
      <c r="B2925" s="0" t="n">
        <v>138034</v>
      </c>
      <c r="C2925" s="5" t="s">
        <v>15</v>
      </c>
      <c r="D2925" s="6" t="s">
        <v>710</v>
      </c>
      <c r="E2925" s="6" t="s">
        <v>2142</v>
      </c>
      <c r="F2925" s="6" t="s">
        <v>298</v>
      </c>
      <c r="G2925" s="6" t="s">
        <v>299</v>
      </c>
      <c r="H2925" s="6" t="s">
        <v>1004</v>
      </c>
      <c r="I2925" s="39" t="s">
        <v>3129</v>
      </c>
      <c r="J2925" s="73" t="n">
        <v>130</v>
      </c>
      <c r="K2925" s="73"/>
      <c r="L2925" s="73"/>
      <c r="M2925" s="6" t="n">
        <v>0.75</v>
      </c>
      <c r="N2925" s="7" t="n">
        <v>12</v>
      </c>
      <c r="O2925" s="6" t="n">
        <v>59.9</v>
      </c>
      <c r="P2925" s="97" t="n">
        <f aca="false">IF(N2925="","",O2925*N2925)</f>
        <v>718.8</v>
      </c>
      <c r="R2925" s="0" t="n">
        <f aca="false">(O2925+25)*1.3</f>
        <v>110.37</v>
      </c>
    </row>
    <row r="2926" customFormat="false" ht="13.8" hidden="false" customHeight="false" outlineLevel="0" collapsed="false">
      <c r="B2926" s="0" t="n">
        <v>138035</v>
      </c>
      <c r="C2926" s="5" t="s">
        <v>15</v>
      </c>
      <c r="D2926" s="6" t="s">
        <v>710</v>
      </c>
      <c r="E2926" s="6" t="s">
        <v>2142</v>
      </c>
      <c r="F2926" s="6" t="s">
        <v>298</v>
      </c>
      <c r="G2926" s="6" t="s">
        <v>299</v>
      </c>
      <c r="H2926" s="6" t="s">
        <v>1004</v>
      </c>
      <c r="I2926" s="39" t="s">
        <v>3130</v>
      </c>
      <c r="J2926" s="73" t="n">
        <v>130</v>
      </c>
      <c r="K2926" s="73"/>
      <c r="L2926" s="73"/>
      <c r="M2926" s="6" t="n">
        <v>0.75</v>
      </c>
      <c r="N2926" s="7" t="n">
        <v>12</v>
      </c>
      <c r="O2926" s="6" t="n">
        <v>59.9</v>
      </c>
      <c r="P2926" s="97" t="n">
        <f aca="false">IF(N2926="","",O2926*N2926)</f>
        <v>718.8</v>
      </c>
      <c r="R2926" s="0" t="n">
        <f aca="false">(O2926+25)*1.3</f>
        <v>110.37</v>
      </c>
    </row>
    <row r="2927" customFormat="false" ht="13.8" hidden="false" customHeight="false" outlineLevel="0" collapsed="false">
      <c r="B2927" s="0" t="n">
        <v>138036</v>
      </c>
      <c r="C2927" s="5" t="s">
        <v>15</v>
      </c>
      <c r="D2927" s="6" t="s">
        <v>710</v>
      </c>
      <c r="E2927" s="6" t="s">
        <v>2142</v>
      </c>
      <c r="F2927" s="6" t="s">
        <v>298</v>
      </c>
      <c r="G2927" s="6" t="s">
        <v>299</v>
      </c>
      <c r="H2927" s="6" t="s">
        <v>3131</v>
      </c>
      <c r="I2927" s="39" t="s">
        <v>3132</v>
      </c>
      <c r="J2927" s="6" t="n">
        <v>105</v>
      </c>
      <c r="K2927" s="6"/>
      <c r="L2927" s="6" t="s">
        <v>123</v>
      </c>
      <c r="M2927" s="6" t="n">
        <v>0.75</v>
      </c>
      <c r="N2927" s="7" t="n">
        <v>11</v>
      </c>
      <c r="O2927" s="6" t="n">
        <v>46.6</v>
      </c>
      <c r="P2927" s="97" t="n">
        <f aca="false">IF(N2927="","",O2927*N2927)</f>
        <v>512.6</v>
      </c>
      <c r="R2927" s="0" t="n">
        <f aca="false">(O2927+25)*1.3</f>
        <v>93.08</v>
      </c>
    </row>
    <row r="2928" customFormat="false" ht="13.8" hidden="false" customHeight="false" outlineLevel="0" collapsed="false">
      <c r="B2928" s="0" t="n">
        <v>138037</v>
      </c>
      <c r="C2928" s="5" t="s">
        <v>15</v>
      </c>
      <c r="D2928" s="6" t="s">
        <v>710</v>
      </c>
      <c r="E2928" s="6" t="s">
        <v>2142</v>
      </c>
      <c r="F2928" s="6" t="s">
        <v>298</v>
      </c>
      <c r="G2928" s="6" t="s">
        <v>299</v>
      </c>
      <c r="H2928" s="6" t="s">
        <v>3023</v>
      </c>
      <c r="I2928" s="39" t="s">
        <v>3133</v>
      </c>
      <c r="J2928" s="6" t="n">
        <v>140</v>
      </c>
      <c r="K2928" s="6"/>
      <c r="L2928" s="6" t="s">
        <v>30</v>
      </c>
      <c r="M2928" s="6" t="n">
        <v>0.75</v>
      </c>
      <c r="N2928" s="7" t="n">
        <v>5</v>
      </c>
      <c r="O2928" s="6" t="n">
        <v>83</v>
      </c>
      <c r="P2928" s="97" t="n">
        <f aca="false">IF(N2928="","",O2928*N2928)</f>
        <v>415</v>
      </c>
      <c r="R2928" s="0" t="n">
        <f aca="false">(O2928+25)*1.3</f>
        <v>140.4</v>
      </c>
    </row>
    <row r="2929" customFormat="false" ht="13.8" hidden="false" customHeight="false" outlineLevel="0" collapsed="false">
      <c r="B2929" s="0" t="n">
        <v>138038</v>
      </c>
      <c r="C2929" s="5" t="s">
        <v>15</v>
      </c>
      <c r="D2929" s="6" t="s">
        <v>710</v>
      </c>
      <c r="E2929" s="6" t="s">
        <v>2142</v>
      </c>
      <c r="F2929" s="6" t="s">
        <v>298</v>
      </c>
      <c r="G2929" s="6" t="s">
        <v>299</v>
      </c>
      <c r="H2929" s="6" t="s">
        <v>3023</v>
      </c>
      <c r="I2929" s="39" t="s">
        <v>3134</v>
      </c>
      <c r="J2929" s="73" t="n">
        <v>150</v>
      </c>
      <c r="K2929" s="73"/>
      <c r="L2929" s="73"/>
      <c r="M2929" s="6" t="n">
        <v>0.75</v>
      </c>
      <c r="N2929" s="7" t="n">
        <v>4</v>
      </c>
      <c r="O2929" s="6" t="n">
        <v>89</v>
      </c>
      <c r="P2929" s="97" t="n">
        <f aca="false">IF(N2929="","",O2929*N2929)</f>
        <v>356</v>
      </c>
      <c r="R2929" s="0" t="n">
        <f aca="false">(O2929+25)*1.3</f>
        <v>148.2</v>
      </c>
    </row>
    <row r="2930" customFormat="false" ht="13.8" hidden="false" customHeight="false" outlineLevel="0" collapsed="false">
      <c r="B2930" s="0" t="n">
        <v>138039</v>
      </c>
      <c r="C2930" s="5" t="s">
        <v>15</v>
      </c>
      <c r="D2930" s="6" t="s">
        <v>710</v>
      </c>
      <c r="E2930" s="6" t="s">
        <v>2142</v>
      </c>
      <c r="F2930" s="6" t="s">
        <v>298</v>
      </c>
      <c r="G2930" s="6" t="s">
        <v>299</v>
      </c>
      <c r="H2930" s="6" t="s">
        <v>3135</v>
      </c>
      <c r="I2930" s="39" t="s">
        <v>3136</v>
      </c>
      <c r="J2930" s="73" t="n">
        <v>165</v>
      </c>
      <c r="K2930" s="73"/>
      <c r="L2930" s="73"/>
      <c r="M2930" s="6" t="n">
        <v>0.75</v>
      </c>
      <c r="N2930" s="7" t="n">
        <v>4</v>
      </c>
      <c r="O2930" s="6" t="n">
        <v>99</v>
      </c>
      <c r="P2930" s="97" t="n">
        <f aca="false">IF(N2930="","",O2930*N2930)</f>
        <v>396</v>
      </c>
      <c r="R2930" s="0" t="n">
        <f aca="false">(O2930+25)*1.3</f>
        <v>161.2</v>
      </c>
    </row>
    <row r="2931" customFormat="false" ht="13.8" hidden="false" customHeight="false" outlineLevel="0" collapsed="false">
      <c r="B2931" s="0" t="n">
        <v>138040</v>
      </c>
      <c r="C2931" s="5" t="s">
        <v>15</v>
      </c>
      <c r="D2931" s="6" t="s">
        <v>710</v>
      </c>
      <c r="E2931" s="6" t="s">
        <v>2142</v>
      </c>
      <c r="F2931" s="6" t="s">
        <v>298</v>
      </c>
      <c r="G2931" s="6" t="s">
        <v>299</v>
      </c>
      <c r="H2931" s="6" t="s">
        <v>1072</v>
      </c>
      <c r="I2931" s="39" t="s">
        <v>3137</v>
      </c>
      <c r="J2931" s="6" t="n">
        <v>250</v>
      </c>
      <c r="K2931" s="6"/>
      <c r="L2931" s="6" t="s">
        <v>23</v>
      </c>
      <c r="M2931" s="6" t="n">
        <v>1.5</v>
      </c>
      <c r="N2931" s="7" t="n">
        <v>3</v>
      </c>
      <c r="O2931" s="6" t="n">
        <v>119.7</v>
      </c>
      <c r="P2931" s="97" t="n">
        <f aca="false">IF(N2931="","",O2931*N2931)</f>
        <v>359.1</v>
      </c>
      <c r="R2931" s="0" t="n">
        <f aca="false">(O2931+25)*1.3</f>
        <v>188.11</v>
      </c>
    </row>
    <row r="2932" customFormat="false" ht="15.75" hidden="false" customHeight="false" outlineLevel="0" collapsed="false">
      <c r="C2932" s="5"/>
      <c r="D2932" s="6"/>
      <c r="E2932" s="6"/>
      <c r="F2932" s="6"/>
      <c r="G2932" s="6"/>
      <c r="H2932" s="6"/>
      <c r="I2932" s="44"/>
      <c r="J2932" s="6"/>
      <c r="K2932" s="6"/>
      <c r="L2932" s="6"/>
      <c r="M2932" s="6" t="n">
        <v>0.75</v>
      </c>
      <c r="N2932" s="7"/>
      <c r="O2932" s="6"/>
      <c r="P2932" s="97" t="str">
        <f aca="false">IF(N2932="","",O2932*N2932)</f>
        <v/>
      </c>
      <c r="R2932" s="0" t="n">
        <f aca="false">(O2932+25)*1.3</f>
        <v>32.5</v>
      </c>
    </row>
    <row r="2933" customFormat="false" ht="14.9" hidden="false" customHeight="false" outlineLevel="0" collapsed="false">
      <c r="B2933" s="0" t="n">
        <v>138500</v>
      </c>
      <c r="C2933" s="5" t="s">
        <v>15</v>
      </c>
      <c r="D2933" s="6" t="s">
        <v>710</v>
      </c>
      <c r="E2933" s="6" t="s">
        <v>3138</v>
      </c>
      <c r="F2933" s="6" t="s">
        <v>298</v>
      </c>
      <c r="G2933" s="6" t="s">
        <v>299</v>
      </c>
      <c r="H2933" s="6" t="s">
        <v>3037</v>
      </c>
      <c r="I2933" s="39" t="s">
        <v>3139</v>
      </c>
      <c r="J2933" s="73" t="n">
        <v>120</v>
      </c>
      <c r="K2933" s="73"/>
      <c r="L2933" s="73"/>
      <c r="M2933" s="6" t="n">
        <v>0.75</v>
      </c>
      <c r="N2933" s="7" t="n">
        <v>12</v>
      </c>
      <c r="O2933" s="6" t="n">
        <v>67.8</v>
      </c>
      <c r="P2933" s="97" t="n">
        <f aca="false">IF(N2933="","",O2933*N2933)</f>
        <v>813.6</v>
      </c>
      <c r="R2933" s="0" t="n">
        <f aca="false">(O2933+25)*1.3</f>
        <v>120.64</v>
      </c>
    </row>
    <row r="2934" customFormat="false" ht="14.9" hidden="false" customHeight="false" outlineLevel="0" collapsed="false">
      <c r="B2934" s="0" t="n">
        <v>138501</v>
      </c>
      <c r="C2934" s="5" t="s">
        <v>15</v>
      </c>
      <c r="D2934" s="6" t="s">
        <v>710</v>
      </c>
      <c r="E2934" s="6" t="s">
        <v>3138</v>
      </c>
      <c r="F2934" s="6" t="s">
        <v>298</v>
      </c>
      <c r="G2934" s="6" t="s">
        <v>299</v>
      </c>
      <c r="H2934" s="6" t="s">
        <v>3037</v>
      </c>
      <c r="I2934" s="39" t="s">
        <v>3139</v>
      </c>
      <c r="J2934" s="73" t="n">
        <v>240</v>
      </c>
      <c r="K2934" s="73"/>
      <c r="L2934" s="6" t="s">
        <v>23</v>
      </c>
      <c r="M2934" s="6" t="n">
        <v>1.5</v>
      </c>
      <c r="N2934" s="7" t="n">
        <v>3</v>
      </c>
      <c r="O2934" s="6" t="n">
        <v>140</v>
      </c>
      <c r="P2934" s="97" t="n">
        <f aca="false">IF(N2934="","",O2934*N2934)</f>
        <v>420</v>
      </c>
      <c r="R2934" s="0" t="n">
        <f aca="false">(O2934+25)*1.3</f>
        <v>214.5</v>
      </c>
    </row>
    <row r="2935" customFormat="false" ht="14.9" hidden="false" customHeight="false" outlineLevel="0" collapsed="false">
      <c r="B2935" s="0" t="n">
        <v>138502</v>
      </c>
      <c r="C2935" s="5" t="s">
        <v>15</v>
      </c>
      <c r="D2935" s="6" t="s">
        <v>710</v>
      </c>
      <c r="E2935" s="6" t="s">
        <v>3138</v>
      </c>
      <c r="F2935" s="6" t="s">
        <v>298</v>
      </c>
      <c r="G2935" s="6" t="s">
        <v>299</v>
      </c>
      <c r="H2935" s="6" t="s">
        <v>3037</v>
      </c>
      <c r="I2935" s="39" t="s">
        <v>3139</v>
      </c>
      <c r="J2935" s="6" t="n">
        <v>480</v>
      </c>
      <c r="K2935" s="6"/>
      <c r="L2935" s="6" t="s">
        <v>25</v>
      </c>
      <c r="M2935" s="6" t="n">
        <v>3</v>
      </c>
      <c r="N2935" s="7"/>
      <c r="O2935" s="6" t="n">
        <v>295</v>
      </c>
      <c r="P2935" s="97" t="str">
        <f aca="false">IF(N2935="","",O2935*N2935)</f>
        <v/>
      </c>
      <c r="R2935" s="0" t="n">
        <f aca="false">(O2935+25)*1.3</f>
        <v>416</v>
      </c>
    </row>
    <row r="2936" customFormat="false" ht="14.9" hidden="false" customHeight="false" outlineLevel="0" collapsed="false">
      <c r="B2936" s="0" t="n">
        <v>138503</v>
      </c>
      <c r="C2936" s="5" t="s">
        <v>15</v>
      </c>
      <c r="D2936" s="6" t="s">
        <v>710</v>
      </c>
      <c r="E2936" s="6" t="s">
        <v>3138</v>
      </c>
      <c r="F2936" s="6" t="s">
        <v>298</v>
      </c>
      <c r="G2936" s="6" t="s">
        <v>299</v>
      </c>
      <c r="H2936" s="6" t="s">
        <v>1090</v>
      </c>
      <c r="I2936" s="39" t="s">
        <v>3140</v>
      </c>
      <c r="J2936" s="6" t="n">
        <v>115</v>
      </c>
      <c r="K2936" s="57" t="s">
        <v>50</v>
      </c>
      <c r="L2936" s="6"/>
      <c r="M2936" s="6" t="n">
        <v>0.75</v>
      </c>
      <c r="N2936" s="7" t="n">
        <v>2</v>
      </c>
      <c r="O2936" s="6" t="n">
        <v>66</v>
      </c>
      <c r="P2936" s="97" t="n">
        <f aca="false">IF(N2936="","",O2936*N2936)</f>
        <v>132</v>
      </c>
      <c r="R2936" s="0" t="n">
        <f aca="false">(O2936+25)*1.3</f>
        <v>118.3</v>
      </c>
    </row>
    <row r="2937" customFormat="false" ht="14.9" hidden="false" customHeight="false" outlineLevel="0" collapsed="false">
      <c r="B2937" s="0" t="n">
        <v>138504</v>
      </c>
      <c r="C2937" s="5" t="s">
        <v>15</v>
      </c>
      <c r="D2937" s="6" t="s">
        <v>710</v>
      </c>
      <c r="E2937" s="6" t="s">
        <v>3138</v>
      </c>
      <c r="F2937" s="6" t="s">
        <v>298</v>
      </c>
      <c r="G2937" s="6" t="s">
        <v>299</v>
      </c>
      <c r="H2937" s="6" t="s">
        <v>1090</v>
      </c>
      <c r="I2937" s="39" t="s">
        <v>3141</v>
      </c>
      <c r="J2937" s="6" t="n">
        <v>130</v>
      </c>
      <c r="K2937" s="57" t="s">
        <v>50</v>
      </c>
      <c r="L2937" s="6"/>
      <c r="M2937" s="6" t="n">
        <v>0.75</v>
      </c>
      <c r="N2937" s="7" t="n">
        <v>7</v>
      </c>
      <c r="O2937" s="6" t="n">
        <v>74</v>
      </c>
      <c r="P2937" s="97" t="n">
        <f aca="false">IF(N2937="","",O2937*N2937)</f>
        <v>518</v>
      </c>
      <c r="R2937" s="0" t="n">
        <f aca="false">(O2937+25)*1.3</f>
        <v>128.7</v>
      </c>
    </row>
    <row r="2938" customFormat="false" ht="14.9" hidden="false" customHeight="false" outlineLevel="0" collapsed="false">
      <c r="B2938" s="0" t="n">
        <v>138505</v>
      </c>
      <c r="C2938" s="5" t="s">
        <v>15</v>
      </c>
      <c r="D2938" s="6" t="s">
        <v>710</v>
      </c>
      <c r="E2938" s="6" t="s">
        <v>3138</v>
      </c>
      <c r="F2938" s="6" t="s">
        <v>298</v>
      </c>
      <c r="G2938" s="6" t="s">
        <v>299</v>
      </c>
      <c r="H2938" s="6" t="s">
        <v>1090</v>
      </c>
      <c r="I2938" s="39" t="s">
        <v>3142</v>
      </c>
      <c r="J2938" s="6" t="n">
        <v>130</v>
      </c>
      <c r="K2938" s="57" t="s">
        <v>50</v>
      </c>
      <c r="L2938" s="6"/>
      <c r="M2938" s="6" t="n">
        <v>0.75</v>
      </c>
      <c r="N2938" s="7" t="n">
        <v>14</v>
      </c>
      <c r="O2938" s="6" t="n">
        <v>74</v>
      </c>
      <c r="P2938" s="97" t="n">
        <f aca="false">IF(N2938="","",O2938*N2938)</f>
        <v>1036</v>
      </c>
      <c r="R2938" s="0" t="n">
        <f aca="false">(O2938+25)*1.3</f>
        <v>128.7</v>
      </c>
    </row>
    <row r="2939" customFormat="false" ht="14.9" hidden="false" customHeight="false" outlineLevel="0" collapsed="false">
      <c r="B2939" s="0" t="n">
        <v>138506</v>
      </c>
      <c r="C2939" s="5" t="s">
        <v>15</v>
      </c>
      <c r="D2939" s="6" t="s">
        <v>710</v>
      </c>
      <c r="E2939" s="6" t="s">
        <v>3138</v>
      </c>
      <c r="F2939" s="6" t="s">
        <v>298</v>
      </c>
      <c r="G2939" s="6" t="s">
        <v>299</v>
      </c>
      <c r="H2939" s="6" t="s">
        <v>1090</v>
      </c>
      <c r="I2939" s="39" t="s">
        <v>3143</v>
      </c>
      <c r="J2939" s="73" t="n">
        <v>130</v>
      </c>
      <c r="K2939" s="73" t="s">
        <v>50</v>
      </c>
      <c r="L2939" s="73"/>
      <c r="M2939" s="6" t="n">
        <v>0.75</v>
      </c>
      <c r="N2939" s="7" t="n">
        <v>12</v>
      </c>
      <c r="O2939" s="6" t="n">
        <v>74</v>
      </c>
      <c r="P2939" s="97" t="n">
        <f aca="false">IF(N2939="","",O2939*N2939)</f>
        <v>888</v>
      </c>
      <c r="R2939" s="0" t="n">
        <f aca="false">(O2939+25)*1.3</f>
        <v>128.7</v>
      </c>
    </row>
    <row r="2940" customFormat="false" ht="14.9" hidden="false" customHeight="false" outlineLevel="0" collapsed="false">
      <c r="B2940" s="0" t="n">
        <v>138507</v>
      </c>
      <c r="C2940" s="5" t="s">
        <v>15</v>
      </c>
      <c r="D2940" s="6" t="s">
        <v>710</v>
      </c>
      <c r="E2940" s="6" t="s">
        <v>3138</v>
      </c>
      <c r="F2940" s="6" t="s">
        <v>298</v>
      </c>
      <c r="G2940" s="6" t="s">
        <v>299</v>
      </c>
      <c r="H2940" s="6" t="s">
        <v>1090</v>
      </c>
      <c r="I2940" s="39" t="s">
        <v>3144</v>
      </c>
      <c r="J2940" s="73" t="n">
        <v>170</v>
      </c>
      <c r="K2940" s="73" t="s">
        <v>50</v>
      </c>
      <c r="L2940" s="73"/>
      <c r="M2940" s="6" t="n">
        <v>0.75</v>
      </c>
      <c r="N2940" s="7" t="n">
        <v>6</v>
      </c>
      <c r="O2940" s="6" t="n">
        <v>100</v>
      </c>
      <c r="P2940" s="97" t="n">
        <f aca="false">IF(N2940="","",O2940*N2940)</f>
        <v>600</v>
      </c>
      <c r="R2940" s="0" t="n">
        <f aca="false">(O2940+25)*1.3</f>
        <v>162.5</v>
      </c>
    </row>
    <row r="2941" customFormat="false" ht="14.9" hidden="false" customHeight="false" outlineLevel="0" collapsed="false">
      <c r="B2941" s="0" t="n">
        <v>138508</v>
      </c>
      <c r="C2941" s="5" t="s">
        <v>15</v>
      </c>
      <c r="D2941" s="6" t="s">
        <v>710</v>
      </c>
      <c r="E2941" s="6" t="s">
        <v>3138</v>
      </c>
      <c r="F2941" s="6" t="s">
        <v>298</v>
      </c>
      <c r="G2941" s="6" t="s">
        <v>299</v>
      </c>
      <c r="H2941" s="6" t="s">
        <v>1090</v>
      </c>
      <c r="I2941" s="39" t="s">
        <v>3145</v>
      </c>
      <c r="J2941" s="73" t="n">
        <v>170</v>
      </c>
      <c r="K2941" s="73" t="s">
        <v>50</v>
      </c>
      <c r="L2941" s="73"/>
      <c r="M2941" s="6" t="n">
        <v>0.75</v>
      </c>
      <c r="N2941" s="7" t="n">
        <v>3</v>
      </c>
      <c r="O2941" s="6" t="n">
        <v>105.25</v>
      </c>
      <c r="P2941" s="97" t="n">
        <f aca="false">IF(N2941="","",O2941*N2941)</f>
        <v>315.75</v>
      </c>
      <c r="R2941" s="0" t="n">
        <f aca="false">(O2941+25)*1.3</f>
        <v>169.325</v>
      </c>
    </row>
    <row r="2942" customFormat="false" ht="14.9" hidden="false" customHeight="false" outlineLevel="0" collapsed="false">
      <c r="B2942" s="0" t="n">
        <v>138509</v>
      </c>
      <c r="C2942" s="5" t="s">
        <v>15</v>
      </c>
      <c r="D2942" s="6" t="s">
        <v>710</v>
      </c>
      <c r="E2942" s="6" t="s">
        <v>3138</v>
      </c>
      <c r="F2942" s="6" t="s">
        <v>298</v>
      </c>
      <c r="G2942" s="6" t="s">
        <v>299</v>
      </c>
      <c r="H2942" s="6" t="s">
        <v>1090</v>
      </c>
      <c r="I2942" s="39" t="s">
        <v>3142</v>
      </c>
      <c r="J2942" s="73" t="n">
        <v>260</v>
      </c>
      <c r="K2942" s="73" t="s">
        <v>50</v>
      </c>
      <c r="L2942" s="73" t="s">
        <v>23</v>
      </c>
      <c r="M2942" s="6" t="n">
        <v>1.5</v>
      </c>
      <c r="N2942" s="7" t="n">
        <v>3</v>
      </c>
      <c r="O2942" s="6" t="n">
        <v>129</v>
      </c>
      <c r="P2942" s="97" t="n">
        <f aca="false">IF(N2942="","",O2942*N2942)</f>
        <v>387</v>
      </c>
      <c r="R2942" s="0" t="n">
        <f aca="false">(O2942+25)*1.3</f>
        <v>200.2</v>
      </c>
    </row>
    <row r="2943" customFormat="false" ht="14.9" hidden="false" customHeight="false" outlineLevel="0" collapsed="false">
      <c r="B2943" s="0" t="n">
        <v>138510</v>
      </c>
      <c r="C2943" s="5" t="s">
        <v>15</v>
      </c>
      <c r="D2943" s="6" t="s">
        <v>710</v>
      </c>
      <c r="E2943" s="6" t="s">
        <v>3138</v>
      </c>
      <c r="F2943" s="6" t="s">
        <v>298</v>
      </c>
      <c r="G2943" s="6" t="s">
        <v>299</v>
      </c>
      <c r="H2943" s="6" t="s">
        <v>1090</v>
      </c>
      <c r="I2943" s="39" t="s">
        <v>3143</v>
      </c>
      <c r="J2943" s="73" t="n">
        <v>250</v>
      </c>
      <c r="K2943" s="73"/>
      <c r="L2943" s="73" t="s">
        <v>23</v>
      </c>
      <c r="M2943" s="6" t="n">
        <v>1.5</v>
      </c>
      <c r="N2943" s="7" t="n">
        <v>3</v>
      </c>
      <c r="O2943" s="6" t="n">
        <v>129</v>
      </c>
      <c r="P2943" s="97" t="n">
        <f aca="false">IF(N2943="","",O2943*N2943)</f>
        <v>387</v>
      </c>
      <c r="R2943" s="0" t="n">
        <f aca="false">(O2943+25)*1.3</f>
        <v>200.2</v>
      </c>
    </row>
    <row r="2944" customFormat="false" ht="14.9" hidden="false" customHeight="false" outlineLevel="0" collapsed="false">
      <c r="B2944" s="0" t="n">
        <v>138511</v>
      </c>
      <c r="C2944" s="5" t="s">
        <v>15</v>
      </c>
      <c r="D2944" s="6" t="s">
        <v>710</v>
      </c>
      <c r="E2944" s="6" t="s">
        <v>3138</v>
      </c>
      <c r="F2944" s="6" t="s">
        <v>298</v>
      </c>
      <c r="G2944" s="6" t="s">
        <v>299</v>
      </c>
      <c r="H2944" s="6" t="s">
        <v>1090</v>
      </c>
      <c r="I2944" s="39" t="s">
        <v>3144</v>
      </c>
      <c r="J2944" s="6" t="n">
        <v>340</v>
      </c>
      <c r="K2944" s="6"/>
      <c r="L2944" s="6" t="s">
        <v>23</v>
      </c>
      <c r="M2944" s="6" t="n">
        <v>1.5</v>
      </c>
      <c r="N2944" s="7" t="n">
        <v>3</v>
      </c>
      <c r="O2944" s="6" t="n">
        <v>221</v>
      </c>
      <c r="P2944" s="97" t="n">
        <f aca="false">IF(N2944="","",O2944*N2944)</f>
        <v>663</v>
      </c>
      <c r="R2944" s="0" t="n">
        <f aca="false">(O2944+25)*1.3</f>
        <v>319.8</v>
      </c>
    </row>
    <row r="2945" customFormat="false" ht="14.9" hidden="false" customHeight="false" outlineLevel="0" collapsed="false">
      <c r="B2945" s="0" t="n">
        <v>138512</v>
      </c>
      <c r="C2945" s="5" t="s">
        <v>15</v>
      </c>
      <c r="D2945" s="6" t="s">
        <v>710</v>
      </c>
      <c r="E2945" s="6" t="s">
        <v>3138</v>
      </c>
      <c r="F2945" s="6" t="s">
        <v>298</v>
      </c>
      <c r="G2945" s="6" t="s">
        <v>299</v>
      </c>
      <c r="H2945" s="6" t="s">
        <v>1090</v>
      </c>
      <c r="I2945" s="39" t="s">
        <v>3145</v>
      </c>
      <c r="J2945" s="6" t="n">
        <v>340</v>
      </c>
      <c r="K2945" s="6"/>
      <c r="L2945" s="6" t="s">
        <v>23</v>
      </c>
      <c r="M2945" s="6" t="n">
        <v>1.5</v>
      </c>
      <c r="N2945" s="7" t="n">
        <v>3</v>
      </c>
      <c r="O2945" s="6" t="n">
        <v>221.85</v>
      </c>
      <c r="P2945" s="97" t="n">
        <f aca="false">IF(N2945="","",O2945*N2945)</f>
        <v>665.55</v>
      </c>
      <c r="R2945" s="0" t="n">
        <f aca="false">(O2945+25)*1.3</f>
        <v>320.905</v>
      </c>
    </row>
    <row r="2946" customFormat="false" ht="14.9" hidden="false" customHeight="false" outlineLevel="0" collapsed="false">
      <c r="B2946" s="0" t="n">
        <v>138513</v>
      </c>
      <c r="C2946" s="5" t="s">
        <v>15</v>
      </c>
      <c r="D2946" s="6" t="s">
        <v>710</v>
      </c>
      <c r="E2946" s="6" t="s">
        <v>3138</v>
      </c>
      <c r="F2946" s="6" t="s">
        <v>298</v>
      </c>
      <c r="G2946" s="6" t="s">
        <v>299</v>
      </c>
      <c r="H2946" s="6" t="s">
        <v>1090</v>
      </c>
      <c r="I2946" s="39" t="s">
        <v>3146</v>
      </c>
      <c r="J2946" s="6" t="n">
        <v>145</v>
      </c>
      <c r="K2946" s="57" t="s">
        <v>50</v>
      </c>
      <c r="L2946" s="6"/>
      <c r="M2946" s="6" t="n">
        <v>0.75</v>
      </c>
      <c r="N2946" s="7" t="n">
        <v>8</v>
      </c>
      <c r="O2946" s="6" t="n">
        <v>74</v>
      </c>
      <c r="P2946" s="97" t="n">
        <f aca="false">IF(N2946="","",O2946*N2946)</f>
        <v>592</v>
      </c>
      <c r="R2946" s="0" t="n">
        <f aca="false">(O2946+25)*1.3</f>
        <v>128.7</v>
      </c>
    </row>
    <row r="2947" customFormat="false" ht="14.9" hidden="false" customHeight="false" outlineLevel="0" collapsed="false">
      <c r="B2947" s="0" t="n">
        <v>138514</v>
      </c>
      <c r="C2947" s="5" t="s">
        <v>15</v>
      </c>
      <c r="D2947" s="6" t="s">
        <v>710</v>
      </c>
      <c r="E2947" s="6" t="s">
        <v>3138</v>
      </c>
      <c r="F2947" s="6" t="s">
        <v>298</v>
      </c>
      <c r="G2947" s="6" t="s">
        <v>299</v>
      </c>
      <c r="H2947" s="6" t="s">
        <v>1090</v>
      </c>
      <c r="I2947" s="39" t="s">
        <v>3147</v>
      </c>
      <c r="J2947" s="6" t="n">
        <v>145</v>
      </c>
      <c r="K2947" s="57" t="s">
        <v>50</v>
      </c>
      <c r="L2947" s="6"/>
      <c r="M2947" s="6" t="n">
        <v>0.75</v>
      </c>
      <c r="N2947" s="7" t="n">
        <v>9</v>
      </c>
      <c r="O2947" s="6" t="n">
        <v>74</v>
      </c>
      <c r="P2947" s="97" t="n">
        <f aca="false">IF(N2947="","",O2947*N2947)</f>
        <v>666</v>
      </c>
      <c r="R2947" s="0" t="n">
        <f aca="false">(O2947+25)*1.3</f>
        <v>128.7</v>
      </c>
    </row>
    <row r="2948" customFormat="false" ht="14.9" hidden="false" customHeight="false" outlineLevel="0" collapsed="false">
      <c r="B2948" s="0" t="n">
        <v>138515</v>
      </c>
      <c r="C2948" s="5" t="s">
        <v>15</v>
      </c>
      <c r="D2948" s="6" t="s">
        <v>710</v>
      </c>
      <c r="E2948" s="6" t="s">
        <v>3138</v>
      </c>
      <c r="F2948" s="6" t="s">
        <v>298</v>
      </c>
      <c r="G2948" s="6" t="s">
        <v>299</v>
      </c>
      <c r="H2948" s="6" t="s">
        <v>1090</v>
      </c>
      <c r="I2948" s="39" t="s">
        <v>3148</v>
      </c>
      <c r="J2948" s="73" t="n">
        <v>170</v>
      </c>
      <c r="K2948" s="73"/>
      <c r="L2948" s="73"/>
      <c r="M2948" s="6" t="n">
        <v>0.75</v>
      </c>
      <c r="N2948" s="7" t="n">
        <v>12</v>
      </c>
      <c r="O2948" s="6" t="n">
        <v>74</v>
      </c>
      <c r="P2948" s="97" t="n">
        <f aca="false">IF(N2948="","",O2948*N2948)</f>
        <v>888</v>
      </c>
      <c r="R2948" s="0" t="n">
        <f aca="false">(O2948+25)*1.3</f>
        <v>128.7</v>
      </c>
    </row>
    <row r="2949" customFormat="false" ht="14.9" hidden="false" customHeight="false" outlineLevel="0" collapsed="false">
      <c r="B2949" s="0" t="n">
        <v>138516</v>
      </c>
      <c r="C2949" s="5" t="s">
        <v>15</v>
      </c>
      <c r="D2949" s="6" t="s">
        <v>710</v>
      </c>
      <c r="E2949" s="6" t="s">
        <v>3138</v>
      </c>
      <c r="F2949" s="6" t="s">
        <v>298</v>
      </c>
      <c r="G2949" s="6" t="s">
        <v>299</v>
      </c>
      <c r="H2949" s="6" t="s">
        <v>1090</v>
      </c>
      <c r="I2949" s="39" t="s">
        <v>3149</v>
      </c>
      <c r="J2949" s="73" t="n">
        <v>170</v>
      </c>
      <c r="K2949" s="73"/>
      <c r="L2949" s="73"/>
      <c r="M2949" s="6" t="n">
        <v>0.75</v>
      </c>
      <c r="N2949" s="7" t="n">
        <v>6</v>
      </c>
      <c r="O2949" s="6" t="n">
        <v>99.9</v>
      </c>
      <c r="P2949" s="97" t="n">
        <f aca="false">IF(N2949="","",O2949*N2949)</f>
        <v>599.4</v>
      </c>
      <c r="R2949" s="0" t="n">
        <f aca="false">(O2949+25)*1.3</f>
        <v>162.37</v>
      </c>
    </row>
    <row r="2950" customFormat="false" ht="14.9" hidden="false" customHeight="false" outlineLevel="0" collapsed="false">
      <c r="B2950" s="0" t="n">
        <v>138517</v>
      </c>
      <c r="C2950" s="5" t="s">
        <v>15</v>
      </c>
      <c r="D2950" s="6" t="s">
        <v>710</v>
      </c>
      <c r="E2950" s="6" t="s">
        <v>3138</v>
      </c>
      <c r="F2950" s="6" t="s">
        <v>298</v>
      </c>
      <c r="G2950" s="6" t="s">
        <v>299</v>
      </c>
      <c r="H2950" s="6" t="s">
        <v>1090</v>
      </c>
      <c r="I2950" s="39" t="s">
        <v>3149</v>
      </c>
      <c r="J2950" s="6" t="n">
        <v>340</v>
      </c>
      <c r="K2950" s="6"/>
      <c r="L2950" s="6" t="s">
        <v>23</v>
      </c>
      <c r="M2950" s="6" t="n">
        <v>1.5</v>
      </c>
      <c r="N2950" s="7" t="n">
        <v>3</v>
      </c>
      <c r="O2950" s="6" t="n">
        <v>190.9</v>
      </c>
      <c r="P2950" s="97" t="n">
        <f aca="false">IF(N2950="","",O2950*N2950)</f>
        <v>572.7</v>
      </c>
      <c r="R2950" s="0" t="n">
        <f aca="false">(O2950+25)*1.3</f>
        <v>280.67</v>
      </c>
    </row>
    <row r="2951" customFormat="false" ht="13.8" hidden="false" customHeight="false" outlineLevel="0" collapsed="false">
      <c r="B2951" s="0" t="n">
        <v>138518</v>
      </c>
      <c r="C2951" s="5" t="s">
        <v>15</v>
      </c>
      <c r="D2951" s="6" t="s">
        <v>710</v>
      </c>
      <c r="E2951" s="6" t="s">
        <v>3138</v>
      </c>
      <c r="F2951" s="6" t="s">
        <v>298</v>
      </c>
      <c r="G2951" s="6" t="s">
        <v>299</v>
      </c>
      <c r="H2951" s="6" t="s">
        <v>3150</v>
      </c>
      <c r="I2951" s="6" t="s">
        <v>3151</v>
      </c>
      <c r="J2951" s="6" t="n">
        <v>170</v>
      </c>
      <c r="K2951" s="6" t="s">
        <v>50</v>
      </c>
      <c r="L2951" s="6"/>
      <c r="M2951" s="6" t="n">
        <v>0.75</v>
      </c>
      <c r="N2951" s="7" t="n">
        <v>6</v>
      </c>
      <c r="O2951" s="6" t="n">
        <v>75.9</v>
      </c>
      <c r="P2951" s="97" t="n">
        <f aca="false">IF(N2951="","",O2951*N2951)</f>
        <v>455.4</v>
      </c>
      <c r="R2951" s="0" t="n">
        <f aca="false">(O2951+25)*1.3</f>
        <v>131.17</v>
      </c>
    </row>
    <row r="2952" customFormat="false" ht="13.8" hidden="false" customHeight="false" outlineLevel="0" collapsed="false">
      <c r="B2952" s="0" t="n">
        <v>138519</v>
      </c>
      <c r="C2952" s="5" t="s">
        <v>15</v>
      </c>
      <c r="D2952" s="6" t="s">
        <v>710</v>
      </c>
      <c r="E2952" s="6" t="s">
        <v>3138</v>
      </c>
      <c r="F2952" s="6" t="s">
        <v>298</v>
      </c>
      <c r="G2952" s="6" t="s">
        <v>299</v>
      </c>
      <c r="H2952" s="6" t="s">
        <v>3150</v>
      </c>
      <c r="I2952" s="6" t="s">
        <v>3152</v>
      </c>
      <c r="J2952" s="6" t="n">
        <v>340</v>
      </c>
      <c r="K2952" s="6" t="s">
        <v>50</v>
      </c>
      <c r="L2952" s="6" t="s">
        <v>23</v>
      </c>
      <c r="M2952" s="6" t="n">
        <v>1.5</v>
      </c>
      <c r="N2952" s="7" t="n">
        <v>3</v>
      </c>
      <c r="O2952" s="6" t="n">
        <v>145</v>
      </c>
      <c r="P2952" s="97" t="n">
        <f aca="false">IF(N2952="","",O2952*N2952)</f>
        <v>435</v>
      </c>
      <c r="R2952" s="0" t="n">
        <f aca="false">(O2952+25)*1.3</f>
        <v>221</v>
      </c>
    </row>
    <row r="2953" customFormat="false" ht="13.8" hidden="false" customHeight="false" outlineLevel="0" collapsed="false">
      <c r="B2953" s="0" t="n">
        <v>138520</v>
      </c>
      <c r="C2953" s="5" t="s">
        <v>15</v>
      </c>
      <c r="D2953" s="6" t="s">
        <v>710</v>
      </c>
      <c r="E2953" s="6" t="s">
        <v>3138</v>
      </c>
      <c r="F2953" s="6" t="s">
        <v>298</v>
      </c>
      <c r="G2953" s="6" t="s">
        <v>299</v>
      </c>
      <c r="H2953" s="6" t="s">
        <v>3150</v>
      </c>
      <c r="I2953" s="6" t="s">
        <v>3151</v>
      </c>
      <c r="J2953" s="6" t="n">
        <v>340</v>
      </c>
      <c r="K2953" s="6" t="s">
        <v>50</v>
      </c>
      <c r="L2953" s="6" t="s">
        <v>23</v>
      </c>
      <c r="M2953" s="6" t="n">
        <v>1.5</v>
      </c>
      <c r="N2953" s="7" t="n">
        <v>3</v>
      </c>
      <c r="O2953" s="6" t="n">
        <v>152.2</v>
      </c>
      <c r="P2953" s="97" t="n">
        <f aca="false">IF(N2953="","",O2953*N2953)</f>
        <v>456.6</v>
      </c>
      <c r="R2953" s="0" t="n">
        <f aca="false">(O2953+25)*1.3</f>
        <v>230.36</v>
      </c>
    </row>
    <row r="2954" customFormat="false" ht="14.9" hidden="false" customHeight="false" outlineLevel="0" collapsed="false">
      <c r="B2954" s="0" t="n">
        <v>138521</v>
      </c>
      <c r="C2954" s="5" t="s">
        <v>15</v>
      </c>
      <c r="D2954" s="6" t="s">
        <v>710</v>
      </c>
      <c r="E2954" s="6" t="s">
        <v>3138</v>
      </c>
      <c r="F2954" s="6" t="s">
        <v>298</v>
      </c>
      <c r="G2954" s="6" t="s">
        <v>299</v>
      </c>
      <c r="H2954" s="6" t="s">
        <v>779</v>
      </c>
      <c r="I2954" s="39" t="s">
        <v>3153</v>
      </c>
      <c r="J2954" s="6" t="n">
        <v>135</v>
      </c>
      <c r="K2954" s="6"/>
      <c r="L2954" s="6"/>
      <c r="M2954" s="6" t="n">
        <v>0.75</v>
      </c>
      <c r="N2954" s="7" t="n">
        <v>6</v>
      </c>
      <c r="O2954" s="6" t="n">
        <v>75</v>
      </c>
      <c r="P2954" s="97" t="n">
        <f aca="false">IF(N2954="","",O2954*N2954)</f>
        <v>450</v>
      </c>
      <c r="R2954" s="0" t="n">
        <f aca="false">(O2954+25)*1.3</f>
        <v>130</v>
      </c>
    </row>
    <row r="2955" customFormat="false" ht="14.9" hidden="false" customHeight="false" outlineLevel="0" collapsed="false">
      <c r="B2955" s="0" t="n">
        <v>138522</v>
      </c>
      <c r="C2955" s="5" t="s">
        <v>15</v>
      </c>
      <c r="D2955" s="6" t="s">
        <v>710</v>
      </c>
      <c r="E2955" s="6" t="s">
        <v>3138</v>
      </c>
      <c r="F2955" s="6" t="s">
        <v>298</v>
      </c>
      <c r="G2955" s="6" t="s">
        <v>299</v>
      </c>
      <c r="H2955" s="6" t="s">
        <v>779</v>
      </c>
      <c r="I2955" s="39" t="s">
        <v>3154</v>
      </c>
      <c r="J2955" s="73" t="n">
        <v>135</v>
      </c>
      <c r="K2955" s="73"/>
      <c r="L2955" s="73"/>
      <c r="M2955" s="6" t="n">
        <v>0.75</v>
      </c>
      <c r="N2955" s="7" t="n">
        <v>6</v>
      </c>
      <c r="O2955" s="6" t="n">
        <v>75</v>
      </c>
      <c r="P2955" s="97" t="n">
        <f aca="false">IF(N2955="","",O2955*N2955)</f>
        <v>450</v>
      </c>
      <c r="R2955" s="0" t="n">
        <f aca="false">(O2955+25)*1.3</f>
        <v>130</v>
      </c>
    </row>
    <row r="2956" customFormat="false" ht="14.9" hidden="false" customHeight="false" outlineLevel="0" collapsed="false">
      <c r="B2956" s="0" t="n">
        <v>138523</v>
      </c>
      <c r="C2956" s="5" t="s">
        <v>15</v>
      </c>
      <c r="D2956" s="6" t="s">
        <v>710</v>
      </c>
      <c r="E2956" s="6" t="s">
        <v>3138</v>
      </c>
      <c r="F2956" s="6" t="s">
        <v>298</v>
      </c>
      <c r="G2956" s="6" t="s">
        <v>299</v>
      </c>
      <c r="H2956" s="6" t="s">
        <v>779</v>
      </c>
      <c r="I2956" s="39" t="s">
        <v>3155</v>
      </c>
      <c r="J2956" s="73" t="n">
        <v>150</v>
      </c>
      <c r="K2956" s="73"/>
      <c r="L2956" s="73"/>
      <c r="M2956" s="6" t="n">
        <v>0.75</v>
      </c>
      <c r="N2956" s="7" t="n">
        <v>4</v>
      </c>
      <c r="O2956" s="6" t="n">
        <v>90</v>
      </c>
      <c r="P2956" s="97" t="n">
        <f aca="false">IF(N2956="","",O2956*N2956)</f>
        <v>360</v>
      </c>
      <c r="R2956" s="0" t="n">
        <f aca="false">(O2956+25)*1.3</f>
        <v>149.5</v>
      </c>
    </row>
    <row r="2957" customFormat="false" ht="14.9" hidden="false" customHeight="false" outlineLevel="0" collapsed="false">
      <c r="B2957" s="0" t="n">
        <v>138524</v>
      </c>
      <c r="C2957" s="5" t="s">
        <v>15</v>
      </c>
      <c r="D2957" s="6" t="s">
        <v>710</v>
      </c>
      <c r="E2957" s="6" t="s">
        <v>3138</v>
      </c>
      <c r="F2957" s="6" t="s">
        <v>298</v>
      </c>
      <c r="G2957" s="6" t="s">
        <v>299</v>
      </c>
      <c r="H2957" s="6" t="s">
        <v>779</v>
      </c>
      <c r="I2957" s="39" t="s">
        <v>3156</v>
      </c>
      <c r="J2957" s="73" t="n">
        <v>150</v>
      </c>
      <c r="K2957" s="73"/>
      <c r="L2957" s="73"/>
      <c r="M2957" s="6" t="n">
        <v>0.75</v>
      </c>
      <c r="N2957" s="7" t="n">
        <v>3</v>
      </c>
      <c r="O2957" s="6" t="n">
        <v>90</v>
      </c>
      <c r="P2957" s="97" t="n">
        <f aca="false">IF(N2957="","",O2957*N2957)</f>
        <v>270</v>
      </c>
      <c r="R2957" s="0" t="n">
        <f aca="false">(O2957+25)*1.3</f>
        <v>149.5</v>
      </c>
    </row>
    <row r="2958" customFormat="false" ht="14.9" hidden="false" customHeight="false" outlineLevel="0" collapsed="false">
      <c r="B2958" s="0" t="n">
        <v>138525</v>
      </c>
      <c r="C2958" s="5" t="s">
        <v>15</v>
      </c>
      <c r="D2958" s="6" t="s">
        <v>710</v>
      </c>
      <c r="E2958" s="6" t="s">
        <v>3138</v>
      </c>
      <c r="F2958" s="6" t="s">
        <v>298</v>
      </c>
      <c r="G2958" s="6" t="s">
        <v>299</v>
      </c>
      <c r="H2958" s="6" t="s">
        <v>779</v>
      </c>
      <c r="I2958" s="39" t="s">
        <v>3157</v>
      </c>
      <c r="J2958" s="73" t="n">
        <v>180</v>
      </c>
      <c r="K2958" s="73"/>
      <c r="L2958" s="73"/>
      <c r="M2958" s="6" t="n">
        <v>0.75</v>
      </c>
      <c r="N2958" s="7" t="n">
        <v>1</v>
      </c>
      <c r="O2958" s="6" t="n">
        <v>95</v>
      </c>
      <c r="P2958" s="97" t="n">
        <f aca="false">IF(N2958="","",O2958*N2958)</f>
        <v>95</v>
      </c>
      <c r="R2958" s="0" t="n">
        <f aca="false">(O2958+25)*1.3</f>
        <v>156</v>
      </c>
    </row>
    <row r="2959" customFormat="false" ht="14.9" hidden="false" customHeight="false" outlineLevel="0" collapsed="false">
      <c r="B2959" s="0" t="n">
        <v>138526</v>
      </c>
      <c r="C2959" s="5" t="s">
        <v>15</v>
      </c>
      <c r="D2959" s="6" t="s">
        <v>710</v>
      </c>
      <c r="E2959" s="6" t="s">
        <v>3138</v>
      </c>
      <c r="F2959" s="6" t="s">
        <v>298</v>
      </c>
      <c r="G2959" s="6" t="s">
        <v>299</v>
      </c>
      <c r="H2959" s="6" t="s">
        <v>779</v>
      </c>
      <c r="I2959" s="39" t="s">
        <v>3158</v>
      </c>
      <c r="J2959" s="6" t="n">
        <v>180</v>
      </c>
      <c r="K2959" s="6" t="s">
        <v>50</v>
      </c>
      <c r="L2959" s="6"/>
      <c r="M2959" s="6" t="n">
        <v>0.75</v>
      </c>
      <c r="N2959" s="7" t="n">
        <v>7</v>
      </c>
      <c r="O2959" s="6" t="n">
        <v>105</v>
      </c>
      <c r="P2959" s="97" t="n">
        <f aca="false">IF(N2959="","",O2959*N2959)</f>
        <v>735</v>
      </c>
      <c r="R2959" s="0" t="n">
        <f aca="false">(O2959+25)*1.3</f>
        <v>169</v>
      </c>
    </row>
    <row r="2960" customFormat="false" ht="14.9" hidden="false" customHeight="false" outlineLevel="0" collapsed="false">
      <c r="B2960" s="0" t="n">
        <v>138527</v>
      </c>
      <c r="C2960" s="5" t="s">
        <v>15</v>
      </c>
      <c r="D2960" s="6" t="s">
        <v>710</v>
      </c>
      <c r="E2960" s="6" t="s">
        <v>3138</v>
      </c>
      <c r="F2960" s="6" t="s">
        <v>298</v>
      </c>
      <c r="G2960" s="6" t="s">
        <v>299</v>
      </c>
      <c r="H2960" s="6" t="s">
        <v>779</v>
      </c>
      <c r="I2960" s="39" t="s">
        <v>3159</v>
      </c>
      <c r="J2960" s="6" t="n">
        <v>180</v>
      </c>
      <c r="K2960" s="6" t="s">
        <v>50</v>
      </c>
      <c r="L2960" s="6"/>
      <c r="M2960" s="6" t="n">
        <v>0.75</v>
      </c>
      <c r="N2960" s="7" t="n">
        <v>6</v>
      </c>
      <c r="O2960" s="6" t="n">
        <v>105</v>
      </c>
      <c r="P2960" s="97" t="n">
        <f aca="false">IF(N2960="","",O2960*N2960)</f>
        <v>630</v>
      </c>
      <c r="R2960" s="0" t="n">
        <f aca="false">(O2960+25)*1.3</f>
        <v>169</v>
      </c>
    </row>
    <row r="2961" customFormat="false" ht="14.9" hidden="false" customHeight="false" outlineLevel="0" collapsed="false">
      <c r="B2961" s="0" t="n">
        <v>138528</v>
      </c>
      <c r="C2961" s="5" t="s">
        <v>15</v>
      </c>
      <c r="D2961" s="6" t="s">
        <v>710</v>
      </c>
      <c r="E2961" s="6" t="s">
        <v>3138</v>
      </c>
      <c r="F2961" s="6" t="s">
        <v>298</v>
      </c>
      <c r="G2961" s="6" t="s">
        <v>299</v>
      </c>
      <c r="H2961" s="6" t="s">
        <v>779</v>
      </c>
      <c r="I2961" s="39" t="s">
        <v>3160</v>
      </c>
      <c r="J2961" s="6" t="n">
        <v>180</v>
      </c>
      <c r="K2961" s="6" t="s">
        <v>50</v>
      </c>
      <c r="L2961" s="6"/>
      <c r="M2961" s="6" t="n">
        <v>0.75</v>
      </c>
      <c r="N2961" s="7" t="n">
        <v>6</v>
      </c>
      <c r="O2961" s="6" t="n">
        <v>105</v>
      </c>
      <c r="P2961" s="97" t="n">
        <f aca="false">IF(N2961="","",O2961*N2961)</f>
        <v>630</v>
      </c>
      <c r="R2961" s="0" t="n">
        <f aca="false">(O2961+25)*1.3</f>
        <v>169</v>
      </c>
    </row>
    <row r="2962" customFormat="false" ht="14.9" hidden="false" customHeight="false" outlineLevel="0" collapsed="false">
      <c r="B2962" s="0" t="n">
        <v>138529</v>
      </c>
      <c r="C2962" s="5" t="s">
        <v>15</v>
      </c>
      <c r="D2962" s="6" t="s">
        <v>710</v>
      </c>
      <c r="E2962" s="6" t="s">
        <v>3138</v>
      </c>
      <c r="F2962" s="6" t="s">
        <v>298</v>
      </c>
      <c r="G2962" s="6" t="s">
        <v>299</v>
      </c>
      <c r="H2962" s="6" t="s">
        <v>779</v>
      </c>
      <c r="I2962" s="17" t="s">
        <v>3161</v>
      </c>
      <c r="J2962" s="31" t="n">
        <v>760</v>
      </c>
      <c r="K2962" s="31"/>
      <c r="L2962" s="7" t="s">
        <v>25</v>
      </c>
      <c r="M2962" s="6" t="n">
        <v>3</v>
      </c>
      <c r="N2962" s="7" t="n">
        <v>1</v>
      </c>
      <c r="O2962" s="7" t="n">
        <v>400</v>
      </c>
      <c r="P2962" s="97" t="n">
        <f aca="false">IF(N2962="","",O2962*N2962)</f>
        <v>400</v>
      </c>
      <c r="R2962" s="0" t="n">
        <f aca="false">(O2962+25)*1.3</f>
        <v>552.5</v>
      </c>
    </row>
    <row r="2963" customFormat="false" ht="14.9" hidden="false" customHeight="false" outlineLevel="0" collapsed="false">
      <c r="B2963" s="0" t="n">
        <v>138530</v>
      </c>
      <c r="C2963" s="5" t="s">
        <v>15</v>
      </c>
      <c r="D2963" s="6" t="s">
        <v>710</v>
      </c>
      <c r="E2963" s="6" t="s">
        <v>3138</v>
      </c>
      <c r="F2963" s="6" t="s">
        <v>298</v>
      </c>
      <c r="G2963" s="6" t="s">
        <v>299</v>
      </c>
      <c r="H2963" s="6" t="s">
        <v>3023</v>
      </c>
      <c r="I2963" s="39" t="s">
        <v>3162</v>
      </c>
      <c r="J2963" s="6" t="n">
        <v>225</v>
      </c>
      <c r="K2963" s="6"/>
      <c r="L2963" s="6" t="s">
        <v>30</v>
      </c>
      <c r="M2963" s="6" t="n">
        <v>0.75</v>
      </c>
      <c r="N2963" s="7" t="n">
        <v>5</v>
      </c>
      <c r="O2963" s="6" t="n">
        <v>135</v>
      </c>
      <c r="P2963" s="97" t="n">
        <f aca="false">IF(N2963="","",O2963*N2963)</f>
        <v>675</v>
      </c>
      <c r="R2963" s="0" t="n">
        <f aca="false">(O2963+25)*1.3</f>
        <v>208</v>
      </c>
    </row>
    <row r="2964" customFormat="false" ht="14.9" hidden="false" customHeight="false" outlineLevel="0" collapsed="false">
      <c r="B2964" s="0" t="n">
        <v>138531</v>
      </c>
      <c r="C2964" s="5" t="s">
        <v>15</v>
      </c>
      <c r="D2964" s="6" t="s">
        <v>710</v>
      </c>
      <c r="E2964" s="6" t="s">
        <v>3138</v>
      </c>
      <c r="F2964" s="6" t="s">
        <v>298</v>
      </c>
      <c r="G2964" s="6" t="s">
        <v>299</v>
      </c>
      <c r="H2964" s="6" t="s">
        <v>3023</v>
      </c>
      <c r="I2964" s="39" t="s">
        <v>3163</v>
      </c>
      <c r="J2964" s="6" t="n">
        <v>225</v>
      </c>
      <c r="K2964" s="6"/>
      <c r="L2964" s="6" t="s">
        <v>30</v>
      </c>
      <c r="M2964" s="6" t="n">
        <v>0.75</v>
      </c>
      <c r="N2964" s="7" t="n">
        <v>9</v>
      </c>
      <c r="O2964" s="6" t="n">
        <v>135</v>
      </c>
      <c r="P2964" s="97" t="n">
        <f aca="false">IF(N2964="","",O2964*N2964)</f>
        <v>1215</v>
      </c>
      <c r="R2964" s="0" t="n">
        <f aca="false">(O2964+25)*1.3</f>
        <v>208</v>
      </c>
    </row>
    <row r="2965" customFormat="false" ht="14.9" hidden="false" customHeight="false" outlineLevel="0" collapsed="false">
      <c r="B2965" s="0" t="n">
        <v>138532</v>
      </c>
      <c r="C2965" s="5" t="s">
        <v>15</v>
      </c>
      <c r="D2965" s="6" t="s">
        <v>710</v>
      </c>
      <c r="E2965" s="6" t="s">
        <v>3138</v>
      </c>
      <c r="F2965" s="6" t="s">
        <v>298</v>
      </c>
      <c r="G2965" s="6" t="s">
        <v>299</v>
      </c>
      <c r="H2965" s="6" t="s">
        <v>3023</v>
      </c>
      <c r="I2965" s="39" t="s">
        <v>3164</v>
      </c>
      <c r="J2965" s="6" t="n">
        <v>225</v>
      </c>
      <c r="K2965" s="6"/>
      <c r="L2965" s="6" t="s">
        <v>30</v>
      </c>
      <c r="M2965" s="6" t="n">
        <v>0.75</v>
      </c>
      <c r="N2965" s="7" t="n">
        <v>6</v>
      </c>
      <c r="O2965" s="6" t="n">
        <v>135</v>
      </c>
      <c r="P2965" s="97" t="n">
        <f aca="false">IF(N2965="","",O2965*N2965)</f>
        <v>810</v>
      </c>
      <c r="R2965" s="0" t="n">
        <f aca="false">(O2965+25)*1.3</f>
        <v>208</v>
      </c>
    </row>
    <row r="2966" customFormat="false" ht="14.9" hidden="false" customHeight="false" outlineLevel="0" collapsed="false">
      <c r="B2966" s="0" t="n">
        <v>138533</v>
      </c>
      <c r="C2966" s="5" t="s">
        <v>15</v>
      </c>
      <c r="D2966" s="6" t="s">
        <v>710</v>
      </c>
      <c r="E2966" s="6" t="s">
        <v>3138</v>
      </c>
      <c r="F2966" s="6" t="s">
        <v>298</v>
      </c>
      <c r="G2966" s="6" t="s">
        <v>299</v>
      </c>
      <c r="H2966" s="6" t="s">
        <v>3135</v>
      </c>
      <c r="I2966" s="39" t="s">
        <v>3165</v>
      </c>
      <c r="J2966" s="6" t="n">
        <v>195</v>
      </c>
      <c r="K2966" s="6"/>
      <c r="L2966" s="6" t="s">
        <v>30</v>
      </c>
      <c r="M2966" s="6" t="n">
        <v>0.75</v>
      </c>
      <c r="N2966" s="7" t="n">
        <v>10</v>
      </c>
      <c r="O2966" s="6" t="n">
        <v>76.5</v>
      </c>
      <c r="P2966" s="97" t="n">
        <f aca="false">IF(N2966="","",O2966*N2966)</f>
        <v>765</v>
      </c>
      <c r="R2966" s="0" t="n">
        <f aca="false">(O2966+25)*1.3</f>
        <v>131.95</v>
      </c>
    </row>
    <row r="2967" customFormat="false" ht="14.9" hidden="false" customHeight="false" outlineLevel="0" collapsed="false">
      <c r="B2967" s="0" t="n">
        <v>138534</v>
      </c>
      <c r="C2967" s="5" t="s">
        <v>15</v>
      </c>
      <c r="D2967" s="6" t="s">
        <v>710</v>
      </c>
      <c r="E2967" s="6" t="s">
        <v>3138</v>
      </c>
      <c r="F2967" s="6" t="s">
        <v>298</v>
      </c>
      <c r="G2967" s="6" t="s">
        <v>299</v>
      </c>
      <c r="H2967" s="6" t="s">
        <v>3135</v>
      </c>
      <c r="I2967" s="39" t="s">
        <v>3166</v>
      </c>
      <c r="J2967" s="6" t="n">
        <v>195</v>
      </c>
      <c r="K2967" s="6"/>
      <c r="L2967" s="6" t="s">
        <v>30</v>
      </c>
      <c r="M2967" s="6" t="n">
        <v>0.75</v>
      </c>
      <c r="N2967" s="7" t="n">
        <v>7</v>
      </c>
      <c r="O2967" s="6" t="n">
        <v>76.5</v>
      </c>
      <c r="P2967" s="97" t="n">
        <f aca="false">IF(N2967="","",O2967*N2967)</f>
        <v>535.5</v>
      </c>
      <c r="R2967" s="0" t="n">
        <f aca="false">(O2967+25)*1.3</f>
        <v>131.95</v>
      </c>
    </row>
    <row r="2968" customFormat="false" ht="14.9" hidden="false" customHeight="false" outlineLevel="0" collapsed="false">
      <c r="B2968" s="0" t="n">
        <v>138535</v>
      </c>
      <c r="C2968" s="5" t="s">
        <v>15</v>
      </c>
      <c r="D2968" s="6" t="s">
        <v>710</v>
      </c>
      <c r="E2968" s="6" t="s">
        <v>3138</v>
      </c>
      <c r="F2968" s="6" t="s">
        <v>298</v>
      </c>
      <c r="G2968" s="6" t="s">
        <v>299</v>
      </c>
      <c r="H2968" s="6" t="s">
        <v>3135</v>
      </c>
      <c r="I2968" s="39" t="s">
        <v>3167</v>
      </c>
      <c r="J2968" s="73" t="n">
        <v>195</v>
      </c>
      <c r="K2968" s="73"/>
      <c r="L2968" s="73"/>
      <c r="M2968" s="6" t="n">
        <v>0.75</v>
      </c>
      <c r="N2968" s="7" t="n">
        <v>6</v>
      </c>
      <c r="O2968" s="6" t="n">
        <v>80</v>
      </c>
      <c r="P2968" s="97" t="n">
        <f aca="false">IF(N2968="","",O2968*N2968)</f>
        <v>480</v>
      </c>
      <c r="R2968" s="0" t="n">
        <f aca="false">(O2968+25)*1.3</f>
        <v>136.5</v>
      </c>
    </row>
    <row r="2969" customFormat="false" ht="14.9" hidden="false" customHeight="false" outlineLevel="0" collapsed="false">
      <c r="B2969" s="0" t="n">
        <v>138536</v>
      </c>
      <c r="C2969" s="5" t="s">
        <v>15</v>
      </c>
      <c r="D2969" s="6" t="s">
        <v>710</v>
      </c>
      <c r="E2969" s="6" t="s">
        <v>3138</v>
      </c>
      <c r="F2969" s="6" t="s">
        <v>298</v>
      </c>
      <c r="G2969" s="6" t="s">
        <v>299</v>
      </c>
      <c r="H2969" s="6" t="s">
        <v>1084</v>
      </c>
      <c r="I2969" s="39" t="s">
        <v>3168</v>
      </c>
      <c r="J2969" s="6" t="n">
        <v>325</v>
      </c>
      <c r="K2969" s="6"/>
      <c r="L2969" s="6" t="s">
        <v>30</v>
      </c>
      <c r="M2969" s="6" t="n">
        <v>0.75</v>
      </c>
      <c r="N2969" s="7" t="n">
        <v>3</v>
      </c>
      <c r="O2969" s="6" t="n">
        <v>158.2</v>
      </c>
      <c r="P2969" s="97" t="n">
        <f aca="false">IF(N2969="","",O2969*N2969)</f>
        <v>474.6</v>
      </c>
      <c r="R2969" s="0" t="n">
        <f aca="false">(O2969+25)*1.3</f>
        <v>238.16</v>
      </c>
    </row>
    <row r="2970" customFormat="false" ht="14.9" hidden="false" customHeight="false" outlineLevel="0" collapsed="false">
      <c r="B2970" s="0" t="n">
        <v>138537</v>
      </c>
      <c r="C2970" s="5" t="s">
        <v>15</v>
      </c>
      <c r="D2970" s="6" t="s">
        <v>710</v>
      </c>
      <c r="E2970" s="6" t="s">
        <v>3138</v>
      </c>
      <c r="F2970" s="6" t="s">
        <v>298</v>
      </c>
      <c r="G2970" s="6" t="s">
        <v>299</v>
      </c>
      <c r="H2970" s="6" t="s">
        <v>1084</v>
      </c>
      <c r="I2970" s="39" t="s">
        <v>3139</v>
      </c>
      <c r="J2970" s="6" t="n">
        <v>325</v>
      </c>
      <c r="K2970" s="6"/>
      <c r="L2970" s="6"/>
      <c r="M2970" s="6" t="n">
        <v>0.75</v>
      </c>
      <c r="N2970" s="7" t="n">
        <v>2</v>
      </c>
      <c r="O2970" s="6" t="n">
        <v>211.6</v>
      </c>
      <c r="P2970" s="97" t="n">
        <f aca="false">IF(N2970="","",O2970*N2970)</f>
        <v>423.2</v>
      </c>
      <c r="R2970" s="0" t="n">
        <f aca="false">(O2970+25)*1.3</f>
        <v>307.58</v>
      </c>
    </row>
    <row r="2971" customFormat="false" ht="14.9" hidden="false" customHeight="false" outlineLevel="0" collapsed="false">
      <c r="B2971" s="0" t="n">
        <v>138538</v>
      </c>
      <c r="C2971" s="5" t="s">
        <v>15</v>
      </c>
      <c r="D2971" s="6" t="s">
        <v>710</v>
      </c>
      <c r="E2971" s="6" t="s">
        <v>3138</v>
      </c>
      <c r="F2971" s="6" t="s">
        <v>298</v>
      </c>
      <c r="G2971" s="6" t="s">
        <v>299</v>
      </c>
      <c r="H2971" s="71" t="s">
        <v>886</v>
      </c>
      <c r="I2971" s="33" t="s">
        <v>3169</v>
      </c>
      <c r="J2971" s="6" t="n">
        <v>195</v>
      </c>
      <c r="K2971" s="6"/>
      <c r="L2971" s="6"/>
      <c r="M2971" s="6" t="n">
        <v>0.75</v>
      </c>
      <c r="N2971" s="7" t="n">
        <v>6</v>
      </c>
      <c r="O2971" s="6" t="n">
        <v>105.9</v>
      </c>
      <c r="P2971" s="97" t="n">
        <f aca="false">IF(N2971="","",O2971*N2971)</f>
        <v>635.4</v>
      </c>
      <c r="R2971" s="0" t="n">
        <f aca="false">(O2971+25)*1.3</f>
        <v>170.17</v>
      </c>
    </row>
    <row r="2972" customFormat="false" ht="14.9" hidden="false" customHeight="false" outlineLevel="0" collapsed="false">
      <c r="B2972" s="0" t="n">
        <v>138539</v>
      </c>
      <c r="C2972" s="5" t="s">
        <v>15</v>
      </c>
      <c r="D2972" s="6" t="s">
        <v>710</v>
      </c>
      <c r="E2972" s="6" t="s">
        <v>3138</v>
      </c>
      <c r="F2972" s="6" t="s">
        <v>298</v>
      </c>
      <c r="G2972" s="6" t="s">
        <v>299</v>
      </c>
      <c r="H2972" s="71" t="s">
        <v>886</v>
      </c>
      <c r="I2972" s="33" t="s">
        <v>3170</v>
      </c>
      <c r="J2972" s="6" t="n">
        <v>195</v>
      </c>
      <c r="K2972" s="6"/>
      <c r="L2972" s="6"/>
      <c r="M2972" s="6" t="n">
        <v>0.75</v>
      </c>
      <c r="N2972" s="7" t="n">
        <v>6</v>
      </c>
      <c r="O2972" s="6" t="n">
        <v>105.9</v>
      </c>
      <c r="P2972" s="97" t="n">
        <f aca="false">IF(N2972="","",O2972*N2972)</f>
        <v>635.4</v>
      </c>
      <c r="R2972" s="0" t="n">
        <f aca="false">(O2972+25)*1.3</f>
        <v>170.17</v>
      </c>
    </row>
    <row r="2973" customFormat="false" ht="14.9" hidden="false" customHeight="false" outlineLevel="0" collapsed="false">
      <c r="B2973" s="0" t="n">
        <v>138540</v>
      </c>
      <c r="C2973" s="5" t="s">
        <v>15</v>
      </c>
      <c r="D2973" s="6" t="s">
        <v>710</v>
      </c>
      <c r="E2973" s="6" t="s">
        <v>3138</v>
      </c>
      <c r="F2973" s="6" t="s">
        <v>298</v>
      </c>
      <c r="G2973" s="6" t="s">
        <v>299</v>
      </c>
      <c r="H2973" s="71" t="s">
        <v>886</v>
      </c>
      <c r="I2973" s="33" t="s">
        <v>3171</v>
      </c>
      <c r="J2973" s="6" t="n">
        <v>170</v>
      </c>
      <c r="K2973" s="6"/>
      <c r="L2973" s="6"/>
      <c r="M2973" s="6" t="n">
        <v>0.75</v>
      </c>
      <c r="N2973" s="7" t="n">
        <v>3</v>
      </c>
      <c r="O2973" s="6" t="n">
        <v>101</v>
      </c>
      <c r="P2973" s="97" t="n">
        <f aca="false">IF(N2973="","",O2973*N2973)</f>
        <v>303</v>
      </c>
      <c r="R2973" s="0" t="n">
        <f aca="false">(O2973+25)*1.3</f>
        <v>163.8</v>
      </c>
    </row>
    <row r="2974" customFormat="false" ht="14.9" hidden="false" customHeight="false" outlineLevel="0" collapsed="false">
      <c r="B2974" s="0" t="n">
        <v>138541</v>
      </c>
      <c r="C2974" s="5" t="s">
        <v>15</v>
      </c>
      <c r="D2974" s="6" t="s">
        <v>710</v>
      </c>
      <c r="E2974" s="6" t="s">
        <v>3138</v>
      </c>
      <c r="F2974" s="6" t="s">
        <v>298</v>
      </c>
      <c r="G2974" s="6" t="s">
        <v>299</v>
      </c>
      <c r="H2974" s="71" t="s">
        <v>3057</v>
      </c>
      <c r="I2974" s="33" t="s">
        <v>3172</v>
      </c>
      <c r="J2974" s="6" t="n">
        <v>260</v>
      </c>
      <c r="K2974" s="6"/>
      <c r="L2974" s="6"/>
      <c r="M2974" s="6" t="n">
        <v>0.75</v>
      </c>
      <c r="N2974" s="7" t="n">
        <v>3</v>
      </c>
      <c r="O2974" s="6" t="n">
        <v>155</v>
      </c>
      <c r="P2974" s="97" t="n">
        <f aca="false">IF(N2974="","",O2974*N2974)</f>
        <v>465</v>
      </c>
      <c r="R2974" s="0" t="n">
        <f aca="false">(O2974+25)*1.3</f>
        <v>234</v>
      </c>
    </row>
    <row r="2975" customFormat="false" ht="14.9" hidden="false" customHeight="false" outlineLevel="0" collapsed="false">
      <c r="B2975" s="0" t="n">
        <v>138542</v>
      </c>
      <c r="C2975" s="5" t="s">
        <v>15</v>
      </c>
      <c r="D2975" s="6" t="s">
        <v>710</v>
      </c>
      <c r="E2975" s="6" t="s">
        <v>3138</v>
      </c>
      <c r="F2975" s="6" t="s">
        <v>298</v>
      </c>
      <c r="G2975" s="6" t="s">
        <v>299</v>
      </c>
      <c r="H2975" s="6" t="s">
        <v>3173</v>
      </c>
      <c r="I2975" s="39" t="s">
        <v>3174</v>
      </c>
      <c r="J2975" s="73" t="n">
        <v>190</v>
      </c>
      <c r="K2975" s="73"/>
      <c r="L2975" s="73"/>
      <c r="M2975" s="6" t="n">
        <v>0.75</v>
      </c>
      <c r="N2975" s="7" t="n">
        <v>9</v>
      </c>
      <c r="O2975" s="6" t="n">
        <v>99</v>
      </c>
      <c r="P2975" s="97" t="n">
        <f aca="false">IF(N2975="","",O2975*N2975)</f>
        <v>891</v>
      </c>
      <c r="R2975" s="0" t="n">
        <f aca="false">(O2975+25)*1.3</f>
        <v>161.2</v>
      </c>
    </row>
    <row r="2976" customFormat="false" ht="14.9" hidden="false" customHeight="false" outlineLevel="0" collapsed="false">
      <c r="B2976" s="0" t="n">
        <v>138543</v>
      </c>
      <c r="C2976" s="5" t="s">
        <v>15</v>
      </c>
      <c r="D2976" s="6" t="s">
        <v>710</v>
      </c>
      <c r="E2976" s="6" t="s">
        <v>3138</v>
      </c>
      <c r="F2976" s="6" t="s">
        <v>298</v>
      </c>
      <c r="G2976" s="6" t="s">
        <v>299</v>
      </c>
      <c r="H2976" s="6" t="s">
        <v>3173</v>
      </c>
      <c r="I2976" s="39" t="s">
        <v>3175</v>
      </c>
      <c r="J2976" s="73" t="n">
        <v>190</v>
      </c>
      <c r="K2976" s="73"/>
      <c r="L2976" s="73"/>
      <c r="M2976" s="6" t="n">
        <v>0.75</v>
      </c>
      <c r="N2976" s="7" t="n">
        <v>6</v>
      </c>
      <c r="O2976" s="6" t="n">
        <v>89</v>
      </c>
      <c r="P2976" s="97" t="n">
        <f aca="false">IF(N2976="","",O2976*N2976)</f>
        <v>534</v>
      </c>
      <c r="R2976" s="0" t="n">
        <f aca="false">(O2976+25)*1.3</f>
        <v>148.2</v>
      </c>
    </row>
    <row r="2977" customFormat="false" ht="14.9" hidden="false" customHeight="false" outlineLevel="0" collapsed="false">
      <c r="B2977" s="0" t="n">
        <v>138544</v>
      </c>
      <c r="C2977" s="5" t="s">
        <v>15</v>
      </c>
      <c r="D2977" s="6" t="s">
        <v>710</v>
      </c>
      <c r="E2977" s="6" t="s">
        <v>3138</v>
      </c>
      <c r="F2977" s="6" t="s">
        <v>298</v>
      </c>
      <c r="G2977" s="6" t="s">
        <v>299</v>
      </c>
      <c r="H2977" s="6" t="s">
        <v>3173</v>
      </c>
      <c r="I2977" s="39" t="s">
        <v>3176</v>
      </c>
      <c r="J2977" s="73" t="n">
        <v>190</v>
      </c>
      <c r="K2977" s="73"/>
      <c r="L2977" s="73"/>
      <c r="M2977" s="6" t="n">
        <v>0.75</v>
      </c>
      <c r="N2977" s="7" t="n">
        <v>6</v>
      </c>
      <c r="O2977" s="6" t="n">
        <v>111</v>
      </c>
      <c r="P2977" s="97" t="n">
        <f aca="false">IF(N2977="","",O2977*N2977)</f>
        <v>666</v>
      </c>
      <c r="R2977" s="0" t="n">
        <f aca="false">(O2977+25)*1.3</f>
        <v>176.8</v>
      </c>
    </row>
    <row r="2978" customFormat="false" ht="14.9" hidden="false" customHeight="false" outlineLevel="0" collapsed="false">
      <c r="B2978" s="0" t="n">
        <v>138545</v>
      </c>
      <c r="C2978" s="5" t="s">
        <v>15</v>
      </c>
      <c r="D2978" s="6" t="s">
        <v>710</v>
      </c>
      <c r="E2978" s="6" t="s">
        <v>3138</v>
      </c>
      <c r="F2978" s="6" t="s">
        <v>298</v>
      </c>
      <c r="G2978" s="6" t="s">
        <v>299</v>
      </c>
      <c r="H2978" s="6" t="s">
        <v>3173</v>
      </c>
      <c r="I2978" s="39" t="s">
        <v>3177</v>
      </c>
      <c r="J2978" s="73" t="n">
        <v>190</v>
      </c>
      <c r="K2978" s="73"/>
      <c r="L2978" s="73"/>
      <c r="M2978" s="6" t="n">
        <v>0.75</v>
      </c>
      <c r="N2978" s="7" t="n">
        <v>6</v>
      </c>
      <c r="O2978" s="6" t="n">
        <v>111</v>
      </c>
      <c r="P2978" s="97" t="n">
        <f aca="false">IF(N2978="","",O2978*N2978)</f>
        <v>666</v>
      </c>
      <c r="R2978" s="0" t="n">
        <f aca="false">(O2978+25)*1.3</f>
        <v>176.8</v>
      </c>
    </row>
    <row r="2979" customFormat="false" ht="14.9" hidden="false" customHeight="false" outlineLevel="0" collapsed="false">
      <c r="B2979" s="0" t="n">
        <v>138546</v>
      </c>
      <c r="C2979" s="5" t="s">
        <v>15</v>
      </c>
      <c r="D2979" s="6" t="s">
        <v>710</v>
      </c>
      <c r="E2979" s="6" t="s">
        <v>3138</v>
      </c>
      <c r="F2979" s="6" t="s">
        <v>298</v>
      </c>
      <c r="G2979" s="6" t="s">
        <v>299</v>
      </c>
      <c r="H2979" s="6" t="s">
        <v>966</v>
      </c>
      <c r="I2979" s="39" t="s">
        <v>3178</v>
      </c>
      <c r="J2979" s="73" t="n">
        <v>220</v>
      </c>
      <c r="K2979" s="73"/>
      <c r="L2979" s="73"/>
      <c r="M2979" s="6" t="n">
        <v>0.75</v>
      </c>
      <c r="N2979" s="7" t="n">
        <v>3</v>
      </c>
      <c r="O2979" s="6" t="n">
        <v>125</v>
      </c>
      <c r="P2979" s="97" t="n">
        <f aca="false">IF(N2979="","",O2979*N2979)</f>
        <v>375</v>
      </c>
      <c r="R2979" s="0" t="n">
        <f aca="false">(O2979+25)*1.3</f>
        <v>195</v>
      </c>
    </row>
    <row r="2980" customFormat="false" ht="14.9" hidden="false" customHeight="false" outlineLevel="0" collapsed="false">
      <c r="B2980" s="0" t="n">
        <v>138547</v>
      </c>
      <c r="C2980" s="5" t="s">
        <v>15</v>
      </c>
      <c r="D2980" s="6" t="s">
        <v>710</v>
      </c>
      <c r="E2980" s="6" t="s">
        <v>3138</v>
      </c>
      <c r="F2980" s="6" t="s">
        <v>298</v>
      </c>
      <c r="G2980" s="6" t="s">
        <v>299</v>
      </c>
      <c r="H2980" s="6" t="s">
        <v>966</v>
      </c>
      <c r="I2980" s="39" t="s">
        <v>3179</v>
      </c>
      <c r="J2980" s="73" t="n">
        <v>440</v>
      </c>
      <c r="K2980" s="73"/>
      <c r="L2980" s="6" t="s">
        <v>23</v>
      </c>
      <c r="M2980" s="6" t="n">
        <v>1.5</v>
      </c>
      <c r="N2980" s="7" t="n">
        <v>8</v>
      </c>
      <c r="O2980" s="6" t="n">
        <v>207</v>
      </c>
      <c r="P2980" s="97" t="n">
        <f aca="false">IF(N2980="","",O2980*N2980)</f>
        <v>1656</v>
      </c>
      <c r="R2980" s="0" t="n">
        <f aca="false">(O2980+25)*1.3</f>
        <v>301.6</v>
      </c>
    </row>
    <row r="2981" customFormat="false" ht="13.8" hidden="false" customHeight="false" outlineLevel="0" collapsed="false">
      <c r="C2981" s="5"/>
      <c r="D2981" s="6"/>
      <c r="E2981" s="6"/>
      <c r="F2981" s="6"/>
      <c r="G2981" s="6"/>
      <c r="M2981" s="6" t="n">
        <v>0.75</v>
      </c>
      <c r="N2981" s="38"/>
      <c r="O2981" s="6"/>
      <c r="P2981" s="97" t="str">
        <f aca="false">IF(N2981="","",O2981*N2981)</f>
        <v/>
      </c>
      <c r="R2981" s="0" t="n">
        <f aca="false">(O2981+25)*1.3</f>
        <v>32.5</v>
      </c>
    </row>
    <row r="2982" customFormat="false" ht="13.8" hidden="false" customHeight="false" outlineLevel="0" collapsed="false">
      <c r="B2982" s="0" t="n">
        <v>139000</v>
      </c>
      <c r="C2982" s="5" t="s">
        <v>15</v>
      </c>
      <c r="D2982" s="6" t="s">
        <v>710</v>
      </c>
      <c r="E2982" s="6" t="s">
        <v>2146</v>
      </c>
      <c r="F2982" s="6" t="s">
        <v>298</v>
      </c>
      <c r="G2982" s="6" t="s">
        <v>299</v>
      </c>
      <c r="H2982" s="6" t="s">
        <v>1004</v>
      </c>
      <c r="I2982" s="39" t="s">
        <v>3180</v>
      </c>
      <c r="J2982" s="6" t="n">
        <v>155</v>
      </c>
      <c r="K2982" s="6"/>
      <c r="L2982" s="6"/>
      <c r="M2982" s="6" t="n">
        <v>0.75</v>
      </c>
      <c r="N2982" s="7" t="n">
        <v>4</v>
      </c>
      <c r="O2982" s="6" t="n">
        <v>85</v>
      </c>
      <c r="P2982" s="97" t="n">
        <f aca="false">IF(N2982="","",O2982*N2982)</f>
        <v>340</v>
      </c>
      <c r="R2982" s="0" t="n">
        <f aca="false">(O2982+25)*1.3</f>
        <v>143</v>
      </c>
    </row>
    <row r="2983" customFormat="false" ht="13.8" hidden="false" customHeight="false" outlineLevel="0" collapsed="false">
      <c r="B2983" s="0" t="n">
        <v>139001</v>
      </c>
      <c r="C2983" s="5" t="s">
        <v>15</v>
      </c>
      <c r="D2983" s="6" t="s">
        <v>710</v>
      </c>
      <c r="E2983" s="6" t="s">
        <v>2146</v>
      </c>
      <c r="F2983" s="6" t="s">
        <v>298</v>
      </c>
      <c r="G2983" s="6" t="s">
        <v>299</v>
      </c>
      <c r="H2983" s="6" t="s">
        <v>1004</v>
      </c>
      <c r="I2983" s="39" t="s">
        <v>3181</v>
      </c>
      <c r="J2983" s="6" t="n">
        <v>155</v>
      </c>
      <c r="K2983" s="6"/>
      <c r="L2983" s="6"/>
      <c r="M2983" s="6" t="n">
        <v>0.75</v>
      </c>
      <c r="N2983" s="7" t="n">
        <v>4</v>
      </c>
      <c r="O2983" s="6" t="n">
        <v>85</v>
      </c>
      <c r="P2983" s="97" t="n">
        <f aca="false">IF(N2983="","",O2983*N2983)</f>
        <v>340</v>
      </c>
      <c r="R2983" s="0" t="n">
        <f aca="false">(O2983+25)*1.3</f>
        <v>143</v>
      </c>
    </row>
    <row r="2984" customFormat="false" ht="13.8" hidden="false" customHeight="false" outlineLevel="0" collapsed="false">
      <c r="B2984" s="0" t="n">
        <v>139002</v>
      </c>
      <c r="C2984" s="5" t="s">
        <v>15</v>
      </c>
      <c r="D2984" s="6" t="s">
        <v>710</v>
      </c>
      <c r="E2984" s="6" t="s">
        <v>2146</v>
      </c>
      <c r="F2984" s="6" t="s">
        <v>298</v>
      </c>
      <c r="G2984" s="6" t="s">
        <v>299</v>
      </c>
      <c r="H2984" s="6" t="s">
        <v>1004</v>
      </c>
      <c r="I2984" s="39" t="s">
        <v>3182</v>
      </c>
      <c r="J2984" s="73" t="n">
        <v>155</v>
      </c>
      <c r="K2984" s="73"/>
      <c r="L2984" s="73"/>
      <c r="M2984" s="6" t="n">
        <v>0.75</v>
      </c>
      <c r="N2984" s="7" t="n">
        <v>12</v>
      </c>
      <c r="O2984" s="6" t="n">
        <v>85</v>
      </c>
      <c r="P2984" s="97" t="n">
        <f aca="false">IF(N2984="","",O2984*N2984)</f>
        <v>1020</v>
      </c>
      <c r="R2984" s="0" t="n">
        <f aca="false">(O2984+25)*1.3</f>
        <v>143</v>
      </c>
    </row>
    <row r="2985" customFormat="false" ht="13.8" hidden="false" customHeight="false" outlineLevel="0" collapsed="false">
      <c r="B2985" s="0" t="n">
        <v>139003</v>
      </c>
      <c r="C2985" s="5" t="s">
        <v>15</v>
      </c>
      <c r="D2985" s="6" t="s">
        <v>710</v>
      </c>
      <c r="E2985" s="6" t="s">
        <v>2146</v>
      </c>
      <c r="F2985" s="6" t="s">
        <v>298</v>
      </c>
      <c r="G2985" s="6" t="s">
        <v>299</v>
      </c>
      <c r="H2985" s="6" t="s">
        <v>1004</v>
      </c>
      <c r="I2985" s="39" t="s">
        <v>3183</v>
      </c>
      <c r="J2985" s="6" t="n">
        <v>155</v>
      </c>
      <c r="K2985" s="6"/>
      <c r="L2985" s="6"/>
      <c r="M2985" s="6" t="n">
        <v>0.75</v>
      </c>
      <c r="N2985" s="7" t="n">
        <v>6</v>
      </c>
      <c r="O2985" s="6" t="n">
        <v>95</v>
      </c>
      <c r="P2985" s="97" t="n">
        <f aca="false">IF(N2985="","",O2985*N2985)</f>
        <v>570</v>
      </c>
      <c r="R2985" s="0" t="n">
        <f aca="false">(O2985+25)*1.3</f>
        <v>156</v>
      </c>
    </row>
    <row r="2986" customFormat="false" ht="13.8" hidden="false" customHeight="false" outlineLevel="0" collapsed="false">
      <c r="B2986" s="0" t="n">
        <v>139004</v>
      </c>
      <c r="C2986" s="5" t="s">
        <v>15</v>
      </c>
      <c r="D2986" s="6" t="s">
        <v>710</v>
      </c>
      <c r="E2986" s="6" t="s">
        <v>2146</v>
      </c>
      <c r="F2986" s="6" t="s">
        <v>298</v>
      </c>
      <c r="G2986" s="6" t="s">
        <v>299</v>
      </c>
      <c r="H2986" s="6" t="s">
        <v>779</v>
      </c>
      <c r="I2986" s="39" t="s">
        <v>3184</v>
      </c>
      <c r="J2986" s="6" t="n">
        <v>110</v>
      </c>
      <c r="K2986" s="6"/>
      <c r="L2986" s="6" t="s">
        <v>123</v>
      </c>
      <c r="M2986" s="6" t="n">
        <v>0.75</v>
      </c>
      <c r="N2986" s="7" t="n">
        <v>7</v>
      </c>
      <c r="O2986" s="6" t="n">
        <v>43</v>
      </c>
      <c r="P2986" s="97" t="n">
        <f aca="false">IF(N2986="","",O2986*N2986)</f>
        <v>301</v>
      </c>
      <c r="R2986" s="0" t="n">
        <f aca="false">(O2986+25)*1.3</f>
        <v>88.4</v>
      </c>
    </row>
    <row r="2987" customFormat="false" ht="13.8" hidden="false" customHeight="false" outlineLevel="0" collapsed="false">
      <c r="B2987" s="0" t="n">
        <v>139005</v>
      </c>
      <c r="C2987" s="5" t="s">
        <v>15</v>
      </c>
      <c r="D2987" s="6" t="s">
        <v>710</v>
      </c>
      <c r="E2987" s="6" t="s">
        <v>2146</v>
      </c>
      <c r="F2987" s="6" t="s">
        <v>298</v>
      </c>
      <c r="G2987" s="6" t="s">
        <v>299</v>
      </c>
      <c r="H2987" s="6" t="s">
        <v>779</v>
      </c>
      <c r="I2987" s="39" t="s">
        <v>3185</v>
      </c>
      <c r="J2987" s="6" t="n">
        <v>110</v>
      </c>
      <c r="K2987" s="6"/>
      <c r="L2987" s="6" t="s">
        <v>123</v>
      </c>
      <c r="M2987" s="6" t="n">
        <v>0.75</v>
      </c>
      <c r="N2987" s="7" t="n">
        <v>6</v>
      </c>
      <c r="O2987" s="6" t="n">
        <v>58</v>
      </c>
      <c r="P2987" s="97" t="n">
        <f aca="false">IF(N2987="","",O2987*N2987)</f>
        <v>348</v>
      </c>
      <c r="R2987" s="0" t="n">
        <f aca="false">(O2987+25)*1.3</f>
        <v>107.9</v>
      </c>
    </row>
    <row r="2988" customFormat="false" ht="13.8" hidden="false" customHeight="false" outlineLevel="0" collapsed="false">
      <c r="B2988" s="0" t="n">
        <v>139006</v>
      </c>
      <c r="C2988" s="5" t="s">
        <v>15</v>
      </c>
      <c r="D2988" s="6" t="s">
        <v>710</v>
      </c>
      <c r="E2988" s="6" t="s">
        <v>2146</v>
      </c>
      <c r="F2988" s="6" t="s">
        <v>298</v>
      </c>
      <c r="G2988" s="6" t="s">
        <v>299</v>
      </c>
      <c r="H2988" s="6" t="s">
        <v>779</v>
      </c>
      <c r="I2988" s="39" t="s">
        <v>3186</v>
      </c>
      <c r="J2988" s="6" t="n">
        <v>110</v>
      </c>
      <c r="K2988" s="6"/>
      <c r="L2988" s="6" t="s">
        <v>123</v>
      </c>
      <c r="M2988" s="6" t="n">
        <v>0.75</v>
      </c>
      <c r="N2988" s="7" t="n">
        <v>12</v>
      </c>
      <c r="O2988" s="6" t="n">
        <v>58</v>
      </c>
      <c r="P2988" s="97" t="n">
        <f aca="false">IF(N2988="","",O2988*N2988)</f>
        <v>696</v>
      </c>
      <c r="R2988" s="0" t="n">
        <f aca="false">(O2988+25)*1.3</f>
        <v>107.9</v>
      </c>
    </row>
    <row r="2989" customFormat="false" ht="13.8" hidden="false" customHeight="false" outlineLevel="0" collapsed="false">
      <c r="B2989" s="0" t="n">
        <v>139007</v>
      </c>
      <c r="C2989" s="5" t="s">
        <v>15</v>
      </c>
      <c r="D2989" s="6" t="s">
        <v>710</v>
      </c>
      <c r="E2989" s="6" t="s">
        <v>2146</v>
      </c>
      <c r="F2989" s="6" t="s">
        <v>298</v>
      </c>
      <c r="G2989" s="6" t="s">
        <v>299</v>
      </c>
      <c r="H2989" s="6" t="s">
        <v>779</v>
      </c>
      <c r="I2989" s="39" t="s">
        <v>3184</v>
      </c>
      <c r="J2989" s="6" t="n">
        <v>220</v>
      </c>
      <c r="K2989" s="6"/>
      <c r="L2989" s="6" t="s">
        <v>23</v>
      </c>
      <c r="M2989" s="6" t="n">
        <v>1.5</v>
      </c>
      <c r="N2989" s="7" t="n">
        <v>2</v>
      </c>
      <c r="O2989" s="6" t="n">
        <v>105</v>
      </c>
      <c r="P2989" s="97" t="n">
        <f aca="false">IF(N2989="","",O2989*N2989)</f>
        <v>210</v>
      </c>
      <c r="R2989" s="0" t="n">
        <f aca="false">(O2989+25)*1.3</f>
        <v>169</v>
      </c>
    </row>
    <row r="2990" customFormat="false" ht="13.8" hidden="false" customHeight="false" outlineLevel="0" collapsed="false">
      <c r="B2990" s="0" t="n">
        <v>139008</v>
      </c>
      <c r="C2990" s="5" t="s">
        <v>15</v>
      </c>
      <c r="D2990" s="6" t="s">
        <v>710</v>
      </c>
      <c r="E2990" s="6" t="s">
        <v>2146</v>
      </c>
      <c r="F2990" s="6" t="s">
        <v>298</v>
      </c>
      <c r="G2990" s="6" t="s">
        <v>299</v>
      </c>
      <c r="H2990" s="71" t="s">
        <v>256</v>
      </c>
      <c r="I2990" s="33" t="s">
        <v>3187</v>
      </c>
      <c r="J2990" s="6" t="n">
        <v>120</v>
      </c>
      <c r="K2990" s="6"/>
      <c r="L2990" s="6"/>
      <c r="M2990" s="6" t="n">
        <v>0.75</v>
      </c>
      <c r="N2990" s="7" t="n">
        <v>6</v>
      </c>
      <c r="O2990" s="6" t="n">
        <v>62</v>
      </c>
      <c r="P2990" s="97" t="n">
        <f aca="false">IF(N2990="","",O2990*N2990)</f>
        <v>372</v>
      </c>
      <c r="R2990" s="0" t="n">
        <f aca="false">(O2990+25)*1.3</f>
        <v>113.1</v>
      </c>
    </row>
    <row r="2991" customFormat="false" ht="14.9" hidden="false" customHeight="false" outlineLevel="0" collapsed="false">
      <c r="B2991" s="0" t="n">
        <v>139009</v>
      </c>
      <c r="C2991" s="5" t="s">
        <v>15</v>
      </c>
      <c r="D2991" s="6" t="s">
        <v>710</v>
      </c>
      <c r="E2991" s="6" t="s">
        <v>3188</v>
      </c>
      <c r="F2991" s="6" t="s">
        <v>298</v>
      </c>
      <c r="G2991" s="6" t="s">
        <v>299</v>
      </c>
      <c r="H2991" s="71" t="s">
        <v>256</v>
      </c>
      <c r="I2991" s="33" t="s">
        <v>3189</v>
      </c>
      <c r="J2991" s="73" t="n">
        <v>135</v>
      </c>
      <c r="K2991" s="73"/>
      <c r="L2991" s="73"/>
      <c r="M2991" s="6" t="n">
        <v>0.75</v>
      </c>
      <c r="N2991" s="7" t="n">
        <v>3</v>
      </c>
      <c r="O2991" s="6" t="n">
        <v>77.84</v>
      </c>
      <c r="P2991" s="97" t="n">
        <f aca="false">IF(N2991="","",O2991*N2991)</f>
        <v>233.52</v>
      </c>
      <c r="R2991" s="0" t="n">
        <f aca="false">(O2991+25)*1.3</f>
        <v>133.692</v>
      </c>
    </row>
    <row r="2992" customFormat="false" ht="13.8" hidden="false" customHeight="false" outlineLevel="0" collapsed="false">
      <c r="B2992" s="0" t="n">
        <v>139010</v>
      </c>
      <c r="C2992" s="5" t="s">
        <v>15</v>
      </c>
      <c r="D2992" s="6" t="s">
        <v>710</v>
      </c>
      <c r="E2992" s="6" t="s">
        <v>2146</v>
      </c>
      <c r="F2992" s="6" t="s">
        <v>298</v>
      </c>
      <c r="G2992" s="6" t="s">
        <v>299</v>
      </c>
      <c r="H2992" s="71" t="s">
        <v>256</v>
      </c>
      <c r="I2992" s="33" t="s">
        <v>3190</v>
      </c>
      <c r="J2992" s="6" t="n">
        <v>120</v>
      </c>
      <c r="K2992" s="6"/>
      <c r="L2992" s="6"/>
      <c r="M2992" s="6" t="n">
        <v>0.75</v>
      </c>
      <c r="N2992" s="7" t="n">
        <v>6</v>
      </c>
      <c r="O2992" s="6" t="n">
        <v>62</v>
      </c>
      <c r="P2992" s="97" t="n">
        <f aca="false">IF(N2992="","",O2992*N2992)</f>
        <v>372</v>
      </c>
      <c r="R2992" s="0" t="n">
        <f aca="false">(O2992+25)*1.3</f>
        <v>113.1</v>
      </c>
    </row>
    <row r="2993" customFormat="false" ht="13.8" hidden="false" customHeight="false" outlineLevel="0" collapsed="false">
      <c r="B2993" s="0" t="n">
        <v>139011</v>
      </c>
      <c r="C2993" s="5" t="s">
        <v>15</v>
      </c>
      <c r="D2993" s="6" t="s">
        <v>710</v>
      </c>
      <c r="E2993" s="6" t="s">
        <v>2146</v>
      </c>
      <c r="F2993" s="6" t="s">
        <v>298</v>
      </c>
      <c r="G2993" s="6" t="s">
        <v>299</v>
      </c>
      <c r="H2993" s="71" t="s">
        <v>256</v>
      </c>
      <c r="I2993" s="33" t="s">
        <v>3191</v>
      </c>
      <c r="J2993" s="6" t="n">
        <v>120</v>
      </c>
      <c r="K2993" s="6"/>
      <c r="L2993" s="6"/>
      <c r="M2993" s="6" t="n">
        <v>0.75</v>
      </c>
      <c r="N2993" s="7" t="n">
        <v>6</v>
      </c>
      <c r="O2993" s="6" t="n">
        <v>62</v>
      </c>
      <c r="P2993" s="97" t="n">
        <f aca="false">IF(N2993="","",O2993*N2993)</f>
        <v>372</v>
      </c>
      <c r="R2993" s="0" t="n">
        <f aca="false">(O2993+25)*1.3</f>
        <v>113.1</v>
      </c>
    </row>
    <row r="2994" customFormat="false" ht="13.8" hidden="false" customHeight="false" outlineLevel="0" collapsed="false">
      <c r="B2994" s="0" t="n">
        <v>139012</v>
      </c>
      <c r="C2994" s="5" t="s">
        <v>15</v>
      </c>
      <c r="D2994" s="6" t="s">
        <v>710</v>
      </c>
      <c r="E2994" s="6" t="s">
        <v>2146</v>
      </c>
      <c r="F2994" s="6" t="s">
        <v>298</v>
      </c>
      <c r="G2994" s="6" t="s">
        <v>299</v>
      </c>
      <c r="H2994" s="71" t="s">
        <v>256</v>
      </c>
      <c r="I2994" s="33" t="s">
        <v>3192</v>
      </c>
      <c r="J2994" s="6" t="n">
        <v>120</v>
      </c>
      <c r="K2994" s="6"/>
      <c r="L2994" s="6"/>
      <c r="M2994" s="6" t="n">
        <v>0.75</v>
      </c>
      <c r="N2994" s="7" t="n">
        <v>6</v>
      </c>
      <c r="O2994" s="6" t="n">
        <v>67.75</v>
      </c>
      <c r="P2994" s="97" t="n">
        <f aca="false">IF(N2994="","",O2994*N2994)</f>
        <v>406.5</v>
      </c>
      <c r="R2994" s="0" t="n">
        <f aca="false">(O2994+25)*1.3</f>
        <v>120.575</v>
      </c>
    </row>
    <row r="2995" customFormat="false" ht="13.8" hidden="false" customHeight="false" outlineLevel="0" collapsed="false">
      <c r="B2995" s="0" t="n">
        <v>139013</v>
      </c>
      <c r="C2995" s="5" t="s">
        <v>15</v>
      </c>
      <c r="D2995" s="6" t="s">
        <v>710</v>
      </c>
      <c r="E2995" s="6" t="s">
        <v>2146</v>
      </c>
      <c r="F2995" s="6" t="s">
        <v>298</v>
      </c>
      <c r="G2995" s="6" t="s">
        <v>299</v>
      </c>
      <c r="H2995" s="71" t="s">
        <v>256</v>
      </c>
      <c r="I2995" s="33" t="s">
        <v>3193</v>
      </c>
      <c r="J2995" s="6" t="n">
        <v>120</v>
      </c>
      <c r="K2995" s="6"/>
      <c r="L2995" s="6"/>
      <c r="M2995" s="6" t="n">
        <v>0.75</v>
      </c>
      <c r="N2995" s="7" t="n">
        <v>6</v>
      </c>
      <c r="O2995" s="6" t="n">
        <v>62</v>
      </c>
      <c r="P2995" s="97" t="n">
        <f aca="false">IF(N2995="","",O2995*N2995)</f>
        <v>372</v>
      </c>
      <c r="R2995" s="0" t="n">
        <f aca="false">(O2995+25)*1.3</f>
        <v>113.1</v>
      </c>
    </row>
    <row r="2996" customFormat="false" ht="13.8" hidden="false" customHeight="false" outlineLevel="0" collapsed="false">
      <c r="B2996" s="0" t="n">
        <v>139014</v>
      </c>
      <c r="C2996" s="5" t="s">
        <v>15</v>
      </c>
      <c r="D2996" s="6" t="s">
        <v>710</v>
      </c>
      <c r="E2996" s="6" t="s">
        <v>2146</v>
      </c>
      <c r="F2996" s="6" t="s">
        <v>298</v>
      </c>
      <c r="G2996" s="6" t="s">
        <v>299</v>
      </c>
      <c r="H2996" s="71" t="s">
        <v>256</v>
      </c>
      <c r="I2996" s="33" t="s">
        <v>3194</v>
      </c>
      <c r="J2996" s="6" t="n">
        <v>120</v>
      </c>
      <c r="K2996" s="6"/>
      <c r="L2996" s="6"/>
      <c r="M2996" s="6" t="n">
        <v>0.75</v>
      </c>
      <c r="N2996" s="7" t="n">
        <v>6</v>
      </c>
      <c r="O2996" s="6" t="n">
        <v>67.75</v>
      </c>
      <c r="P2996" s="97" t="n">
        <f aca="false">IF(N2996="","",O2996*N2996)</f>
        <v>406.5</v>
      </c>
      <c r="R2996" s="0" t="n">
        <f aca="false">(O2996+25)*1.3</f>
        <v>120.575</v>
      </c>
    </row>
    <row r="2997" customFormat="false" ht="13.8" hidden="false" customHeight="false" outlineLevel="0" collapsed="false">
      <c r="B2997" s="0" t="n">
        <v>139015</v>
      </c>
      <c r="C2997" s="5" t="s">
        <v>15</v>
      </c>
      <c r="D2997" s="6" t="s">
        <v>710</v>
      </c>
      <c r="E2997" s="6" t="s">
        <v>2146</v>
      </c>
      <c r="F2997" s="6" t="s">
        <v>298</v>
      </c>
      <c r="G2997" s="6" t="s">
        <v>299</v>
      </c>
      <c r="H2997" s="71" t="s">
        <v>256</v>
      </c>
      <c r="I2997" s="33" t="s">
        <v>3195</v>
      </c>
      <c r="J2997" s="6" t="n">
        <v>140</v>
      </c>
      <c r="K2997" s="6"/>
      <c r="L2997" s="6"/>
      <c r="M2997" s="6" t="n">
        <v>0.75</v>
      </c>
      <c r="N2997" s="7" t="n">
        <v>6</v>
      </c>
      <c r="O2997" s="6" t="n">
        <v>65</v>
      </c>
      <c r="P2997" s="97" t="n">
        <f aca="false">IF(N2997="","",O2997*N2997)</f>
        <v>390</v>
      </c>
      <c r="R2997" s="0" t="n">
        <f aca="false">(O2997+25)*1.3</f>
        <v>117</v>
      </c>
    </row>
    <row r="2998" customFormat="false" ht="13.8" hidden="false" customHeight="false" outlineLevel="0" collapsed="false">
      <c r="B2998" s="0" t="n">
        <v>139016</v>
      </c>
      <c r="C2998" s="5" t="s">
        <v>15</v>
      </c>
      <c r="D2998" s="6" t="s">
        <v>710</v>
      </c>
      <c r="E2998" s="6" t="s">
        <v>2146</v>
      </c>
      <c r="F2998" s="6" t="s">
        <v>298</v>
      </c>
      <c r="G2998" s="6" t="s">
        <v>299</v>
      </c>
      <c r="H2998" s="71" t="s">
        <v>256</v>
      </c>
      <c r="I2998" s="33" t="s">
        <v>3196</v>
      </c>
      <c r="J2998" s="6" t="n">
        <v>140</v>
      </c>
      <c r="K2998" s="6"/>
      <c r="L2998" s="6"/>
      <c r="M2998" s="6" t="n">
        <v>0.75</v>
      </c>
      <c r="N2998" s="7" t="n">
        <v>6</v>
      </c>
      <c r="O2998" s="6" t="n">
        <v>77.84</v>
      </c>
      <c r="P2998" s="97" t="n">
        <f aca="false">IF(N2998="","",O2998*N2998)</f>
        <v>467.04</v>
      </c>
      <c r="R2998" s="0" t="n">
        <f aca="false">(O2998+25)*1.3</f>
        <v>133.692</v>
      </c>
    </row>
    <row r="2999" customFormat="false" ht="13.8" hidden="false" customHeight="false" outlineLevel="0" collapsed="false">
      <c r="B2999" s="0" t="n">
        <v>139017</v>
      </c>
      <c r="C2999" s="5" t="s">
        <v>15</v>
      </c>
      <c r="D2999" s="6" t="s">
        <v>710</v>
      </c>
      <c r="E2999" s="6" t="s">
        <v>2146</v>
      </c>
      <c r="F2999" s="6" t="s">
        <v>298</v>
      </c>
      <c r="G2999" s="6" t="s">
        <v>299</v>
      </c>
      <c r="H2999" s="71" t="s">
        <v>256</v>
      </c>
      <c r="I2999" s="33" t="s">
        <v>3195</v>
      </c>
      <c r="J2999" s="6" t="n">
        <v>265</v>
      </c>
      <c r="K2999" s="6"/>
      <c r="L2999" s="6" t="s">
        <v>23</v>
      </c>
      <c r="M2999" s="6" t="n">
        <v>1.5</v>
      </c>
      <c r="N2999" s="7" t="n">
        <v>3</v>
      </c>
      <c r="O2999" s="6" t="n">
        <v>165</v>
      </c>
      <c r="P2999" s="97" t="n">
        <f aca="false">IF(N2999="","",O2999*N2999)</f>
        <v>495</v>
      </c>
      <c r="R2999" s="0" t="n">
        <f aca="false">(O2999+25)*1.3</f>
        <v>247</v>
      </c>
    </row>
    <row r="3000" customFormat="false" ht="13.8" hidden="false" customHeight="false" outlineLevel="0" collapsed="false">
      <c r="B3000" s="0" t="n">
        <v>139018</v>
      </c>
      <c r="C3000" s="5" t="s">
        <v>15</v>
      </c>
      <c r="D3000" s="6" t="s">
        <v>710</v>
      </c>
      <c r="E3000" s="6" t="s">
        <v>2146</v>
      </c>
      <c r="F3000" s="6" t="s">
        <v>298</v>
      </c>
      <c r="G3000" s="6" t="s">
        <v>299</v>
      </c>
      <c r="H3000" s="71" t="s">
        <v>3057</v>
      </c>
      <c r="I3000" s="33" t="s">
        <v>3197</v>
      </c>
      <c r="J3000" s="6" t="n">
        <v>170</v>
      </c>
      <c r="K3000" s="6"/>
      <c r="L3000" s="6"/>
      <c r="M3000" s="6" t="n">
        <v>0.75</v>
      </c>
      <c r="N3000" s="7" t="n">
        <v>6</v>
      </c>
      <c r="O3000" s="6" t="n">
        <v>95</v>
      </c>
      <c r="P3000" s="97" t="n">
        <f aca="false">IF(N3000="","",O3000*N3000)</f>
        <v>570</v>
      </c>
      <c r="R3000" s="0" t="n">
        <f aca="false">(O3000+25)*1.3</f>
        <v>156</v>
      </c>
    </row>
    <row r="3001" customFormat="false" ht="13.8" hidden="false" customHeight="false" outlineLevel="0" collapsed="false">
      <c r="B3001" s="0" t="n">
        <v>139019</v>
      </c>
      <c r="C3001" s="5" t="s">
        <v>15</v>
      </c>
      <c r="D3001" s="6" t="s">
        <v>710</v>
      </c>
      <c r="E3001" s="6" t="s">
        <v>2146</v>
      </c>
      <c r="F3001" s="6" t="s">
        <v>298</v>
      </c>
      <c r="G3001" s="6" t="s">
        <v>299</v>
      </c>
      <c r="H3001" s="6" t="s">
        <v>1072</v>
      </c>
      <c r="I3001" s="39" t="s">
        <v>3198</v>
      </c>
      <c r="J3001" s="6" t="n">
        <v>95</v>
      </c>
      <c r="K3001" s="6"/>
      <c r="L3001" s="6"/>
      <c r="M3001" s="6" t="n">
        <v>0.75</v>
      </c>
      <c r="N3001" s="7" t="n">
        <v>5</v>
      </c>
      <c r="O3001" s="6" t="n">
        <v>54.23</v>
      </c>
      <c r="P3001" s="97" t="n">
        <f aca="false">IF(N3001="","",O3001*N3001)</f>
        <v>271.15</v>
      </c>
      <c r="R3001" s="0" t="n">
        <f aca="false">(O3001+25)*1.3</f>
        <v>102.999</v>
      </c>
    </row>
    <row r="3002" customFormat="false" ht="13.8" hidden="false" customHeight="false" outlineLevel="0" collapsed="false">
      <c r="B3002" s="0" t="n">
        <v>139020</v>
      </c>
      <c r="C3002" s="5" t="s">
        <v>15</v>
      </c>
      <c r="D3002" s="6" t="s">
        <v>710</v>
      </c>
      <c r="E3002" s="6" t="s">
        <v>2146</v>
      </c>
      <c r="F3002" s="6" t="s">
        <v>298</v>
      </c>
      <c r="G3002" s="6" t="s">
        <v>299</v>
      </c>
      <c r="H3002" s="6" t="s">
        <v>3199</v>
      </c>
      <c r="I3002" s="39" t="s">
        <v>3200</v>
      </c>
      <c r="J3002" s="6" t="n">
        <v>95</v>
      </c>
      <c r="K3002" s="6"/>
      <c r="L3002" s="6"/>
      <c r="M3002" s="6" t="n">
        <v>0.75</v>
      </c>
      <c r="N3002" s="7" t="n">
        <v>2</v>
      </c>
      <c r="O3002" s="6" t="n">
        <v>58.1</v>
      </c>
      <c r="P3002" s="97" t="n">
        <f aca="false">IF(N3002="","",O3002*N3002)</f>
        <v>116.2</v>
      </c>
      <c r="R3002" s="0" t="n">
        <f aca="false">(O3002+25)*1.3</f>
        <v>108.03</v>
      </c>
    </row>
    <row r="3003" customFormat="false" ht="13.8" hidden="false" customHeight="false" outlineLevel="0" collapsed="false">
      <c r="B3003" s="0" t="n">
        <v>139021</v>
      </c>
      <c r="C3003" s="5" t="s">
        <v>15</v>
      </c>
      <c r="D3003" s="6" t="s">
        <v>710</v>
      </c>
      <c r="E3003" s="6" t="s">
        <v>2146</v>
      </c>
      <c r="F3003" s="6" t="s">
        <v>298</v>
      </c>
      <c r="G3003" s="6" t="s">
        <v>299</v>
      </c>
      <c r="H3003" s="6" t="s">
        <v>966</v>
      </c>
      <c r="I3003" s="39" t="s">
        <v>3201</v>
      </c>
      <c r="J3003" s="6" t="n">
        <v>90</v>
      </c>
      <c r="K3003" s="6"/>
      <c r="L3003" s="6" t="s">
        <v>123</v>
      </c>
      <c r="M3003" s="6" t="n">
        <v>0.75</v>
      </c>
      <c r="N3003" s="7" t="n">
        <v>2</v>
      </c>
      <c r="O3003" s="6" t="n">
        <v>46.6</v>
      </c>
      <c r="P3003" s="97" t="n">
        <f aca="false">IF(N3003="","",O3003*N3003)</f>
        <v>93.2</v>
      </c>
      <c r="R3003" s="0" t="n">
        <f aca="false">(O3003+25)*1.3</f>
        <v>93.08</v>
      </c>
    </row>
    <row r="3004" customFormat="false" ht="13.8" hidden="false" customHeight="false" outlineLevel="0" collapsed="false">
      <c r="B3004" s="0" t="n">
        <v>139022</v>
      </c>
      <c r="C3004" s="5" t="s">
        <v>15</v>
      </c>
      <c r="D3004" s="6" t="s">
        <v>710</v>
      </c>
      <c r="E3004" s="6" t="s">
        <v>2146</v>
      </c>
      <c r="F3004" s="6" t="s">
        <v>298</v>
      </c>
      <c r="G3004" s="6" t="s">
        <v>299</v>
      </c>
      <c r="H3004" s="6" t="s">
        <v>966</v>
      </c>
      <c r="I3004" s="39" t="s">
        <v>3202</v>
      </c>
      <c r="J3004" s="6" t="n">
        <v>110</v>
      </c>
      <c r="K3004" s="6"/>
      <c r="L3004" s="6"/>
      <c r="M3004" s="6" t="n">
        <v>0.75</v>
      </c>
      <c r="N3004" s="7" t="n">
        <v>11</v>
      </c>
      <c r="O3004" s="6" t="n">
        <v>59.9</v>
      </c>
      <c r="P3004" s="97" t="n">
        <f aca="false">IF(N3004="","",O3004*N3004)</f>
        <v>658.9</v>
      </c>
      <c r="R3004" s="0" t="n">
        <f aca="false">(O3004+25)*1.3</f>
        <v>110.37</v>
      </c>
    </row>
    <row r="3005" customFormat="false" ht="13.8" hidden="false" customHeight="false" outlineLevel="0" collapsed="false">
      <c r="B3005" s="0" t="n">
        <v>139023</v>
      </c>
      <c r="C3005" s="5" t="s">
        <v>15</v>
      </c>
      <c r="D3005" s="6" t="s">
        <v>710</v>
      </c>
      <c r="E3005" s="6" t="s">
        <v>2146</v>
      </c>
      <c r="F3005" s="6" t="s">
        <v>298</v>
      </c>
      <c r="G3005" s="6" t="s">
        <v>299</v>
      </c>
      <c r="H3005" s="71" t="s">
        <v>751</v>
      </c>
      <c r="I3005" s="33" t="s">
        <v>3203</v>
      </c>
      <c r="J3005" s="6" t="n">
        <v>145</v>
      </c>
      <c r="K3005" s="6"/>
      <c r="L3005" s="6"/>
      <c r="M3005" s="6" t="n">
        <v>0.75</v>
      </c>
      <c r="N3005" s="7" t="n">
        <v>6</v>
      </c>
      <c r="O3005" s="6" t="n">
        <v>79.12</v>
      </c>
      <c r="P3005" s="97" t="n">
        <f aca="false">IF(N3005="","",O3005*N3005)</f>
        <v>474.72</v>
      </c>
      <c r="R3005" s="0" t="n">
        <f aca="false">(O3005+25)*1.3</f>
        <v>135.356</v>
      </c>
    </row>
    <row r="3006" customFormat="false" ht="13.8" hidden="false" customHeight="false" outlineLevel="0" collapsed="false">
      <c r="B3006" s="0" t="n">
        <v>139024</v>
      </c>
      <c r="C3006" s="5" t="s">
        <v>15</v>
      </c>
      <c r="D3006" s="6" t="s">
        <v>710</v>
      </c>
      <c r="E3006" s="6" t="s">
        <v>2146</v>
      </c>
      <c r="F3006" s="6" t="s">
        <v>298</v>
      </c>
      <c r="G3006" s="6" t="s">
        <v>299</v>
      </c>
      <c r="H3006" s="6" t="s">
        <v>764</v>
      </c>
      <c r="I3006" s="39" t="s">
        <v>3204</v>
      </c>
      <c r="J3006" s="73" t="n">
        <v>195</v>
      </c>
      <c r="K3006" s="73"/>
      <c r="L3006" s="73"/>
      <c r="M3006" s="6" t="n">
        <v>0.75</v>
      </c>
      <c r="N3006" s="7" t="n">
        <v>2</v>
      </c>
      <c r="O3006" s="6" t="n">
        <v>117</v>
      </c>
      <c r="P3006" s="97" t="n">
        <f aca="false">IF(N3006="","",O3006*N3006)</f>
        <v>234</v>
      </c>
      <c r="R3006" s="0" t="n">
        <f aca="false">(O3006+25)*1.3</f>
        <v>184.6</v>
      </c>
    </row>
    <row r="3007" customFormat="false" ht="13.8" hidden="false" customHeight="false" outlineLevel="0" collapsed="false">
      <c r="B3007" s="0" t="n">
        <v>139025</v>
      </c>
      <c r="C3007" s="5" t="s">
        <v>15</v>
      </c>
      <c r="D3007" s="6" t="s">
        <v>710</v>
      </c>
      <c r="E3007" s="6" t="s">
        <v>2146</v>
      </c>
      <c r="F3007" s="6" t="s">
        <v>298</v>
      </c>
      <c r="G3007" s="6" t="s">
        <v>299</v>
      </c>
      <c r="H3007" s="6" t="s">
        <v>764</v>
      </c>
      <c r="I3007" s="39" t="s">
        <v>3205</v>
      </c>
      <c r="J3007" s="73" t="n">
        <v>195</v>
      </c>
      <c r="K3007" s="73"/>
      <c r="L3007" s="73"/>
      <c r="M3007" s="6" t="n">
        <v>0.75</v>
      </c>
      <c r="N3007" s="7" t="n">
        <v>3</v>
      </c>
      <c r="O3007" s="6" t="n">
        <v>149</v>
      </c>
      <c r="P3007" s="97" t="n">
        <f aca="false">IF(N3007="","",O3007*N3007)</f>
        <v>447</v>
      </c>
      <c r="R3007" s="0" t="n">
        <f aca="false">(O3007+25)*1.3</f>
        <v>226.2</v>
      </c>
    </row>
    <row r="3008" customFormat="false" ht="13.8" hidden="false" customHeight="false" outlineLevel="0" collapsed="false">
      <c r="B3008" s="0" t="n">
        <v>139026</v>
      </c>
      <c r="C3008" s="5" t="s">
        <v>15</v>
      </c>
      <c r="D3008" s="6" t="s">
        <v>710</v>
      </c>
      <c r="E3008" s="6" t="s">
        <v>2146</v>
      </c>
      <c r="F3008" s="6" t="s">
        <v>298</v>
      </c>
      <c r="G3008" s="6" t="s">
        <v>299</v>
      </c>
      <c r="H3008" s="6" t="s">
        <v>764</v>
      </c>
      <c r="I3008" s="39" t="s">
        <v>3206</v>
      </c>
      <c r="J3008" s="73" t="n">
        <v>195</v>
      </c>
      <c r="K3008" s="73"/>
      <c r="L3008" s="73"/>
      <c r="M3008" s="6" t="n">
        <v>0.75</v>
      </c>
      <c r="N3008" s="7" t="n">
        <v>3</v>
      </c>
      <c r="O3008" s="6" t="n">
        <v>149</v>
      </c>
      <c r="P3008" s="97" t="n">
        <f aca="false">IF(N3008="","",O3008*N3008)</f>
        <v>447</v>
      </c>
      <c r="R3008" s="0" t="n">
        <f aca="false">(O3008+25)*1.3</f>
        <v>226.2</v>
      </c>
    </row>
    <row r="3009" customFormat="false" ht="13.8" hidden="false" customHeight="false" outlineLevel="0" collapsed="false">
      <c r="B3009" s="0" t="n">
        <v>139027</v>
      </c>
      <c r="C3009" s="5" t="s">
        <v>15</v>
      </c>
      <c r="D3009" s="6" t="s">
        <v>710</v>
      </c>
      <c r="E3009" s="6" t="s">
        <v>2146</v>
      </c>
      <c r="F3009" s="6" t="s">
        <v>298</v>
      </c>
      <c r="G3009" s="6" t="s">
        <v>299</v>
      </c>
      <c r="H3009" s="71" t="s">
        <v>3207</v>
      </c>
      <c r="I3009" s="33" t="s">
        <v>3208</v>
      </c>
      <c r="J3009" s="6" t="n">
        <v>130</v>
      </c>
      <c r="K3009" s="6" t="s">
        <v>50</v>
      </c>
      <c r="L3009" s="6"/>
      <c r="M3009" s="6" t="n">
        <v>0.75</v>
      </c>
      <c r="N3009" s="7" t="n">
        <v>6</v>
      </c>
      <c r="O3009" s="6" t="n">
        <v>58</v>
      </c>
      <c r="P3009" s="97" t="n">
        <f aca="false">IF(N3009="","",O3009*N3009)</f>
        <v>348</v>
      </c>
      <c r="R3009" s="0" t="n">
        <f aca="false">(O3009+25)*1.3</f>
        <v>107.9</v>
      </c>
    </row>
    <row r="3010" customFormat="false" ht="15.75" hidden="false" customHeight="false" outlineLevel="0" collapsed="false">
      <c r="C3010" s="5"/>
      <c r="D3010" s="6"/>
      <c r="E3010" s="6"/>
      <c r="F3010" s="6"/>
      <c r="G3010" s="6"/>
      <c r="H3010" s="6"/>
      <c r="I3010" s="115"/>
      <c r="J3010" s="6"/>
      <c r="K3010" s="6"/>
      <c r="L3010" s="6"/>
      <c r="M3010" s="6" t="n">
        <v>0.75</v>
      </c>
      <c r="N3010" s="7"/>
      <c r="O3010" s="6"/>
      <c r="P3010" s="97" t="str">
        <f aca="false">IF(N3010="","",O3010*N3010)</f>
        <v/>
      </c>
      <c r="R3010" s="0" t="n">
        <f aca="false">(O3010+25)*1.3</f>
        <v>32.5</v>
      </c>
    </row>
    <row r="3011" customFormat="false" ht="14.9" hidden="false" customHeight="false" outlineLevel="0" collapsed="false">
      <c r="B3011" s="0" t="n">
        <v>139500</v>
      </c>
      <c r="C3011" s="5" t="s">
        <v>15</v>
      </c>
      <c r="D3011" s="6" t="s">
        <v>710</v>
      </c>
      <c r="E3011" s="6" t="s">
        <v>3188</v>
      </c>
      <c r="F3011" s="6" t="s">
        <v>298</v>
      </c>
      <c r="G3011" s="6" t="s">
        <v>299</v>
      </c>
      <c r="H3011" s="6" t="s">
        <v>3121</v>
      </c>
      <c r="I3011" s="74" t="s">
        <v>3209</v>
      </c>
      <c r="J3011" s="6" t="n">
        <v>190</v>
      </c>
      <c r="K3011" s="6"/>
      <c r="L3011" s="6"/>
      <c r="M3011" s="6" t="n">
        <v>0.75</v>
      </c>
      <c r="N3011" s="7" t="n">
        <v>1</v>
      </c>
      <c r="O3011" s="6" t="n">
        <v>123.6</v>
      </c>
      <c r="P3011" s="97" t="n">
        <f aca="false">IF(N3011="","",O3011*N3011)</f>
        <v>123.6</v>
      </c>
      <c r="R3011" s="0" t="n">
        <f aca="false">(O3011+25)*1.3</f>
        <v>193.18</v>
      </c>
    </row>
    <row r="3012" customFormat="false" ht="14.9" hidden="false" customHeight="false" outlineLevel="0" collapsed="false">
      <c r="B3012" s="0" t="n">
        <v>139501</v>
      </c>
      <c r="C3012" s="5" t="s">
        <v>15</v>
      </c>
      <c r="D3012" s="6" t="s">
        <v>710</v>
      </c>
      <c r="E3012" s="6" t="s">
        <v>3188</v>
      </c>
      <c r="F3012" s="6" t="s">
        <v>298</v>
      </c>
      <c r="G3012" s="6" t="s">
        <v>299</v>
      </c>
      <c r="H3012" s="6" t="s">
        <v>3121</v>
      </c>
      <c r="I3012" s="74" t="s">
        <v>3210</v>
      </c>
      <c r="J3012" s="6" t="n">
        <v>175</v>
      </c>
      <c r="K3012" s="6"/>
      <c r="L3012" s="6"/>
      <c r="M3012" s="6" t="n">
        <v>0.75</v>
      </c>
      <c r="N3012" s="7" t="n">
        <v>7</v>
      </c>
      <c r="O3012" s="6" t="n">
        <v>108.08</v>
      </c>
      <c r="P3012" s="97" t="n">
        <f aca="false">IF(N3012="","",O3012*N3012)</f>
        <v>756.56</v>
      </c>
      <c r="R3012" s="0" t="n">
        <f aca="false">(O3012+25)*1.3</f>
        <v>173.004</v>
      </c>
    </row>
    <row r="3013" customFormat="false" ht="14.9" hidden="false" customHeight="false" outlineLevel="0" collapsed="false">
      <c r="B3013" s="0" t="n">
        <v>139502</v>
      </c>
      <c r="C3013" s="5" t="s">
        <v>15</v>
      </c>
      <c r="D3013" s="6" t="s">
        <v>710</v>
      </c>
      <c r="E3013" s="6" t="s">
        <v>3188</v>
      </c>
      <c r="F3013" s="6" t="s">
        <v>298</v>
      </c>
      <c r="G3013" s="6" t="s">
        <v>299</v>
      </c>
      <c r="H3013" s="71" t="s">
        <v>3211</v>
      </c>
      <c r="I3013" s="33" t="s">
        <v>3212</v>
      </c>
      <c r="J3013" s="6" t="n">
        <v>145</v>
      </c>
      <c r="K3013" s="6"/>
      <c r="L3013" s="6"/>
      <c r="M3013" s="6" t="n">
        <v>0.75</v>
      </c>
      <c r="N3013" s="7" t="n">
        <v>4</v>
      </c>
      <c r="O3013" s="6" t="n">
        <v>85</v>
      </c>
      <c r="P3013" s="97" t="n">
        <f aca="false">IF(N3013="","",O3013*N3013)</f>
        <v>340</v>
      </c>
      <c r="R3013" s="0" t="n">
        <f aca="false">(O3013+25)*1.3</f>
        <v>143</v>
      </c>
    </row>
    <row r="3014" customFormat="false" ht="14.9" hidden="false" customHeight="false" outlineLevel="0" collapsed="false">
      <c r="B3014" s="0" t="n">
        <v>139503</v>
      </c>
      <c r="C3014" s="5" t="s">
        <v>15</v>
      </c>
      <c r="D3014" s="6" t="s">
        <v>710</v>
      </c>
      <c r="E3014" s="6" t="s">
        <v>3188</v>
      </c>
      <c r="F3014" s="6" t="s">
        <v>298</v>
      </c>
      <c r="G3014" s="6" t="s">
        <v>299</v>
      </c>
      <c r="H3014" s="71" t="s">
        <v>3211</v>
      </c>
      <c r="I3014" s="33" t="s">
        <v>3213</v>
      </c>
      <c r="J3014" s="6" t="n">
        <v>145</v>
      </c>
      <c r="K3014" s="6"/>
      <c r="L3014" s="6"/>
      <c r="M3014" s="6" t="n">
        <v>0.75</v>
      </c>
      <c r="N3014" s="7"/>
      <c r="O3014" s="6"/>
      <c r="P3014" s="97" t="str">
        <f aca="false">IF(N3014="","",O3014*N3014)</f>
        <v/>
      </c>
      <c r="R3014" s="0" t="n">
        <f aca="false">(O3014+25)*1.3</f>
        <v>32.5</v>
      </c>
    </row>
    <row r="3015" customFormat="false" ht="14.9" hidden="false" customHeight="false" outlineLevel="0" collapsed="false">
      <c r="B3015" s="0" t="n">
        <v>139504</v>
      </c>
      <c r="C3015" s="5" t="s">
        <v>15</v>
      </c>
      <c r="D3015" s="6" t="s">
        <v>710</v>
      </c>
      <c r="E3015" s="6" t="s">
        <v>3188</v>
      </c>
      <c r="F3015" s="6" t="s">
        <v>298</v>
      </c>
      <c r="G3015" s="6" t="s">
        <v>299</v>
      </c>
      <c r="H3015" s="71" t="s">
        <v>3211</v>
      </c>
      <c r="I3015" s="33" t="s">
        <v>3214</v>
      </c>
      <c r="J3015" s="6" t="n">
        <v>160</v>
      </c>
      <c r="K3015" s="6"/>
      <c r="L3015" s="6"/>
      <c r="M3015" s="6" t="n">
        <v>0.75</v>
      </c>
      <c r="N3015" s="7" t="n">
        <v>6</v>
      </c>
      <c r="O3015" s="6" t="n">
        <v>101</v>
      </c>
      <c r="P3015" s="97" t="n">
        <f aca="false">IF(N3015="","",O3015*N3015)</f>
        <v>606</v>
      </c>
      <c r="R3015" s="0" t="n">
        <f aca="false">(O3015+25)*1.3</f>
        <v>163.8</v>
      </c>
    </row>
    <row r="3016" customFormat="false" ht="14.9" hidden="false" customHeight="false" outlineLevel="0" collapsed="false">
      <c r="B3016" s="0" t="n">
        <v>139505</v>
      </c>
      <c r="C3016" s="5" t="s">
        <v>15</v>
      </c>
      <c r="D3016" s="6" t="s">
        <v>710</v>
      </c>
      <c r="E3016" s="6" t="s">
        <v>3188</v>
      </c>
      <c r="F3016" s="6" t="s">
        <v>298</v>
      </c>
      <c r="G3016" s="6" t="s">
        <v>299</v>
      </c>
      <c r="H3016" s="71" t="s">
        <v>3211</v>
      </c>
      <c r="I3016" s="33" t="s">
        <v>3215</v>
      </c>
      <c r="J3016" s="6" t="n">
        <v>195</v>
      </c>
      <c r="K3016" s="6"/>
      <c r="L3016" s="6"/>
      <c r="M3016" s="6" t="n">
        <v>0.75</v>
      </c>
      <c r="N3016" s="7" t="n">
        <v>6</v>
      </c>
      <c r="O3016" s="6" t="n">
        <v>105</v>
      </c>
      <c r="P3016" s="97" t="n">
        <f aca="false">IF(N3016="","",O3016*N3016)</f>
        <v>630</v>
      </c>
      <c r="R3016" s="0" t="n">
        <f aca="false">(O3016+25)*1.3</f>
        <v>169</v>
      </c>
    </row>
    <row r="3017" customFormat="false" ht="14.9" hidden="false" customHeight="false" outlineLevel="0" collapsed="false">
      <c r="B3017" s="0" t="n">
        <v>139506</v>
      </c>
      <c r="C3017" s="5" t="s">
        <v>15</v>
      </c>
      <c r="D3017" s="6" t="s">
        <v>710</v>
      </c>
      <c r="E3017" s="6" t="s">
        <v>3188</v>
      </c>
      <c r="F3017" s="6" t="s">
        <v>298</v>
      </c>
      <c r="G3017" s="6" t="s">
        <v>299</v>
      </c>
      <c r="H3017" s="6" t="s">
        <v>876</v>
      </c>
      <c r="I3017" s="39" t="s">
        <v>3216</v>
      </c>
      <c r="J3017" s="6" t="n">
        <v>160</v>
      </c>
      <c r="K3017" s="6" t="s">
        <v>50</v>
      </c>
      <c r="L3017" s="6"/>
      <c r="M3017" s="6" t="n">
        <v>0.75</v>
      </c>
      <c r="N3017" s="7" t="n">
        <v>3</v>
      </c>
      <c r="O3017" s="6" t="n">
        <v>62.4</v>
      </c>
      <c r="P3017" s="97" t="n">
        <f aca="false">IF(N3017="","",O3017*N3017)</f>
        <v>187.2</v>
      </c>
      <c r="R3017" s="0" t="n">
        <f aca="false">(O3017+25)*1.3</f>
        <v>113.62</v>
      </c>
    </row>
    <row r="3018" customFormat="false" ht="14.9" hidden="false" customHeight="false" outlineLevel="0" collapsed="false">
      <c r="B3018" s="0" t="n">
        <v>139507</v>
      </c>
      <c r="C3018" s="5" t="s">
        <v>15</v>
      </c>
      <c r="D3018" s="6" t="s">
        <v>710</v>
      </c>
      <c r="E3018" s="6" t="s">
        <v>3188</v>
      </c>
      <c r="F3018" s="6" t="s">
        <v>298</v>
      </c>
      <c r="G3018" s="6" t="s">
        <v>299</v>
      </c>
      <c r="H3018" s="6" t="s">
        <v>876</v>
      </c>
      <c r="I3018" s="39" t="s">
        <v>3217</v>
      </c>
      <c r="J3018" s="6" t="n">
        <v>120</v>
      </c>
      <c r="K3018" s="6" t="s">
        <v>50</v>
      </c>
      <c r="L3018" s="6"/>
      <c r="M3018" s="6" t="n">
        <v>0.75</v>
      </c>
      <c r="N3018" s="7" t="n">
        <v>11</v>
      </c>
      <c r="O3018" s="6" t="n">
        <v>62.4</v>
      </c>
      <c r="P3018" s="97" t="n">
        <f aca="false">IF(N3018="","",O3018*N3018)</f>
        <v>686.4</v>
      </c>
      <c r="R3018" s="0" t="n">
        <f aca="false">(O3018+25)*1.3</f>
        <v>113.62</v>
      </c>
    </row>
    <row r="3019" customFormat="false" ht="14.9" hidden="false" customHeight="false" outlineLevel="0" collapsed="false">
      <c r="B3019" s="0" t="n">
        <v>139508</v>
      </c>
      <c r="C3019" s="5" t="s">
        <v>15</v>
      </c>
      <c r="D3019" s="6" t="s">
        <v>710</v>
      </c>
      <c r="E3019" s="6" t="s">
        <v>3188</v>
      </c>
      <c r="F3019" s="6" t="s">
        <v>298</v>
      </c>
      <c r="G3019" s="6" t="s">
        <v>299</v>
      </c>
      <c r="H3019" s="6" t="s">
        <v>876</v>
      </c>
      <c r="I3019" s="39" t="s">
        <v>3218</v>
      </c>
      <c r="J3019" s="73" t="n">
        <v>120</v>
      </c>
      <c r="K3019" s="73"/>
      <c r="L3019" s="73"/>
      <c r="M3019" s="6" t="n">
        <v>0.75</v>
      </c>
      <c r="N3019" s="7" t="n">
        <v>6</v>
      </c>
      <c r="O3019" s="6" t="n">
        <v>62.4</v>
      </c>
      <c r="P3019" s="97" t="n">
        <f aca="false">IF(N3019="","",O3019*N3019)</f>
        <v>374.4</v>
      </c>
      <c r="R3019" s="0" t="n">
        <f aca="false">(O3019+25)*1.3</f>
        <v>113.62</v>
      </c>
    </row>
    <row r="3020" customFormat="false" ht="14.9" hidden="false" customHeight="false" outlineLevel="0" collapsed="false">
      <c r="B3020" s="0" t="n">
        <v>139509</v>
      </c>
      <c r="C3020" s="5" t="s">
        <v>15</v>
      </c>
      <c r="D3020" s="6" t="s">
        <v>710</v>
      </c>
      <c r="E3020" s="6" t="s">
        <v>3188</v>
      </c>
      <c r="F3020" s="6" t="s">
        <v>298</v>
      </c>
      <c r="G3020" s="6" t="s">
        <v>299</v>
      </c>
      <c r="H3020" s="6" t="s">
        <v>876</v>
      </c>
      <c r="I3020" s="39" t="s">
        <v>3219</v>
      </c>
      <c r="J3020" s="73" t="n">
        <v>120</v>
      </c>
      <c r="K3020" s="73"/>
      <c r="L3020" s="73"/>
      <c r="M3020" s="6" t="n">
        <v>0.75</v>
      </c>
      <c r="N3020" s="7" t="n">
        <v>6</v>
      </c>
      <c r="O3020" s="6" t="n">
        <v>65.4</v>
      </c>
      <c r="P3020" s="97" t="n">
        <f aca="false">IF(N3020="","",O3020*N3020)</f>
        <v>392.4</v>
      </c>
      <c r="R3020" s="0" t="n">
        <f aca="false">(O3020+25)*1.3</f>
        <v>117.52</v>
      </c>
    </row>
    <row r="3021" customFormat="false" ht="14.9" hidden="false" customHeight="false" outlineLevel="0" collapsed="false">
      <c r="B3021" s="0" t="n">
        <v>139510</v>
      </c>
      <c r="C3021" s="5" t="s">
        <v>15</v>
      </c>
      <c r="D3021" s="6" t="s">
        <v>710</v>
      </c>
      <c r="E3021" s="6" t="s">
        <v>3188</v>
      </c>
      <c r="F3021" s="6" t="s">
        <v>298</v>
      </c>
      <c r="G3021" s="6" t="s">
        <v>299</v>
      </c>
      <c r="H3021" s="6" t="s">
        <v>876</v>
      </c>
      <c r="I3021" s="39" t="s">
        <v>3220</v>
      </c>
      <c r="J3021" s="73" t="n">
        <v>120</v>
      </c>
      <c r="K3021" s="73"/>
      <c r="L3021" s="73"/>
      <c r="M3021" s="6" t="n">
        <v>0.75</v>
      </c>
      <c r="N3021" s="7" t="n">
        <v>6</v>
      </c>
      <c r="O3021" s="6" t="n">
        <v>65</v>
      </c>
      <c r="P3021" s="97" t="n">
        <f aca="false">IF(N3021="","",O3021*N3021)</f>
        <v>390</v>
      </c>
      <c r="R3021" s="0" t="n">
        <f aca="false">(O3021+25)*1.3</f>
        <v>117</v>
      </c>
    </row>
    <row r="3022" customFormat="false" ht="14.9" hidden="false" customHeight="false" outlineLevel="0" collapsed="false">
      <c r="B3022" s="0" t="n">
        <v>139511</v>
      </c>
      <c r="C3022" s="5" t="s">
        <v>15</v>
      </c>
      <c r="D3022" s="6" t="s">
        <v>710</v>
      </c>
      <c r="E3022" s="6" t="s">
        <v>3188</v>
      </c>
      <c r="F3022" s="6" t="s">
        <v>298</v>
      </c>
      <c r="G3022" s="6" t="s">
        <v>299</v>
      </c>
      <c r="H3022" s="6" t="s">
        <v>876</v>
      </c>
      <c r="I3022" s="39" t="s">
        <v>3221</v>
      </c>
      <c r="J3022" s="73" t="n">
        <v>120</v>
      </c>
      <c r="K3022" s="73"/>
      <c r="L3022" s="73"/>
      <c r="M3022" s="6" t="n">
        <v>0.75</v>
      </c>
      <c r="N3022" s="7" t="n">
        <v>6</v>
      </c>
      <c r="O3022" s="6" t="n">
        <v>65.4</v>
      </c>
      <c r="P3022" s="97" t="n">
        <f aca="false">IF(N3022="","",O3022*N3022)</f>
        <v>392.4</v>
      </c>
      <c r="R3022" s="0" t="n">
        <f aca="false">(O3022+25)*1.3</f>
        <v>117.52</v>
      </c>
    </row>
    <row r="3023" customFormat="false" ht="14.9" hidden="false" customHeight="false" outlineLevel="0" collapsed="false">
      <c r="B3023" s="0" t="n">
        <v>139512</v>
      </c>
      <c r="C3023" s="5" t="s">
        <v>15</v>
      </c>
      <c r="D3023" s="6" t="s">
        <v>710</v>
      </c>
      <c r="E3023" s="6" t="s">
        <v>3188</v>
      </c>
      <c r="F3023" s="6" t="s">
        <v>298</v>
      </c>
      <c r="G3023" s="6" t="s">
        <v>299</v>
      </c>
      <c r="H3023" s="6" t="s">
        <v>876</v>
      </c>
      <c r="I3023" s="39" t="s">
        <v>3222</v>
      </c>
      <c r="J3023" s="73" t="n">
        <v>120</v>
      </c>
      <c r="K3023" s="73"/>
      <c r="L3023" s="73"/>
      <c r="M3023" s="6" t="n">
        <v>0.75</v>
      </c>
      <c r="N3023" s="7" t="n">
        <v>6</v>
      </c>
      <c r="O3023" s="6" t="n">
        <v>82.25</v>
      </c>
      <c r="P3023" s="97" t="n">
        <f aca="false">IF(N3023="","",O3023*N3023)</f>
        <v>493.5</v>
      </c>
      <c r="R3023" s="0" t="n">
        <f aca="false">(O3023+25)*1.3</f>
        <v>139.425</v>
      </c>
    </row>
    <row r="3024" customFormat="false" ht="14.9" hidden="false" customHeight="false" outlineLevel="0" collapsed="false">
      <c r="B3024" s="0" t="n">
        <v>139513</v>
      </c>
      <c r="C3024" s="5" t="s">
        <v>15</v>
      </c>
      <c r="D3024" s="6" t="s">
        <v>710</v>
      </c>
      <c r="E3024" s="6" t="s">
        <v>3188</v>
      </c>
      <c r="F3024" s="6" t="s">
        <v>298</v>
      </c>
      <c r="G3024" s="6" t="s">
        <v>299</v>
      </c>
      <c r="H3024" s="6" t="s">
        <v>3023</v>
      </c>
      <c r="I3024" s="39" t="s">
        <v>3223</v>
      </c>
      <c r="J3024" s="73" t="n">
        <v>160</v>
      </c>
      <c r="K3024" s="73"/>
      <c r="L3024" s="73"/>
      <c r="M3024" s="6" t="n">
        <v>0.75</v>
      </c>
      <c r="N3024" s="7" t="n">
        <v>6</v>
      </c>
      <c r="O3024" s="6" t="n">
        <v>99</v>
      </c>
      <c r="P3024" s="97" t="n">
        <f aca="false">IF(N3024="","",O3024*N3024)</f>
        <v>594</v>
      </c>
      <c r="R3024" s="0" t="n">
        <f aca="false">(O3024+25)*1.3</f>
        <v>161.2</v>
      </c>
    </row>
    <row r="3025" customFormat="false" ht="14.9" hidden="false" customHeight="false" outlineLevel="0" collapsed="false">
      <c r="B3025" s="0" t="n">
        <v>139514</v>
      </c>
      <c r="C3025" s="5" t="s">
        <v>15</v>
      </c>
      <c r="D3025" s="6" t="s">
        <v>710</v>
      </c>
      <c r="E3025" s="6" t="s">
        <v>3188</v>
      </c>
      <c r="F3025" s="6" t="s">
        <v>298</v>
      </c>
      <c r="G3025" s="6" t="s">
        <v>299</v>
      </c>
      <c r="H3025" s="6" t="s">
        <v>3135</v>
      </c>
      <c r="I3025" s="39" t="s">
        <v>3224</v>
      </c>
      <c r="J3025" s="6" t="n">
        <v>235</v>
      </c>
      <c r="K3025" s="6" t="s">
        <v>30</v>
      </c>
      <c r="L3025" s="6"/>
      <c r="M3025" s="6" t="n">
        <v>0.75</v>
      </c>
      <c r="N3025" s="7" t="n">
        <v>1</v>
      </c>
      <c r="O3025" s="6" t="n">
        <v>165</v>
      </c>
      <c r="P3025" s="97" t="n">
        <f aca="false">IF(N3025="","",O3025*N3025)</f>
        <v>165</v>
      </c>
      <c r="R3025" s="0" t="n">
        <f aca="false">(O3025+25)*1.3</f>
        <v>247</v>
      </c>
    </row>
    <row r="3026" customFormat="false" ht="14.9" hidden="false" customHeight="false" outlineLevel="0" collapsed="false">
      <c r="B3026" s="0" t="n">
        <v>139515</v>
      </c>
      <c r="C3026" s="5" t="s">
        <v>15</v>
      </c>
      <c r="D3026" s="6" t="s">
        <v>710</v>
      </c>
      <c r="E3026" s="6" t="s">
        <v>3188</v>
      </c>
      <c r="F3026" s="6" t="s">
        <v>298</v>
      </c>
      <c r="G3026" s="6" t="s">
        <v>299</v>
      </c>
      <c r="H3026" s="6" t="s">
        <v>3135</v>
      </c>
      <c r="I3026" s="39" t="s">
        <v>3225</v>
      </c>
      <c r="J3026" s="6" t="n">
        <v>225</v>
      </c>
      <c r="K3026" s="6" t="s">
        <v>30</v>
      </c>
      <c r="L3026" s="6"/>
      <c r="M3026" s="6" t="n">
        <v>0.75</v>
      </c>
      <c r="N3026" s="7" t="n">
        <v>4</v>
      </c>
      <c r="O3026" s="6" t="n">
        <v>150</v>
      </c>
      <c r="P3026" s="97" t="n">
        <f aca="false">IF(N3026="","",O3026*N3026)</f>
        <v>600</v>
      </c>
      <c r="R3026" s="0" t="n">
        <f aca="false">(O3026+25)*1.3</f>
        <v>227.5</v>
      </c>
    </row>
    <row r="3027" customFormat="false" ht="14.9" hidden="false" customHeight="false" outlineLevel="0" collapsed="false">
      <c r="B3027" s="0" t="n">
        <v>139516</v>
      </c>
      <c r="C3027" s="5" t="s">
        <v>15</v>
      </c>
      <c r="D3027" s="6" t="s">
        <v>710</v>
      </c>
      <c r="E3027" s="6" t="s">
        <v>3188</v>
      </c>
      <c r="F3027" s="6" t="s">
        <v>298</v>
      </c>
      <c r="G3027" s="6" t="s">
        <v>299</v>
      </c>
      <c r="H3027" s="6" t="s">
        <v>3135</v>
      </c>
      <c r="I3027" s="39" t="s">
        <v>3226</v>
      </c>
      <c r="J3027" s="6" t="n">
        <v>225</v>
      </c>
      <c r="K3027" s="6" t="s">
        <v>30</v>
      </c>
      <c r="L3027" s="6"/>
      <c r="M3027" s="6" t="n">
        <v>0.75</v>
      </c>
      <c r="N3027" s="7" t="n">
        <v>5</v>
      </c>
      <c r="O3027" s="6" t="n">
        <v>134.1</v>
      </c>
      <c r="P3027" s="97" t="n">
        <f aca="false">IF(N3027="","",O3027*N3027)</f>
        <v>670.5</v>
      </c>
      <c r="R3027" s="0" t="n">
        <f aca="false">(O3027+25)*1.3</f>
        <v>206.83</v>
      </c>
    </row>
    <row r="3028" customFormat="false" ht="14.9" hidden="false" customHeight="false" outlineLevel="0" collapsed="false">
      <c r="B3028" s="0" t="n">
        <v>139517</v>
      </c>
      <c r="C3028" s="5" t="s">
        <v>15</v>
      </c>
      <c r="D3028" s="6" t="s">
        <v>710</v>
      </c>
      <c r="E3028" s="6" t="s">
        <v>3188</v>
      </c>
      <c r="F3028" s="6" t="s">
        <v>298</v>
      </c>
      <c r="G3028" s="6" t="s">
        <v>299</v>
      </c>
      <c r="H3028" s="6" t="s">
        <v>3135</v>
      </c>
      <c r="I3028" s="39" t="s">
        <v>3227</v>
      </c>
      <c r="J3028" s="73" t="n">
        <v>225</v>
      </c>
      <c r="K3028" s="73"/>
      <c r="L3028" s="73"/>
      <c r="M3028" s="6" t="n">
        <v>0.75</v>
      </c>
      <c r="N3028" s="7" t="n">
        <v>4</v>
      </c>
      <c r="O3028" s="6" t="n">
        <v>134.1</v>
      </c>
      <c r="P3028" s="97" t="n">
        <f aca="false">IF(N3028="","",O3028*N3028)</f>
        <v>536.4</v>
      </c>
      <c r="R3028" s="0" t="n">
        <f aca="false">(O3028+25)*1.3</f>
        <v>206.83</v>
      </c>
    </row>
    <row r="3029" customFormat="false" ht="14.9" hidden="false" customHeight="false" outlineLevel="0" collapsed="false">
      <c r="B3029" s="0" t="n">
        <v>139518</v>
      </c>
      <c r="C3029" s="5" t="s">
        <v>15</v>
      </c>
      <c r="D3029" s="6" t="s">
        <v>710</v>
      </c>
      <c r="E3029" s="6" t="s">
        <v>3188</v>
      </c>
      <c r="F3029" s="6" t="s">
        <v>298</v>
      </c>
      <c r="G3029" s="6" t="s">
        <v>299</v>
      </c>
      <c r="H3029" s="71" t="s">
        <v>779</v>
      </c>
      <c r="I3029" s="33" t="s">
        <v>3228</v>
      </c>
      <c r="J3029" s="73" t="n">
        <v>125</v>
      </c>
      <c r="K3029" s="73"/>
      <c r="L3029" s="73"/>
      <c r="M3029" s="6" t="n">
        <v>0.75</v>
      </c>
      <c r="N3029" s="7" t="n">
        <v>1</v>
      </c>
      <c r="O3029" s="6" t="n">
        <v>65</v>
      </c>
      <c r="P3029" s="97" t="n">
        <f aca="false">IF(N3029="","",O3029*N3029)</f>
        <v>65</v>
      </c>
      <c r="R3029" s="0" t="n">
        <f aca="false">(O3029+25)*1.3</f>
        <v>117</v>
      </c>
    </row>
    <row r="3030" customFormat="false" ht="14.9" hidden="false" customHeight="false" outlineLevel="0" collapsed="false">
      <c r="B3030" s="0" t="n">
        <v>139519</v>
      </c>
      <c r="C3030" s="5" t="s">
        <v>15</v>
      </c>
      <c r="D3030" s="6" t="s">
        <v>710</v>
      </c>
      <c r="E3030" s="6" t="s">
        <v>3188</v>
      </c>
      <c r="F3030" s="6" t="s">
        <v>298</v>
      </c>
      <c r="G3030" s="6" t="s">
        <v>299</v>
      </c>
      <c r="H3030" s="71" t="s">
        <v>256</v>
      </c>
      <c r="I3030" s="33" t="s">
        <v>3229</v>
      </c>
      <c r="J3030" s="73" t="n">
        <v>190</v>
      </c>
      <c r="K3030" s="73"/>
      <c r="L3030" s="73"/>
      <c r="M3030" s="6" t="n">
        <v>0.75</v>
      </c>
      <c r="N3030" s="7" t="n">
        <v>3</v>
      </c>
      <c r="O3030" s="6" t="n">
        <v>119.12</v>
      </c>
      <c r="P3030" s="97" t="n">
        <f aca="false">IF(N3030="","",O3030*N3030)</f>
        <v>357.36</v>
      </c>
      <c r="R3030" s="0" t="n">
        <f aca="false">(O3030+25)*1.3</f>
        <v>187.356</v>
      </c>
    </row>
    <row r="3031" customFormat="false" ht="13.8" hidden="false" customHeight="false" outlineLevel="0" collapsed="false">
      <c r="B3031" s="0" t="n">
        <v>139520</v>
      </c>
      <c r="C3031" s="5" t="s">
        <v>15</v>
      </c>
      <c r="D3031" s="6" t="s">
        <v>710</v>
      </c>
      <c r="E3031" s="6" t="s">
        <v>3188</v>
      </c>
      <c r="F3031" s="6" t="s">
        <v>298</v>
      </c>
      <c r="G3031" s="6" t="s">
        <v>299</v>
      </c>
      <c r="H3031" s="71" t="s">
        <v>256</v>
      </c>
      <c r="I3031" s="33" t="s">
        <v>3230</v>
      </c>
      <c r="J3031" s="73" t="n">
        <v>165</v>
      </c>
      <c r="K3031" s="73"/>
      <c r="L3031" s="73"/>
      <c r="M3031" s="6" t="n">
        <v>0.75</v>
      </c>
      <c r="N3031" s="7" t="n">
        <v>3</v>
      </c>
      <c r="O3031" s="6" t="n">
        <v>101.47</v>
      </c>
      <c r="P3031" s="97" t="n">
        <f aca="false">IF(N3031="","",O3031*N3031)</f>
        <v>304.41</v>
      </c>
      <c r="R3031" s="0" t="n">
        <f aca="false">(O3031+25)*1.3</f>
        <v>164.411</v>
      </c>
    </row>
    <row r="3032" customFormat="false" ht="13.8" hidden="false" customHeight="false" outlineLevel="0" collapsed="false">
      <c r="B3032" s="0" t="n">
        <v>139521</v>
      </c>
      <c r="C3032" s="5" t="s">
        <v>15</v>
      </c>
      <c r="D3032" s="6" t="s">
        <v>710</v>
      </c>
      <c r="E3032" s="6" t="s">
        <v>3188</v>
      </c>
      <c r="F3032" s="6" t="s">
        <v>298</v>
      </c>
      <c r="G3032" s="6" t="s">
        <v>299</v>
      </c>
      <c r="H3032" s="6" t="s">
        <v>3231</v>
      </c>
      <c r="I3032" s="39" t="s">
        <v>3232</v>
      </c>
      <c r="J3032" s="6" t="n">
        <v>230</v>
      </c>
      <c r="K3032" s="6"/>
      <c r="L3032" s="6"/>
      <c r="M3032" s="6" t="n">
        <v>0.75</v>
      </c>
      <c r="N3032" s="7" t="n">
        <v>2</v>
      </c>
      <c r="O3032" s="6" t="n">
        <v>146.3</v>
      </c>
      <c r="P3032" s="97" t="n">
        <f aca="false">IF(N3032="","",O3032*N3032)</f>
        <v>292.6</v>
      </c>
      <c r="R3032" s="0" t="n">
        <f aca="false">(O3032+25)*1.3</f>
        <v>222.69</v>
      </c>
    </row>
    <row r="3033" customFormat="false" ht="13.8" hidden="false" customHeight="false" outlineLevel="0" collapsed="false">
      <c r="B3033" s="0" t="n">
        <v>139522</v>
      </c>
      <c r="C3033" s="5" t="s">
        <v>15</v>
      </c>
      <c r="D3033" s="6" t="s">
        <v>710</v>
      </c>
      <c r="E3033" s="6" t="s">
        <v>3188</v>
      </c>
      <c r="F3033" s="6" t="s">
        <v>298</v>
      </c>
      <c r="G3033" s="6" t="s">
        <v>299</v>
      </c>
      <c r="H3033" s="6" t="s">
        <v>3231</v>
      </c>
      <c r="I3033" s="39" t="s">
        <v>3233</v>
      </c>
      <c r="J3033" s="6" t="n">
        <v>280</v>
      </c>
      <c r="K3033" s="6"/>
      <c r="L3033" s="6"/>
      <c r="M3033" s="6" t="n">
        <v>0.75</v>
      </c>
      <c r="N3033" s="7" t="n">
        <v>3</v>
      </c>
      <c r="O3033" s="6" t="n">
        <v>189.52</v>
      </c>
      <c r="P3033" s="97" t="n">
        <f aca="false">IF(N3033="","",O3033*N3033)</f>
        <v>568.56</v>
      </c>
      <c r="R3033" s="0" t="n">
        <f aca="false">(O3033+25)*1.3</f>
        <v>278.876</v>
      </c>
    </row>
    <row r="3034" customFormat="false" ht="13.8" hidden="false" customHeight="false" outlineLevel="0" collapsed="false">
      <c r="B3034" s="0" t="n">
        <v>139523</v>
      </c>
      <c r="C3034" s="5" t="s">
        <v>15</v>
      </c>
      <c r="D3034" s="6" t="s">
        <v>710</v>
      </c>
      <c r="E3034" s="6" t="s">
        <v>3188</v>
      </c>
      <c r="F3034" s="6" t="s">
        <v>298</v>
      </c>
      <c r="G3034" s="6" t="s">
        <v>299</v>
      </c>
      <c r="H3034" s="6" t="s">
        <v>3231</v>
      </c>
      <c r="I3034" s="33" t="s">
        <v>3234</v>
      </c>
      <c r="J3034" s="6" t="n">
        <v>235</v>
      </c>
      <c r="K3034" s="6"/>
      <c r="L3034" s="6"/>
      <c r="M3034" s="6" t="n">
        <v>0.75</v>
      </c>
      <c r="N3034" s="7" t="n">
        <v>3</v>
      </c>
      <c r="O3034" s="6" t="n">
        <v>154.56</v>
      </c>
      <c r="P3034" s="97" t="n">
        <f aca="false">IF(N3034="","",O3034*N3034)</f>
        <v>463.68</v>
      </c>
      <c r="R3034" s="0" t="n">
        <f aca="false">(O3034+25)*1.3</f>
        <v>233.428</v>
      </c>
    </row>
    <row r="3035" customFormat="false" ht="13.8" hidden="false" customHeight="false" outlineLevel="0" collapsed="false">
      <c r="B3035" s="0" t="n">
        <v>139524</v>
      </c>
      <c r="C3035" s="5" t="s">
        <v>15</v>
      </c>
      <c r="D3035" s="6" t="s">
        <v>710</v>
      </c>
      <c r="E3035" s="6" t="s">
        <v>3188</v>
      </c>
      <c r="F3035" s="6" t="s">
        <v>298</v>
      </c>
      <c r="G3035" s="6" t="s">
        <v>299</v>
      </c>
      <c r="H3035" s="71" t="s">
        <v>3173</v>
      </c>
      <c r="I3035" s="33" t="s">
        <v>3235</v>
      </c>
      <c r="J3035" s="6" t="n">
        <v>180</v>
      </c>
      <c r="K3035" s="6"/>
      <c r="L3035" s="6"/>
      <c r="M3035" s="6" t="n">
        <v>0.75</v>
      </c>
      <c r="N3035" s="7" t="n">
        <v>3</v>
      </c>
      <c r="O3035" s="6" t="n">
        <v>111</v>
      </c>
      <c r="P3035" s="97" t="n">
        <f aca="false">IF(N3035="","",O3035*N3035)</f>
        <v>333</v>
      </c>
      <c r="R3035" s="0" t="n">
        <f aca="false">(O3035+25)*1.3</f>
        <v>176.8</v>
      </c>
    </row>
    <row r="3036" customFormat="false" ht="13.8" hidden="false" customHeight="false" outlineLevel="0" collapsed="false">
      <c r="B3036" s="0" t="n">
        <v>139525</v>
      </c>
      <c r="C3036" s="5" t="s">
        <v>15</v>
      </c>
      <c r="D3036" s="6" t="s">
        <v>710</v>
      </c>
      <c r="E3036" s="6" t="s">
        <v>3188</v>
      </c>
      <c r="F3036" s="6" t="s">
        <v>298</v>
      </c>
      <c r="G3036" s="6" t="s">
        <v>299</v>
      </c>
      <c r="H3036" s="71" t="s">
        <v>3173</v>
      </c>
      <c r="I3036" s="33" t="s">
        <v>3236</v>
      </c>
      <c r="J3036" s="6" t="n">
        <v>180</v>
      </c>
      <c r="K3036" s="6"/>
      <c r="L3036" s="6"/>
      <c r="M3036" s="6" t="n">
        <v>0.75</v>
      </c>
      <c r="N3036" s="7" t="n">
        <v>3</v>
      </c>
      <c r="O3036" s="6" t="n">
        <v>111</v>
      </c>
      <c r="P3036" s="97" t="n">
        <f aca="false">IF(N3036="","",O3036*N3036)</f>
        <v>333</v>
      </c>
      <c r="R3036" s="0" t="n">
        <f aca="false">(O3036+25)*1.3</f>
        <v>176.8</v>
      </c>
    </row>
    <row r="3037" customFormat="false" ht="13.8" hidden="false" customHeight="false" outlineLevel="0" collapsed="false">
      <c r="B3037" s="0" t="n">
        <v>139526</v>
      </c>
      <c r="C3037" s="5" t="s">
        <v>15</v>
      </c>
      <c r="D3037" s="6" t="s">
        <v>710</v>
      </c>
      <c r="E3037" s="6" t="s">
        <v>3188</v>
      </c>
      <c r="F3037" s="6" t="s">
        <v>298</v>
      </c>
      <c r="G3037" s="6" t="s">
        <v>299</v>
      </c>
      <c r="H3037" s="71" t="s">
        <v>3173</v>
      </c>
      <c r="I3037" s="33" t="s">
        <v>3237</v>
      </c>
      <c r="J3037" s="6" t="n">
        <v>180</v>
      </c>
      <c r="K3037" s="6"/>
      <c r="L3037" s="6"/>
      <c r="M3037" s="6" t="n">
        <v>0.75</v>
      </c>
      <c r="N3037" s="7" t="n">
        <v>3</v>
      </c>
      <c r="O3037" s="6" t="n">
        <v>111</v>
      </c>
      <c r="P3037" s="97" t="n">
        <f aca="false">IF(N3037="","",O3037*N3037)</f>
        <v>333</v>
      </c>
      <c r="R3037" s="0" t="n">
        <f aca="false">(O3037+25)*1.3</f>
        <v>176.8</v>
      </c>
    </row>
    <row r="3038" customFormat="false" ht="15.75" hidden="false" customHeight="false" outlineLevel="0" collapsed="false">
      <c r="C3038" s="5"/>
      <c r="D3038" s="6"/>
      <c r="E3038" s="6"/>
      <c r="F3038" s="6"/>
      <c r="G3038" s="6"/>
      <c r="H3038" s="6"/>
      <c r="I3038" s="44"/>
      <c r="J3038" s="6"/>
      <c r="K3038" s="6"/>
      <c r="L3038" s="6"/>
      <c r="M3038" s="6" t="n">
        <v>0.75</v>
      </c>
      <c r="N3038" s="7"/>
      <c r="O3038" s="6"/>
      <c r="P3038" s="97" t="str">
        <f aca="false">IF(N3038="","",O3038*N3038)</f>
        <v/>
      </c>
      <c r="R3038" s="0" t="n">
        <f aca="false">(O3038+25)*1.3</f>
        <v>32.5</v>
      </c>
    </row>
    <row r="3039" customFormat="false" ht="13.8" hidden="false" customHeight="false" outlineLevel="0" collapsed="false">
      <c r="B3039" s="0" t="n">
        <v>140000</v>
      </c>
      <c r="C3039" s="5" t="s">
        <v>15</v>
      </c>
      <c r="D3039" s="6" t="s">
        <v>710</v>
      </c>
      <c r="E3039" s="6" t="s">
        <v>881</v>
      </c>
      <c r="F3039" s="6" t="s">
        <v>298</v>
      </c>
      <c r="G3039" s="6" t="s">
        <v>299</v>
      </c>
      <c r="H3039" s="6" t="s">
        <v>3199</v>
      </c>
      <c r="I3039" s="39" t="s">
        <v>3238</v>
      </c>
      <c r="J3039" s="6" t="n">
        <v>115</v>
      </c>
      <c r="K3039" s="6"/>
      <c r="L3039" s="6"/>
      <c r="M3039" s="6" t="n">
        <v>0.75</v>
      </c>
      <c r="N3039" s="7" t="n">
        <v>9</v>
      </c>
      <c r="O3039" s="6" t="n">
        <v>66</v>
      </c>
      <c r="P3039" s="97" t="n">
        <f aca="false">IF(N3039="","",O3039*N3039)</f>
        <v>594</v>
      </c>
      <c r="R3039" s="0" t="n">
        <f aca="false">(O3039+25)*1.3</f>
        <v>118.3</v>
      </c>
    </row>
    <row r="3040" customFormat="false" ht="13.8" hidden="false" customHeight="false" outlineLevel="0" collapsed="false">
      <c r="B3040" s="0" t="n">
        <v>140001</v>
      </c>
      <c r="C3040" s="5" t="s">
        <v>15</v>
      </c>
      <c r="D3040" s="6" t="s">
        <v>710</v>
      </c>
      <c r="E3040" s="6" t="s">
        <v>881</v>
      </c>
      <c r="F3040" s="6" t="s">
        <v>298</v>
      </c>
      <c r="G3040" s="6" t="s">
        <v>299</v>
      </c>
      <c r="H3040" s="6" t="s">
        <v>3017</v>
      </c>
      <c r="I3040" s="39" t="s">
        <v>1104</v>
      </c>
      <c r="J3040" s="6" t="n">
        <v>135</v>
      </c>
      <c r="K3040" s="6" t="s">
        <v>30</v>
      </c>
      <c r="L3040" s="6"/>
      <c r="M3040" s="6" t="n">
        <v>0.75</v>
      </c>
      <c r="N3040" s="7" t="n">
        <v>3</v>
      </c>
      <c r="O3040" s="6" t="n">
        <v>54.23</v>
      </c>
      <c r="P3040" s="97" t="n">
        <f aca="false">IF(N3040="","",O3040*N3040)</f>
        <v>162.69</v>
      </c>
      <c r="R3040" s="0" t="n">
        <f aca="false">(O3040+25)*1.3</f>
        <v>102.999</v>
      </c>
    </row>
    <row r="3041" customFormat="false" ht="13.8" hidden="false" customHeight="false" outlineLevel="0" collapsed="false">
      <c r="B3041" s="0" t="n">
        <v>140002</v>
      </c>
      <c r="C3041" s="5" t="s">
        <v>15</v>
      </c>
      <c r="D3041" s="6" t="s">
        <v>710</v>
      </c>
      <c r="E3041" s="6" t="s">
        <v>881</v>
      </c>
      <c r="F3041" s="6" t="s">
        <v>298</v>
      </c>
      <c r="G3041" s="6" t="s">
        <v>299</v>
      </c>
      <c r="H3041" s="6" t="s">
        <v>3017</v>
      </c>
      <c r="I3041" s="39" t="s">
        <v>3239</v>
      </c>
      <c r="J3041" s="6" t="n">
        <v>135</v>
      </c>
      <c r="K3041" s="6"/>
      <c r="L3041" s="6"/>
      <c r="M3041" s="6" t="n">
        <v>0.75</v>
      </c>
      <c r="N3041" s="7" t="n">
        <v>3</v>
      </c>
      <c r="O3041" s="6" t="n">
        <v>54</v>
      </c>
      <c r="P3041" s="97" t="n">
        <f aca="false">IF(N3041="","",O3041*N3041)</f>
        <v>162</v>
      </c>
      <c r="R3041" s="0" t="n">
        <f aca="false">(O3041+25)*1.3</f>
        <v>102.7</v>
      </c>
    </row>
    <row r="3042" customFormat="false" ht="13.8" hidden="false" customHeight="false" outlineLevel="0" collapsed="false">
      <c r="B3042" s="0" t="n">
        <v>140003</v>
      </c>
      <c r="C3042" s="5" t="s">
        <v>15</v>
      </c>
      <c r="D3042" s="6" t="s">
        <v>710</v>
      </c>
      <c r="E3042" s="6" t="s">
        <v>881</v>
      </c>
      <c r="F3042" s="6" t="s">
        <v>298</v>
      </c>
      <c r="G3042" s="6" t="s">
        <v>299</v>
      </c>
      <c r="H3042" s="6" t="s">
        <v>3023</v>
      </c>
      <c r="I3042" s="39" t="s">
        <v>3240</v>
      </c>
      <c r="J3042" s="6" t="n">
        <v>150</v>
      </c>
      <c r="K3042" s="6"/>
      <c r="L3042" s="6" t="s">
        <v>30</v>
      </c>
      <c r="M3042" s="6" t="n">
        <v>0.75</v>
      </c>
      <c r="N3042" s="7" t="n">
        <v>15</v>
      </c>
      <c r="O3042" s="6" t="n">
        <v>92</v>
      </c>
      <c r="P3042" s="97" t="n">
        <f aca="false">IF(N3042="","",O3042*N3042)</f>
        <v>1380</v>
      </c>
      <c r="R3042" s="0" t="n">
        <f aca="false">(O3042+25)*1.3</f>
        <v>152.1</v>
      </c>
    </row>
    <row r="3043" customFormat="false" ht="13.8" hidden="false" customHeight="false" outlineLevel="0" collapsed="false">
      <c r="B3043" s="0" t="n">
        <v>140004</v>
      </c>
      <c r="C3043" s="5" t="s">
        <v>15</v>
      </c>
      <c r="D3043" s="6" t="s">
        <v>710</v>
      </c>
      <c r="E3043" s="6" t="s">
        <v>881</v>
      </c>
      <c r="F3043" s="6" t="s">
        <v>298</v>
      </c>
      <c r="G3043" s="6" t="s">
        <v>299</v>
      </c>
      <c r="H3043" s="6" t="s">
        <v>3023</v>
      </c>
      <c r="I3043" s="39" t="s">
        <v>3241</v>
      </c>
      <c r="J3043" s="73" t="n">
        <v>125</v>
      </c>
      <c r="K3043" s="73"/>
      <c r="L3043" s="73"/>
      <c r="M3043" s="6" t="n">
        <v>0.75</v>
      </c>
      <c r="N3043" s="7" t="n">
        <v>4</v>
      </c>
      <c r="O3043" s="6" t="n">
        <v>68</v>
      </c>
      <c r="P3043" s="97" t="n">
        <f aca="false">IF(N3043="","",O3043*N3043)</f>
        <v>272</v>
      </c>
      <c r="R3043" s="0" t="n">
        <f aca="false">(O3043+25)*1.3</f>
        <v>120.9</v>
      </c>
    </row>
    <row r="3044" customFormat="false" ht="13.8" hidden="false" customHeight="false" outlineLevel="0" collapsed="false">
      <c r="B3044" s="0" t="n">
        <v>140005</v>
      </c>
      <c r="C3044" s="5" t="s">
        <v>15</v>
      </c>
      <c r="D3044" s="6" t="s">
        <v>710</v>
      </c>
      <c r="E3044" s="6" t="s">
        <v>881</v>
      </c>
      <c r="F3044" s="6" t="s">
        <v>298</v>
      </c>
      <c r="G3044" s="6" t="s">
        <v>299</v>
      </c>
      <c r="H3044" s="6" t="s">
        <v>764</v>
      </c>
      <c r="I3044" s="39" t="s">
        <v>3242</v>
      </c>
      <c r="J3044" s="73" t="n">
        <v>195</v>
      </c>
      <c r="K3044" s="73"/>
      <c r="L3044" s="73"/>
      <c r="M3044" s="6" t="n">
        <v>0.75</v>
      </c>
      <c r="N3044" s="7" t="n">
        <v>3</v>
      </c>
      <c r="O3044" s="6" t="n">
        <v>117</v>
      </c>
      <c r="P3044" s="97" t="n">
        <f aca="false">IF(N3044="","",O3044*N3044)</f>
        <v>351</v>
      </c>
      <c r="R3044" s="0" t="n">
        <f aca="false">(O3044+25)*1.3</f>
        <v>184.6</v>
      </c>
    </row>
    <row r="3045" customFormat="false" ht="13.8" hidden="false" customHeight="false" outlineLevel="0" collapsed="false">
      <c r="B3045" s="0" t="n">
        <v>140006</v>
      </c>
      <c r="C3045" s="5" t="s">
        <v>15</v>
      </c>
      <c r="D3045" s="6" t="s">
        <v>710</v>
      </c>
      <c r="E3045" s="6" t="s">
        <v>881</v>
      </c>
      <c r="F3045" s="6" t="s">
        <v>298</v>
      </c>
      <c r="G3045" s="6" t="s">
        <v>299</v>
      </c>
      <c r="H3045" s="6" t="s">
        <v>764</v>
      </c>
      <c r="I3045" s="39" t="s">
        <v>3243</v>
      </c>
      <c r="J3045" s="73" t="n">
        <v>230</v>
      </c>
      <c r="K3045" s="73"/>
      <c r="L3045" s="73"/>
      <c r="M3045" s="6" t="n">
        <v>0.75</v>
      </c>
      <c r="N3045" s="7" t="n">
        <v>3</v>
      </c>
      <c r="O3045" s="6" t="n">
        <v>149</v>
      </c>
      <c r="P3045" s="97" t="n">
        <f aca="false">IF(N3045="","",O3045*N3045)</f>
        <v>447</v>
      </c>
      <c r="R3045" s="0" t="n">
        <f aca="false">(O3045+25)*1.3</f>
        <v>226.2</v>
      </c>
    </row>
    <row r="3046" customFormat="false" ht="13.8" hidden="false" customHeight="false" outlineLevel="0" collapsed="false">
      <c r="B3046" s="0" t="n">
        <v>140007</v>
      </c>
      <c r="C3046" s="5" t="s">
        <v>15</v>
      </c>
      <c r="D3046" s="6" t="s">
        <v>710</v>
      </c>
      <c r="E3046" s="6" t="s">
        <v>881</v>
      </c>
      <c r="F3046" s="6" t="s">
        <v>298</v>
      </c>
      <c r="G3046" s="6" t="s">
        <v>299</v>
      </c>
      <c r="H3046" s="6" t="s">
        <v>764</v>
      </c>
      <c r="I3046" s="39" t="s">
        <v>3244</v>
      </c>
      <c r="J3046" s="73" t="n">
        <v>230</v>
      </c>
      <c r="K3046" s="73"/>
      <c r="L3046" s="73"/>
      <c r="M3046" s="6" t="n">
        <v>0.75</v>
      </c>
      <c r="N3046" s="7" t="n">
        <v>3</v>
      </c>
      <c r="O3046" s="6" t="n">
        <v>149</v>
      </c>
      <c r="P3046" s="97" t="n">
        <f aca="false">IF(N3046="","",O3046*N3046)</f>
        <v>447</v>
      </c>
      <c r="R3046" s="0" t="n">
        <f aca="false">(O3046+25)*1.3</f>
        <v>226.2</v>
      </c>
    </row>
    <row r="3047" customFormat="false" ht="13.8" hidden="false" customHeight="false" outlineLevel="0" collapsed="false">
      <c r="B3047" s="0" t="n">
        <v>140008</v>
      </c>
      <c r="C3047" s="5" t="s">
        <v>15</v>
      </c>
      <c r="D3047" s="6" t="s">
        <v>710</v>
      </c>
      <c r="E3047" s="6" t="s">
        <v>881</v>
      </c>
      <c r="F3047" s="6" t="s">
        <v>298</v>
      </c>
      <c r="G3047" s="6" t="s">
        <v>299</v>
      </c>
      <c r="H3047" s="71" t="s">
        <v>751</v>
      </c>
      <c r="I3047" s="33" t="s">
        <v>3245</v>
      </c>
      <c r="J3047" s="73" t="n">
        <v>110</v>
      </c>
      <c r="K3047" s="73"/>
      <c r="L3047" s="73"/>
      <c r="M3047" s="6" t="n">
        <v>0.75</v>
      </c>
      <c r="N3047" s="7" t="n">
        <v>6</v>
      </c>
      <c r="O3047" s="6" t="n">
        <v>59.8</v>
      </c>
      <c r="P3047" s="97" t="n">
        <f aca="false">IF(N3047="","",O3047*N3047)</f>
        <v>358.8</v>
      </c>
      <c r="R3047" s="0" t="n">
        <f aca="false">(O3047+25)*1.3</f>
        <v>110.24</v>
      </c>
    </row>
    <row r="3048" customFormat="false" ht="13.8" hidden="false" customHeight="false" outlineLevel="0" collapsed="false">
      <c r="B3048" s="0" t="n">
        <v>140009</v>
      </c>
      <c r="C3048" s="5" t="s">
        <v>15</v>
      </c>
      <c r="D3048" s="6" t="s">
        <v>710</v>
      </c>
      <c r="E3048" s="6" t="s">
        <v>881</v>
      </c>
      <c r="F3048" s="6" t="s">
        <v>298</v>
      </c>
      <c r="G3048" s="6" t="s">
        <v>299</v>
      </c>
      <c r="H3048" s="71" t="s">
        <v>751</v>
      </c>
      <c r="I3048" s="33" t="s">
        <v>3246</v>
      </c>
      <c r="J3048" s="73" t="n">
        <v>120</v>
      </c>
      <c r="K3048" s="73"/>
      <c r="L3048" s="73"/>
      <c r="M3048" s="6" t="n">
        <v>0.75</v>
      </c>
      <c r="N3048" s="7" t="n">
        <v>12</v>
      </c>
      <c r="O3048" s="6" t="n">
        <v>70.84</v>
      </c>
      <c r="P3048" s="97" t="n">
        <f aca="false">IF(N3048="","",O3048*N3048)</f>
        <v>850.08</v>
      </c>
      <c r="R3048" s="0" t="n">
        <f aca="false">(O3048+25)*1.3</f>
        <v>124.592</v>
      </c>
    </row>
    <row r="3049" customFormat="false" ht="13.8" hidden="false" customHeight="false" outlineLevel="0" collapsed="false">
      <c r="B3049" s="0" t="n">
        <v>140010</v>
      </c>
      <c r="C3049" s="5" t="s">
        <v>15</v>
      </c>
      <c r="D3049" s="6" t="s">
        <v>710</v>
      </c>
      <c r="E3049" s="6" t="s">
        <v>881</v>
      </c>
      <c r="F3049" s="6" t="s">
        <v>298</v>
      </c>
      <c r="G3049" s="6" t="s">
        <v>299</v>
      </c>
      <c r="H3049" s="6" t="s">
        <v>876</v>
      </c>
      <c r="I3049" s="39" t="s">
        <v>3247</v>
      </c>
      <c r="J3049" s="6" t="n">
        <v>80</v>
      </c>
      <c r="K3049" s="6"/>
      <c r="L3049" s="6"/>
      <c r="M3049" s="6" t="n">
        <v>0.75</v>
      </c>
      <c r="N3049" s="6" t="n">
        <v>14</v>
      </c>
      <c r="O3049" s="6" t="n">
        <v>33.72</v>
      </c>
      <c r="P3049" s="97" t="n">
        <f aca="false">IF(N3049="","",O3049*N3049)</f>
        <v>472.08</v>
      </c>
      <c r="R3049" s="0" t="n">
        <f aca="false">(O3049+25)*1.3</f>
        <v>76.336</v>
      </c>
    </row>
    <row r="3050" customFormat="false" ht="13.8" hidden="false" customHeight="false" outlineLevel="0" collapsed="false">
      <c r="B3050" s="0" t="n">
        <v>140011</v>
      </c>
      <c r="C3050" s="5" t="s">
        <v>15</v>
      </c>
      <c r="D3050" s="6" t="s">
        <v>710</v>
      </c>
      <c r="E3050" s="6" t="s">
        <v>881</v>
      </c>
      <c r="F3050" s="6" t="s">
        <v>298</v>
      </c>
      <c r="G3050" s="6" t="s">
        <v>299</v>
      </c>
      <c r="H3050" s="6" t="s">
        <v>876</v>
      </c>
      <c r="I3050" s="39" t="s">
        <v>3246</v>
      </c>
      <c r="J3050" s="6" t="n">
        <v>80</v>
      </c>
      <c r="K3050" s="6"/>
      <c r="L3050" s="6"/>
      <c r="M3050" s="6" t="n">
        <v>0.75</v>
      </c>
      <c r="N3050" s="7" t="n">
        <v>12</v>
      </c>
      <c r="O3050" s="6" t="n">
        <v>33</v>
      </c>
      <c r="P3050" s="97" t="n">
        <f aca="false">IF(N3050="","",O3050*N3050)</f>
        <v>396</v>
      </c>
      <c r="R3050" s="0" t="n">
        <f aca="false">(O3050+25)*1.3</f>
        <v>75.4</v>
      </c>
    </row>
    <row r="3051" customFormat="false" ht="13.8" hidden="false" customHeight="false" outlineLevel="0" collapsed="false">
      <c r="B3051" s="0" t="n">
        <v>140012</v>
      </c>
      <c r="C3051" s="5" t="s">
        <v>15</v>
      </c>
      <c r="D3051" s="6" t="s">
        <v>710</v>
      </c>
      <c r="E3051" s="6" t="s">
        <v>881</v>
      </c>
      <c r="F3051" s="6" t="s">
        <v>298</v>
      </c>
      <c r="G3051" s="6" t="s">
        <v>299</v>
      </c>
      <c r="H3051" s="6" t="s">
        <v>876</v>
      </c>
      <c r="I3051" s="39" t="s">
        <v>3248</v>
      </c>
      <c r="J3051" s="6" t="n">
        <v>80</v>
      </c>
      <c r="K3051" s="6"/>
      <c r="L3051" s="6"/>
      <c r="M3051" s="6" t="n">
        <v>0.75</v>
      </c>
      <c r="N3051" s="7" t="n">
        <v>28</v>
      </c>
      <c r="O3051" s="6" t="n">
        <v>33</v>
      </c>
      <c r="P3051" s="97" t="n">
        <f aca="false">IF(N3051="","",O3051*N3051)</f>
        <v>924</v>
      </c>
      <c r="R3051" s="0" t="n">
        <f aca="false">(O3051+25)*1.3</f>
        <v>75.4</v>
      </c>
    </row>
    <row r="3052" customFormat="false" ht="13.8" hidden="false" customHeight="false" outlineLevel="0" collapsed="false">
      <c r="B3052" s="0" t="n">
        <v>140013</v>
      </c>
      <c r="C3052" s="5" t="s">
        <v>15</v>
      </c>
      <c r="D3052" s="6" t="s">
        <v>710</v>
      </c>
      <c r="E3052" s="6" t="s">
        <v>881</v>
      </c>
      <c r="F3052" s="6" t="s">
        <v>298</v>
      </c>
      <c r="G3052" s="6" t="s">
        <v>299</v>
      </c>
      <c r="H3052" s="6" t="s">
        <v>876</v>
      </c>
      <c r="I3052" s="39" t="s">
        <v>3249</v>
      </c>
      <c r="J3052" s="6" t="n">
        <v>80</v>
      </c>
      <c r="K3052" s="6"/>
      <c r="L3052" s="6"/>
      <c r="M3052" s="6" t="n">
        <v>0.75</v>
      </c>
      <c r="N3052" s="7" t="n">
        <v>24</v>
      </c>
      <c r="O3052" s="6" t="n">
        <v>46.01</v>
      </c>
      <c r="P3052" s="97" t="n">
        <f aca="false">IF(N3052="","",O3052*N3052)</f>
        <v>1104.24</v>
      </c>
      <c r="R3052" s="0" t="n">
        <f aca="false">(O3052+25)*1.3</f>
        <v>92.313</v>
      </c>
    </row>
    <row r="3053" customFormat="false" ht="13.8" hidden="false" customHeight="false" outlineLevel="0" collapsed="false">
      <c r="B3053" s="0" t="n">
        <v>140014</v>
      </c>
      <c r="C3053" s="5" t="s">
        <v>15</v>
      </c>
      <c r="D3053" s="6" t="s">
        <v>710</v>
      </c>
      <c r="E3053" s="6" t="s">
        <v>881</v>
      </c>
      <c r="F3053" s="6" t="s">
        <v>298</v>
      </c>
      <c r="G3053" s="6" t="s">
        <v>299</v>
      </c>
      <c r="H3053" s="6" t="s">
        <v>876</v>
      </c>
      <c r="I3053" s="39" t="s">
        <v>3245</v>
      </c>
      <c r="J3053" s="6" t="n">
        <v>160</v>
      </c>
      <c r="K3053" s="6"/>
      <c r="L3053" s="6" t="s">
        <v>23</v>
      </c>
      <c r="M3053" s="6" t="n">
        <v>1.5</v>
      </c>
      <c r="N3053" s="7" t="n">
        <v>24</v>
      </c>
      <c r="O3053" s="6" t="n">
        <v>77.85</v>
      </c>
      <c r="P3053" s="97" t="n">
        <f aca="false">IF(N3053="","",O3053*N3053)</f>
        <v>1868.4</v>
      </c>
      <c r="R3053" s="0" t="n">
        <f aca="false">(O3053+25)*1.3</f>
        <v>133.705</v>
      </c>
    </row>
    <row r="3054" customFormat="false" ht="13.8" hidden="false" customHeight="false" outlineLevel="0" collapsed="false">
      <c r="B3054" s="0" t="n">
        <v>140015</v>
      </c>
      <c r="C3054" s="5" t="s">
        <v>15</v>
      </c>
      <c r="D3054" s="6" t="s">
        <v>710</v>
      </c>
      <c r="E3054" s="6" t="s">
        <v>881</v>
      </c>
      <c r="F3054" s="6" t="s">
        <v>298</v>
      </c>
      <c r="G3054" s="6" t="s">
        <v>299</v>
      </c>
      <c r="H3054" s="6" t="s">
        <v>876</v>
      </c>
      <c r="I3054" s="39" t="s">
        <v>3248</v>
      </c>
      <c r="J3054" s="6" t="n">
        <v>160</v>
      </c>
      <c r="K3054" s="6"/>
      <c r="L3054" s="6" t="s">
        <v>23</v>
      </c>
      <c r="M3054" s="6" t="n">
        <v>1.5</v>
      </c>
      <c r="N3054" s="7" t="n">
        <v>6</v>
      </c>
      <c r="O3054" s="6" t="n">
        <v>78</v>
      </c>
      <c r="P3054" s="97" t="n">
        <f aca="false">IF(N3054="","",O3054*N3054)</f>
        <v>468</v>
      </c>
      <c r="R3054" s="0" t="n">
        <f aca="false">(O3054+25)*1.3</f>
        <v>133.9</v>
      </c>
    </row>
    <row r="3055" customFormat="false" ht="13.8" hidden="false" customHeight="false" outlineLevel="0" collapsed="false">
      <c r="B3055" s="0" t="n">
        <v>140016</v>
      </c>
      <c r="C3055" s="5" t="s">
        <v>15</v>
      </c>
      <c r="D3055" s="6" t="s">
        <v>710</v>
      </c>
      <c r="E3055" s="6" t="s">
        <v>881</v>
      </c>
      <c r="F3055" s="6" t="s">
        <v>298</v>
      </c>
      <c r="G3055" s="6" t="s">
        <v>299</v>
      </c>
      <c r="H3055" s="6" t="s">
        <v>876</v>
      </c>
      <c r="I3055" s="39" t="s">
        <v>3249</v>
      </c>
      <c r="J3055" s="6" t="n">
        <v>160</v>
      </c>
      <c r="K3055" s="6"/>
      <c r="L3055" s="6" t="s">
        <v>23</v>
      </c>
      <c r="M3055" s="6" t="n">
        <v>1.5</v>
      </c>
      <c r="N3055" s="7" t="n">
        <v>6</v>
      </c>
      <c r="O3055" s="6" t="n">
        <v>98.95</v>
      </c>
      <c r="P3055" s="97" t="n">
        <f aca="false">IF(N3055="","",O3055*N3055)</f>
        <v>593.7</v>
      </c>
      <c r="R3055" s="0" t="n">
        <f aca="false">(O3055+25)*1.3</f>
        <v>161.135</v>
      </c>
    </row>
    <row r="3056" customFormat="false" ht="13.8" hidden="false" customHeight="false" outlineLevel="0" collapsed="false">
      <c r="B3056" s="0" t="n">
        <v>140017</v>
      </c>
      <c r="C3056" s="5" t="s">
        <v>15</v>
      </c>
      <c r="D3056" s="6" t="s">
        <v>710</v>
      </c>
      <c r="E3056" s="6" t="s">
        <v>881</v>
      </c>
      <c r="F3056" s="6" t="s">
        <v>298</v>
      </c>
      <c r="G3056" s="6" t="s">
        <v>299</v>
      </c>
      <c r="H3056" s="71" t="s">
        <v>779</v>
      </c>
      <c r="I3056" s="33" t="s">
        <v>3108</v>
      </c>
      <c r="J3056" s="6" t="n">
        <v>190</v>
      </c>
      <c r="K3056" s="6"/>
      <c r="L3056" s="6" t="s">
        <v>23</v>
      </c>
      <c r="M3056" s="6" t="n">
        <v>1.5</v>
      </c>
      <c r="N3056" s="7" t="n">
        <v>3</v>
      </c>
      <c r="O3056" s="6" t="n">
        <v>105</v>
      </c>
      <c r="P3056" s="97" t="n">
        <f aca="false">IF(N3056="","",O3056*N3056)</f>
        <v>315</v>
      </c>
      <c r="R3056" s="0" t="n">
        <f aca="false">(O3056+25)*1.3</f>
        <v>169</v>
      </c>
    </row>
    <row r="3057" customFormat="false" ht="15.75" hidden="false" customHeight="false" outlineLevel="0" collapsed="false">
      <c r="C3057" s="5"/>
      <c r="D3057" s="6"/>
      <c r="E3057" s="6"/>
      <c r="F3057" s="6"/>
      <c r="G3057" s="6"/>
      <c r="H3057" s="6"/>
      <c r="I3057" s="44"/>
      <c r="J3057" s="6"/>
      <c r="K3057" s="6"/>
      <c r="L3057" s="6"/>
      <c r="M3057" s="6" t="n">
        <v>0.75</v>
      </c>
      <c r="N3057" s="7"/>
      <c r="O3057" s="6"/>
      <c r="P3057" s="97" t="str">
        <f aca="false">IF(N3057="","",O3057*N3057)</f>
        <v/>
      </c>
      <c r="R3057" s="0" t="n">
        <f aca="false">(O3057+25)*1.3</f>
        <v>32.5</v>
      </c>
    </row>
    <row r="3058" customFormat="false" ht="14.9" hidden="false" customHeight="false" outlineLevel="0" collapsed="false">
      <c r="B3058" s="0" t="n">
        <v>140500</v>
      </c>
      <c r="C3058" s="5" t="s">
        <v>15</v>
      </c>
      <c r="D3058" s="6" t="s">
        <v>710</v>
      </c>
      <c r="E3058" s="6" t="s">
        <v>3250</v>
      </c>
      <c r="F3058" s="6" t="s">
        <v>298</v>
      </c>
      <c r="G3058" s="6" t="s">
        <v>299</v>
      </c>
      <c r="H3058" s="6" t="s">
        <v>3023</v>
      </c>
      <c r="I3058" s="65" t="s">
        <v>3251</v>
      </c>
      <c r="J3058" s="73" t="n">
        <v>130</v>
      </c>
      <c r="K3058" s="73"/>
      <c r="L3058" s="6"/>
      <c r="M3058" s="6" t="n">
        <v>0.75</v>
      </c>
      <c r="N3058" s="7" t="n">
        <v>11</v>
      </c>
      <c r="O3058" s="6" t="n">
        <v>75.6</v>
      </c>
      <c r="P3058" s="97" t="n">
        <f aca="false">IF(N3058="","",O3058*N3058)</f>
        <v>831.6</v>
      </c>
      <c r="R3058" s="0" t="n">
        <f aca="false">(O3058+25)*1.3</f>
        <v>130.78</v>
      </c>
    </row>
    <row r="3059" customFormat="false" ht="14.9" hidden="false" customHeight="false" outlineLevel="0" collapsed="false">
      <c r="B3059" s="0" t="n">
        <v>140501</v>
      </c>
      <c r="C3059" s="5" t="s">
        <v>15</v>
      </c>
      <c r="D3059" s="6" t="s">
        <v>710</v>
      </c>
      <c r="E3059" s="6" t="s">
        <v>3250</v>
      </c>
      <c r="F3059" s="6" t="s">
        <v>298</v>
      </c>
      <c r="G3059" s="6" t="s">
        <v>299</v>
      </c>
      <c r="H3059" s="6" t="s">
        <v>3023</v>
      </c>
      <c r="I3059" s="65" t="s">
        <v>3252</v>
      </c>
      <c r="J3059" s="73" t="n">
        <v>130</v>
      </c>
      <c r="K3059" s="73"/>
      <c r="L3059" s="6"/>
      <c r="M3059" s="6" t="n">
        <v>0.75</v>
      </c>
      <c r="N3059" s="7" t="n">
        <v>3</v>
      </c>
      <c r="O3059" s="6" t="n">
        <v>75.6</v>
      </c>
      <c r="P3059" s="97" t="n">
        <f aca="false">IF(N3059="","",O3059*N3059)</f>
        <v>226.8</v>
      </c>
      <c r="R3059" s="0" t="n">
        <f aca="false">(O3059+25)*1.3</f>
        <v>130.78</v>
      </c>
    </row>
    <row r="3060" customFormat="false" ht="14.9" hidden="false" customHeight="false" outlineLevel="0" collapsed="false">
      <c r="B3060" s="0" t="n">
        <v>140502</v>
      </c>
      <c r="C3060" s="5" t="s">
        <v>15</v>
      </c>
      <c r="D3060" s="6" t="s">
        <v>710</v>
      </c>
      <c r="E3060" s="6" t="s">
        <v>3250</v>
      </c>
      <c r="F3060" s="6" t="s">
        <v>298</v>
      </c>
      <c r="G3060" s="6" t="s">
        <v>299</v>
      </c>
      <c r="H3060" s="6" t="s">
        <v>3023</v>
      </c>
      <c r="I3060" s="65" t="s">
        <v>3253</v>
      </c>
      <c r="J3060" s="73" t="n">
        <v>130</v>
      </c>
      <c r="K3060" s="73"/>
      <c r="L3060" s="6"/>
      <c r="M3060" s="6" t="n">
        <v>0.75</v>
      </c>
      <c r="N3060" s="7" t="n">
        <v>11</v>
      </c>
      <c r="O3060" s="6" t="n">
        <v>75.6</v>
      </c>
      <c r="P3060" s="97" t="n">
        <f aca="false">IF(N3060="","",O3060*N3060)</f>
        <v>831.6</v>
      </c>
      <c r="R3060" s="0" t="n">
        <f aca="false">(O3060+25)*1.3</f>
        <v>130.78</v>
      </c>
    </row>
    <row r="3061" customFormat="false" ht="14.9" hidden="false" customHeight="false" outlineLevel="0" collapsed="false">
      <c r="B3061" s="0" t="n">
        <v>140503</v>
      </c>
      <c r="C3061" s="5" t="s">
        <v>15</v>
      </c>
      <c r="D3061" s="6" t="s">
        <v>710</v>
      </c>
      <c r="E3061" s="6" t="s">
        <v>3250</v>
      </c>
      <c r="F3061" s="6" t="s">
        <v>298</v>
      </c>
      <c r="G3061" s="6" t="s">
        <v>299</v>
      </c>
      <c r="H3061" s="6" t="s">
        <v>876</v>
      </c>
      <c r="I3061" s="39" t="s">
        <v>3254</v>
      </c>
      <c r="J3061" s="6" t="n">
        <v>125</v>
      </c>
      <c r="K3061" s="6"/>
      <c r="L3061" s="6"/>
      <c r="M3061" s="6" t="n">
        <v>0.75</v>
      </c>
      <c r="N3061" s="7" t="n">
        <v>1</v>
      </c>
      <c r="O3061" s="6" t="n">
        <v>73.46</v>
      </c>
      <c r="P3061" s="97" t="n">
        <f aca="false">IF(N3061="","",O3061*N3061)</f>
        <v>73.46</v>
      </c>
      <c r="R3061" s="0" t="n">
        <f aca="false">(O3061+25)*1.3</f>
        <v>127.998</v>
      </c>
    </row>
    <row r="3062" customFormat="false" ht="14.9" hidden="false" customHeight="false" outlineLevel="0" collapsed="false">
      <c r="B3062" s="0" t="n">
        <v>140504</v>
      </c>
      <c r="C3062" s="5" t="s">
        <v>15</v>
      </c>
      <c r="D3062" s="6" t="s">
        <v>710</v>
      </c>
      <c r="E3062" s="6" t="s">
        <v>3250</v>
      </c>
      <c r="F3062" s="6" t="s">
        <v>298</v>
      </c>
      <c r="G3062" s="6" t="s">
        <v>299</v>
      </c>
      <c r="H3062" s="6" t="s">
        <v>876</v>
      </c>
      <c r="I3062" s="39" t="s">
        <v>3255</v>
      </c>
      <c r="J3062" s="73" t="n">
        <v>130</v>
      </c>
      <c r="K3062" s="73"/>
      <c r="L3062" s="73"/>
      <c r="M3062" s="6" t="n">
        <v>0.75</v>
      </c>
      <c r="N3062" s="7" t="n">
        <v>6</v>
      </c>
      <c r="O3062" s="6" t="n">
        <v>73.46</v>
      </c>
      <c r="P3062" s="97" t="n">
        <f aca="false">IF(N3062="","",O3062*N3062)</f>
        <v>440.76</v>
      </c>
      <c r="R3062" s="0" t="n">
        <f aca="false">(O3062+25)*1.3</f>
        <v>127.998</v>
      </c>
    </row>
    <row r="3063" customFormat="false" ht="14.9" hidden="false" customHeight="false" outlineLevel="0" collapsed="false">
      <c r="B3063" s="0" t="n">
        <v>140505</v>
      </c>
      <c r="C3063" s="5" t="s">
        <v>15</v>
      </c>
      <c r="D3063" s="6" t="s">
        <v>710</v>
      </c>
      <c r="E3063" s="6" t="s">
        <v>3250</v>
      </c>
      <c r="F3063" s="6" t="s">
        <v>298</v>
      </c>
      <c r="G3063" s="6" t="s">
        <v>299</v>
      </c>
      <c r="H3063" s="6" t="s">
        <v>876</v>
      </c>
      <c r="I3063" s="39" t="s">
        <v>3256</v>
      </c>
      <c r="J3063" s="73" t="n">
        <v>130</v>
      </c>
      <c r="K3063" s="73"/>
      <c r="L3063" s="73"/>
      <c r="M3063" s="6" t="n">
        <v>0.75</v>
      </c>
      <c r="N3063" s="7" t="n">
        <v>6</v>
      </c>
      <c r="O3063" s="6" t="n">
        <v>74</v>
      </c>
      <c r="P3063" s="97" t="n">
        <f aca="false">IF(N3063="","",O3063*N3063)</f>
        <v>444</v>
      </c>
      <c r="R3063" s="0" t="n">
        <f aca="false">(O3063+25)*1.3</f>
        <v>128.7</v>
      </c>
    </row>
    <row r="3064" customFormat="false" ht="14.9" hidden="false" customHeight="false" outlineLevel="0" collapsed="false">
      <c r="B3064" s="0" t="n">
        <v>140506</v>
      </c>
      <c r="C3064" s="5" t="s">
        <v>15</v>
      </c>
      <c r="D3064" s="6" t="s">
        <v>710</v>
      </c>
      <c r="E3064" s="6" t="s">
        <v>3250</v>
      </c>
      <c r="F3064" s="6" t="s">
        <v>298</v>
      </c>
      <c r="G3064" s="6" t="s">
        <v>299</v>
      </c>
      <c r="H3064" s="6" t="s">
        <v>876</v>
      </c>
      <c r="I3064" s="39" t="s">
        <v>3257</v>
      </c>
      <c r="J3064" s="73" t="n">
        <v>130</v>
      </c>
      <c r="K3064" s="73"/>
      <c r="L3064" s="73"/>
      <c r="M3064" s="6" t="n">
        <v>0.75</v>
      </c>
      <c r="N3064" s="7" t="n">
        <v>6</v>
      </c>
      <c r="O3064" s="6" t="n">
        <v>74</v>
      </c>
      <c r="P3064" s="97" t="n">
        <f aca="false">IF(N3064="","",O3064*N3064)</f>
        <v>444</v>
      </c>
      <c r="R3064" s="0" t="n">
        <f aca="false">(O3064+25)*1.3</f>
        <v>128.7</v>
      </c>
    </row>
    <row r="3065" customFormat="false" ht="14.9" hidden="false" customHeight="false" outlineLevel="0" collapsed="false">
      <c r="B3065" s="0" t="n">
        <v>140507</v>
      </c>
      <c r="C3065" s="5" t="s">
        <v>15</v>
      </c>
      <c r="D3065" s="6" t="s">
        <v>710</v>
      </c>
      <c r="E3065" s="6" t="s">
        <v>3250</v>
      </c>
      <c r="F3065" s="6" t="s">
        <v>298</v>
      </c>
      <c r="G3065" s="6" t="s">
        <v>299</v>
      </c>
      <c r="H3065" s="6" t="s">
        <v>876</v>
      </c>
      <c r="I3065" s="39" t="s">
        <v>3258</v>
      </c>
      <c r="J3065" s="73" t="n">
        <v>130</v>
      </c>
      <c r="K3065" s="73"/>
      <c r="L3065" s="73"/>
      <c r="M3065" s="6" t="n">
        <v>0.75</v>
      </c>
      <c r="N3065" s="7" t="n">
        <v>6</v>
      </c>
      <c r="O3065" s="6" t="n">
        <v>74</v>
      </c>
      <c r="P3065" s="97" t="n">
        <f aca="false">IF(N3065="","",O3065*N3065)</f>
        <v>444</v>
      </c>
      <c r="R3065" s="0" t="n">
        <f aca="false">(O3065+25)*1.3</f>
        <v>128.7</v>
      </c>
    </row>
    <row r="3066" customFormat="false" ht="14.9" hidden="false" customHeight="false" outlineLevel="0" collapsed="false">
      <c r="B3066" s="0" t="n">
        <v>140508</v>
      </c>
      <c r="C3066" s="5" t="s">
        <v>15</v>
      </c>
      <c r="D3066" s="6" t="s">
        <v>710</v>
      </c>
      <c r="E3066" s="6" t="s">
        <v>3250</v>
      </c>
      <c r="F3066" s="6" t="s">
        <v>298</v>
      </c>
      <c r="G3066" s="6" t="s">
        <v>299</v>
      </c>
      <c r="H3066" s="6" t="s">
        <v>876</v>
      </c>
      <c r="I3066" s="39" t="s">
        <v>3259</v>
      </c>
      <c r="J3066" s="73" t="n">
        <v>140</v>
      </c>
      <c r="K3066" s="73"/>
      <c r="L3066" s="73"/>
      <c r="M3066" s="6" t="n">
        <v>0.75</v>
      </c>
      <c r="N3066" s="7" t="n">
        <v>6</v>
      </c>
      <c r="O3066" s="6" t="n">
        <v>82.25</v>
      </c>
      <c r="P3066" s="97" t="n">
        <f aca="false">IF(N3066="","",O3066*N3066)</f>
        <v>493.5</v>
      </c>
      <c r="R3066" s="0" t="n">
        <f aca="false">(O3066+25)*1.3</f>
        <v>139.425</v>
      </c>
    </row>
    <row r="3067" customFormat="false" ht="14.9" hidden="false" customHeight="false" outlineLevel="0" collapsed="false">
      <c r="B3067" s="0" t="n">
        <v>140509</v>
      </c>
      <c r="C3067" s="5" t="s">
        <v>15</v>
      </c>
      <c r="D3067" s="6" t="s">
        <v>710</v>
      </c>
      <c r="E3067" s="6" t="s">
        <v>3250</v>
      </c>
      <c r="F3067" s="6" t="s">
        <v>298</v>
      </c>
      <c r="G3067" s="6" t="s">
        <v>299</v>
      </c>
      <c r="H3067" s="6" t="s">
        <v>876</v>
      </c>
      <c r="I3067" s="39" t="s">
        <v>3260</v>
      </c>
      <c r="J3067" s="73" t="n">
        <v>95</v>
      </c>
      <c r="K3067" s="73"/>
      <c r="L3067" s="73"/>
      <c r="M3067" s="6" t="n">
        <v>0.75</v>
      </c>
      <c r="N3067" s="7" t="n">
        <v>6</v>
      </c>
      <c r="O3067" s="6" t="n">
        <v>46.65</v>
      </c>
      <c r="P3067" s="97" t="n">
        <f aca="false">IF(N3067="","",O3067*N3067)</f>
        <v>279.9</v>
      </c>
      <c r="R3067" s="0" t="n">
        <f aca="false">(O3067+25)*1.3</f>
        <v>93.145</v>
      </c>
    </row>
    <row r="3068" customFormat="false" ht="14.9" hidden="false" customHeight="false" outlineLevel="0" collapsed="false">
      <c r="B3068" s="0" t="n">
        <v>140510</v>
      </c>
      <c r="C3068" s="5" t="s">
        <v>15</v>
      </c>
      <c r="D3068" s="6" t="s">
        <v>710</v>
      </c>
      <c r="E3068" s="6" t="s">
        <v>3250</v>
      </c>
      <c r="F3068" s="6" t="s">
        <v>298</v>
      </c>
      <c r="G3068" s="6" t="s">
        <v>299</v>
      </c>
      <c r="H3068" s="6" t="s">
        <v>876</v>
      </c>
      <c r="I3068" s="39" t="s">
        <v>3261</v>
      </c>
      <c r="J3068" s="73" t="n">
        <v>95</v>
      </c>
      <c r="K3068" s="73"/>
      <c r="L3068" s="73"/>
      <c r="M3068" s="6" t="n">
        <v>0.75</v>
      </c>
      <c r="N3068" s="7" t="n">
        <v>2</v>
      </c>
      <c r="O3068" s="6" t="n">
        <v>46.65</v>
      </c>
      <c r="P3068" s="97" t="n">
        <f aca="false">IF(N3068="","",O3068*N3068)</f>
        <v>93.3</v>
      </c>
      <c r="R3068" s="0" t="n">
        <f aca="false">(O3068+25)*1.3</f>
        <v>93.145</v>
      </c>
    </row>
    <row r="3069" customFormat="false" ht="14.9" hidden="false" customHeight="false" outlineLevel="0" collapsed="false">
      <c r="B3069" s="0" t="n">
        <v>140511</v>
      </c>
      <c r="C3069" s="5" t="s">
        <v>15</v>
      </c>
      <c r="D3069" s="6" t="s">
        <v>710</v>
      </c>
      <c r="E3069" s="6" t="s">
        <v>3250</v>
      </c>
      <c r="F3069" s="6" t="s">
        <v>298</v>
      </c>
      <c r="G3069" s="6" t="s">
        <v>299</v>
      </c>
      <c r="H3069" s="6" t="s">
        <v>876</v>
      </c>
      <c r="I3069" s="39" t="s">
        <v>3262</v>
      </c>
      <c r="J3069" s="73" t="n">
        <v>100</v>
      </c>
      <c r="K3069" s="73"/>
      <c r="L3069" s="73"/>
      <c r="M3069" s="6" t="n">
        <v>0.75</v>
      </c>
      <c r="N3069" s="7" t="n">
        <v>12</v>
      </c>
      <c r="O3069" s="6" t="n">
        <v>48.95</v>
      </c>
      <c r="P3069" s="97" t="n">
        <f aca="false">IF(N3069="","",O3069*N3069)</f>
        <v>587.4</v>
      </c>
      <c r="R3069" s="0" t="n">
        <f aca="false">(O3069+25)*1.3</f>
        <v>96.135</v>
      </c>
    </row>
    <row r="3070" customFormat="false" ht="14.9" hidden="false" customHeight="false" outlineLevel="0" collapsed="false">
      <c r="B3070" s="0" t="n">
        <v>140512</v>
      </c>
      <c r="C3070" s="5" t="s">
        <v>15</v>
      </c>
      <c r="D3070" s="6" t="s">
        <v>710</v>
      </c>
      <c r="E3070" s="6" t="s">
        <v>3250</v>
      </c>
      <c r="F3070" s="6" t="s">
        <v>298</v>
      </c>
      <c r="G3070" s="6" t="s">
        <v>299</v>
      </c>
      <c r="H3070" s="6" t="s">
        <v>876</v>
      </c>
      <c r="I3070" s="39" t="s">
        <v>3263</v>
      </c>
      <c r="J3070" s="73" t="n">
        <v>105</v>
      </c>
      <c r="K3070" s="73"/>
      <c r="L3070" s="73"/>
      <c r="M3070" s="6" t="n">
        <v>0.75</v>
      </c>
      <c r="N3070" s="7" t="n">
        <v>6</v>
      </c>
      <c r="O3070" s="6" t="n">
        <v>56.57</v>
      </c>
      <c r="P3070" s="97" t="n">
        <f aca="false">IF(N3070="","",O3070*N3070)</f>
        <v>339.42</v>
      </c>
      <c r="R3070" s="0" t="n">
        <f aca="false">(O3070+25)*1.3</f>
        <v>106.041</v>
      </c>
    </row>
    <row r="3071" customFormat="false" ht="14.9" hidden="false" customHeight="false" outlineLevel="0" collapsed="false">
      <c r="B3071" s="0" t="n">
        <v>140513</v>
      </c>
      <c r="C3071" s="5" t="s">
        <v>15</v>
      </c>
      <c r="D3071" s="6" t="s">
        <v>710</v>
      </c>
      <c r="E3071" s="6" t="s">
        <v>3250</v>
      </c>
      <c r="F3071" s="6" t="s">
        <v>298</v>
      </c>
      <c r="G3071" s="6" t="s">
        <v>299</v>
      </c>
      <c r="H3071" s="6" t="s">
        <v>876</v>
      </c>
      <c r="I3071" s="39" t="s">
        <v>3264</v>
      </c>
      <c r="J3071" s="73" t="n">
        <v>95</v>
      </c>
      <c r="K3071" s="73"/>
      <c r="L3071" s="73"/>
      <c r="M3071" s="6" t="n">
        <v>0.75</v>
      </c>
      <c r="N3071" s="7" t="n">
        <v>6</v>
      </c>
      <c r="O3071" s="6" t="n">
        <v>41.91</v>
      </c>
      <c r="P3071" s="97" t="n">
        <f aca="false">IF(N3071="","",O3071*N3071)</f>
        <v>251.46</v>
      </c>
      <c r="R3071" s="0" t="n">
        <f aca="false">(O3071+25)*1.3</f>
        <v>86.983</v>
      </c>
    </row>
    <row r="3072" customFormat="false" ht="14.9" hidden="false" customHeight="false" outlineLevel="0" collapsed="false">
      <c r="B3072" s="0" t="n">
        <v>140514</v>
      </c>
      <c r="C3072" s="5" t="s">
        <v>15</v>
      </c>
      <c r="D3072" s="6" t="s">
        <v>710</v>
      </c>
      <c r="E3072" s="6" t="s">
        <v>3250</v>
      </c>
      <c r="F3072" s="6" t="s">
        <v>298</v>
      </c>
      <c r="G3072" s="6" t="s">
        <v>299</v>
      </c>
      <c r="H3072" s="6" t="s">
        <v>876</v>
      </c>
      <c r="I3072" s="39" t="s">
        <v>3265</v>
      </c>
      <c r="J3072" s="73" t="n">
        <v>95</v>
      </c>
      <c r="K3072" s="73"/>
      <c r="L3072" s="73"/>
      <c r="M3072" s="6" t="n">
        <v>0.75</v>
      </c>
      <c r="N3072" s="7" t="n">
        <v>6</v>
      </c>
      <c r="O3072" s="6" t="n">
        <v>41.91</v>
      </c>
      <c r="P3072" s="97" t="n">
        <f aca="false">IF(N3072="","",O3072*N3072)</f>
        <v>251.46</v>
      </c>
      <c r="R3072" s="0" t="n">
        <f aca="false">(O3072+25)*1.3</f>
        <v>86.983</v>
      </c>
    </row>
    <row r="3073" customFormat="false" ht="14.9" hidden="false" customHeight="false" outlineLevel="0" collapsed="false">
      <c r="B3073" s="0" t="n">
        <v>140515</v>
      </c>
      <c r="C3073" s="5" t="s">
        <v>15</v>
      </c>
      <c r="D3073" s="6" t="s">
        <v>710</v>
      </c>
      <c r="E3073" s="6" t="s">
        <v>3250</v>
      </c>
      <c r="F3073" s="6" t="s">
        <v>298</v>
      </c>
      <c r="G3073" s="6" t="s">
        <v>299</v>
      </c>
      <c r="H3073" s="6" t="s">
        <v>876</v>
      </c>
      <c r="I3073" s="39" t="s">
        <v>3266</v>
      </c>
      <c r="J3073" s="73" t="n">
        <v>95</v>
      </c>
      <c r="K3073" s="73"/>
      <c r="L3073" s="73"/>
      <c r="M3073" s="6" t="n">
        <v>0.75</v>
      </c>
      <c r="N3073" s="7" t="n">
        <v>12</v>
      </c>
      <c r="O3073" s="6" t="n">
        <v>42</v>
      </c>
      <c r="P3073" s="97" t="n">
        <f aca="false">IF(N3073="","",O3073*N3073)</f>
        <v>504</v>
      </c>
      <c r="R3073" s="0" t="n">
        <f aca="false">(O3073+25)*1.3</f>
        <v>87.1</v>
      </c>
    </row>
    <row r="3074" customFormat="false" ht="14.9" hidden="false" customHeight="false" outlineLevel="0" collapsed="false">
      <c r="B3074" s="0" t="n">
        <v>140516</v>
      </c>
      <c r="C3074" s="5" t="s">
        <v>15</v>
      </c>
      <c r="D3074" s="6" t="s">
        <v>710</v>
      </c>
      <c r="E3074" s="6" t="s">
        <v>3250</v>
      </c>
      <c r="F3074" s="6" t="s">
        <v>298</v>
      </c>
      <c r="G3074" s="6" t="s">
        <v>299</v>
      </c>
      <c r="H3074" s="6" t="s">
        <v>876</v>
      </c>
      <c r="I3074" s="39" t="s">
        <v>3267</v>
      </c>
      <c r="J3074" s="73" t="n">
        <v>100</v>
      </c>
      <c r="K3074" s="73"/>
      <c r="L3074" s="73"/>
      <c r="M3074" s="6" t="n">
        <v>0.75</v>
      </c>
      <c r="N3074" s="7" t="n">
        <v>6</v>
      </c>
      <c r="O3074" s="6" t="n">
        <v>53.26</v>
      </c>
      <c r="P3074" s="97" t="n">
        <f aca="false">IF(N3074="","",O3074*N3074)</f>
        <v>319.56</v>
      </c>
      <c r="R3074" s="0" t="n">
        <f aca="false">(O3074+25)*1.3</f>
        <v>101.738</v>
      </c>
    </row>
    <row r="3075" customFormat="false" ht="14.9" hidden="false" customHeight="false" outlineLevel="0" collapsed="false">
      <c r="B3075" s="0" t="n">
        <v>140517</v>
      </c>
      <c r="C3075" s="5" t="s">
        <v>15</v>
      </c>
      <c r="D3075" s="6" t="s">
        <v>710</v>
      </c>
      <c r="E3075" s="6" t="s">
        <v>3250</v>
      </c>
      <c r="F3075" s="6" t="s">
        <v>298</v>
      </c>
      <c r="G3075" s="6" t="s">
        <v>299</v>
      </c>
      <c r="H3075" s="6" t="s">
        <v>876</v>
      </c>
      <c r="I3075" s="39" t="s">
        <v>3268</v>
      </c>
      <c r="J3075" s="73" t="n">
        <v>95</v>
      </c>
      <c r="K3075" s="73"/>
      <c r="L3075" s="73"/>
      <c r="M3075" s="6" t="n">
        <v>0.75</v>
      </c>
      <c r="N3075" s="7" t="n">
        <v>6</v>
      </c>
      <c r="O3075" s="6" t="n">
        <v>42</v>
      </c>
      <c r="P3075" s="97" t="n">
        <f aca="false">IF(N3075="","",O3075*N3075)</f>
        <v>252</v>
      </c>
      <c r="R3075" s="0" t="n">
        <f aca="false">(O3075+25)*1.3</f>
        <v>87.1</v>
      </c>
    </row>
    <row r="3076" customFormat="false" ht="14.9" hidden="false" customHeight="false" outlineLevel="0" collapsed="false">
      <c r="B3076" s="0" t="n">
        <v>140518</v>
      </c>
      <c r="C3076" s="5" t="s">
        <v>15</v>
      </c>
      <c r="D3076" s="6" t="s">
        <v>710</v>
      </c>
      <c r="E3076" s="6" t="s">
        <v>3250</v>
      </c>
      <c r="F3076" s="6" t="s">
        <v>298</v>
      </c>
      <c r="G3076" s="6" t="s">
        <v>299</v>
      </c>
      <c r="H3076" s="6" t="s">
        <v>876</v>
      </c>
      <c r="I3076" s="39" t="s">
        <v>3269</v>
      </c>
      <c r="J3076" s="73" t="n">
        <v>95</v>
      </c>
      <c r="K3076" s="73"/>
      <c r="L3076" s="73"/>
      <c r="M3076" s="6" t="n">
        <v>0.75</v>
      </c>
      <c r="N3076" s="7" t="n">
        <v>12</v>
      </c>
      <c r="O3076" s="6" t="n">
        <v>42</v>
      </c>
      <c r="P3076" s="97" t="n">
        <f aca="false">IF(N3076="","",O3076*N3076)</f>
        <v>504</v>
      </c>
      <c r="R3076" s="0" t="n">
        <f aca="false">(O3076+25)*1.3</f>
        <v>87.1</v>
      </c>
    </row>
    <row r="3077" customFormat="false" ht="14.9" hidden="false" customHeight="false" outlineLevel="0" collapsed="false">
      <c r="B3077" s="0" t="n">
        <v>140519</v>
      </c>
      <c r="C3077" s="5" t="s">
        <v>15</v>
      </c>
      <c r="D3077" s="6" t="s">
        <v>710</v>
      </c>
      <c r="E3077" s="6" t="s">
        <v>3250</v>
      </c>
      <c r="F3077" s="6" t="s">
        <v>298</v>
      </c>
      <c r="G3077" s="6" t="s">
        <v>299</v>
      </c>
      <c r="H3077" s="6" t="s">
        <v>876</v>
      </c>
      <c r="I3077" s="39" t="s">
        <v>3270</v>
      </c>
      <c r="J3077" s="73" t="n">
        <v>95</v>
      </c>
      <c r="K3077" s="73"/>
      <c r="L3077" s="73"/>
      <c r="M3077" s="6" t="n">
        <v>0.75</v>
      </c>
      <c r="N3077" s="7" t="n">
        <v>6</v>
      </c>
      <c r="O3077" s="6" t="n">
        <v>49.47</v>
      </c>
      <c r="P3077" s="97" t="n">
        <f aca="false">IF(N3077="","",O3077*N3077)</f>
        <v>296.82</v>
      </c>
      <c r="R3077" s="0" t="n">
        <f aca="false">(O3077+25)*1.3</f>
        <v>96.811</v>
      </c>
    </row>
    <row r="3078" customFormat="false" ht="14.9" hidden="false" customHeight="false" outlineLevel="0" collapsed="false">
      <c r="B3078" s="0" t="n">
        <v>140520</v>
      </c>
      <c r="C3078" s="5" t="s">
        <v>15</v>
      </c>
      <c r="D3078" s="6" t="s">
        <v>710</v>
      </c>
      <c r="E3078" s="6" t="s">
        <v>3250</v>
      </c>
      <c r="F3078" s="6" t="s">
        <v>298</v>
      </c>
      <c r="G3078" s="6" t="s">
        <v>299</v>
      </c>
      <c r="H3078" s="6" t="s">
        <v>876</v>
      </c>
      <c r="I3078" s="39" t="s">
        <v>3271</v>
      </c>
      <c r="J3078" s="73" t="n">
        <v>95</v>
      </c>
      <c r="K3078" s="73"/>
      <c r="L3078" s="73"/>
      <c r="M3078" s="6" t="n">
        <v>0.75</v>
      </c>
      <c r="N3078" s="7" t="n">
        <v>5</v>
      </c>
      <c r="O3078" s="6" t="n">
        <v>41.91</v>
      </c>
      <c r="P3078" s="97" t="n">
        <f aca="false">IF(N3078="","",O3078*N3078)</f>
        <v>209.55</v>
      </c>
      <c r="R3078" s="0" t="n">
        <f aca="false">(O3078+25)*1.3</f>
        <v>86.983</v>
      </c>
    </row>
    <row r="3079" customFormat="false" ht="14.9" hidden="false" customHeight="false" outlineLevel="0" collapsed="false">
      <c r="B3079" s="0" t="n">
        <v>140521</v>
      </c>
      <c r="C3079" s="5" t="s">
        <v>15</v>
      </c>
      <c r="D3079" s="6" t="s">
        <v>710</v>
      </c>
      <c r="E3079" s="6" t="s">
        <v>3250</v>
      </c>
      <c r="F3079" s="6" t="s">
        <v>298</v>
      </c>
      <c r="G3079" s="6" t="s">
        <v>299</v>
      </c>
      <c r="H3079" s="6" t="s">
        <v>876</v>
      </c>
      <c r="I3079" s="39" t="s">
        <v>3272</v>
      </c>
      <c r="J3079" s="73" t="n">
        <v>95</v>
      </c>
      <c r="K3079" s="73"/>
      <c r="L3079" s="73"/>
      <c r="M3079" s="6" t="n">
        <v>0.75</v>
      </c>
      <c r="N3079" s="7" t="n">
        <v>12</v>
      </c>
      <c r="O3079" s="6" t="n">
        <v>42</v>
      </c>
      <c r="P3079" s="97" t="n">
        <f aca="false">IF(N3079="","",O3079*N3079)</f>
        <v>504</v>
      </c>
      <c r="R3079" s="0" t="n">
        <f aca="false">(O3079+25)*1.3</f>
        <v>87.1</v>
      </c>
    </row>
    <row r="3080" customFormat="false" ht="14.9" hidden="false" customHeight="false" outlineLevel="0" collapsed="false">
      <c r="B3080" s="0" t="n">
        <v>140522</v>
      </c>
      <c r="C3080" s="5" t="s">
        <v>15</v>
      </c>
      <c r="D3080" s="6" t="s">
        <v>710</v>
      </c>
      <c r="E3080" s="6" t="s">
        <v>3250</v>
      </c>
      <c r="F3080" s="6" t="s">
        <v>298</v>
      </c>
      <c r="G3080" s="6" t="s">
        <v>299</v>
      </c>
      <c r="H3080" s="6" t="s">
        <v>876</v>
      </c>
      <c r="I3080" s="39" t="s">
        <v>3273</v>
      </c>
      <c r="J3080" s="73" t="n">
        <v>95</v>
      </c>
      <c r="K3080" s="73"/>
      <c r="L3080" s="73"/>
      <c r="M3080" s="6" t="n">
        <v>0.75</v>
      </c>
      <c r="N3080" s="7" t="n">
        <v>6</v>
      </c>
      <c r="O3080" s="6" t="n">
        <v>42</v>
      </c>
      <c r="P3080" s="97" t="n">
        <f aca="false">IF(N3080="","",O3080*N3080)</f>
        <v>252</v>
      </c>
      <c r="R3080" s="0" t="n">
        <f aca="false">(O3080+25)*1.3</f>
        <v>87.1</v>
      </c>
    </row>
    <row r="3081" customFormat="false" ht="14.9" hidden="false" customHeight="false" outlineLevel="0" collapsed="false">
      <c r="B3081" s="0" t="n">
        <v>140523</v>
      </c>
      <c r="C3081" s="5" t="s">
        <v>15</v>
      </c>
      <c r="D3081" s="6" t="s">
        <v>710</v>
      </c>
      <c r="E3081" s="6" t="s">
        <v>3250</v>
      </c>
      <c r="F3081" s="6" t="s">
        <v>298</v>
      </c>
      <c r="G3081" s="6" t="s">
        <v>299</v>
      </c>
      <c r="H3081" s="6" t="s">
        <v>876</v>
      </c>
      <c r="I3081" s="74" t="s">
        <v>3274</v>
      </c>
      <c r="J3081" s="73" t="n">
        <v>95</v>
      </c>
      <c r="K3081" s="73"/>
      <c r="L3081" s="73"/>
      <c r="M3081" s="6" t="n">
        <v>0.75</v>
      </c>
      <c r="N3081" s="7" t="n">
        <v>18</v>
      </c>
      <c r="O3081" s="6" t="n">
        <v>41.91</v>
      </c>
      <c r="P3081" s="97" t="n">
        <f aca="false">IF(N3081="","",O3081*N3081)</f>
        <v>754.38</v>
      </c>
      <c r="R3081" s="0" t="n">
        <f aca="false">(O3081+25)*1.3</f>
        <v>86.983</v>
      </c>
    </row>
    <row r="3082" customFormat="false" ht="14.9" hidden="false" customHeight="false" outlineLevel="0" collapsed="false">
      <c r="B3082" s="0" t="n">
        <v>140524</v>
      </c>
      <c r="C3082" s="5" t="s">
        <v>15</v>
      </c>
      <c r="D3082" s="6" t="s">
        <v>710</v>
      </c>
      <c r="E3082" s="6" t="s">
        <v>3250</v>
      </c>
      <c r="F3082" s="6" t="s">
        <v>298</v>
      </c>
      <c r="G3082" s="6" t="s">
        <v>299</v>
      </c>
      <c r="H3082" s="6" t="s">
        <v>876</v>
      </c>
      <c r="I3082" s="74" t="s">
        <v>3275</v>
      </c>
      <c r="J3082" s="73" t="n">
        <v>95</v>
      </c>
      <c r="M3082" s="6" t="n">
        <v>0.75</v>
      </c>
      <c r="N3082" s="38" t="n">
        <v>12</v>
      </c>
      <c r="O3082" s="0" t="n">
        <v>42</v>
      </c>
      <c r="P3082" s="97" t="n">
        <f aca="false">IF(N3082="","",O3082*N3082)</f>
        <v>504</v>
      </c>
      <c r="R3082" s="0" t="n">
        <f aca="false">(O3082+25)*1.3</f>
        <v>87.1</v>
      </c>
    </row>
    <row r="3083" customFormat="false" ht="14.9" hidden="false" customHeight="false" outlineLevel="0" collapsed="false">
      <c r="B3083" s="0" t="n">
        <v>140525</v>
      </c>
      <c r="C3083" s="5" t="s">
        <v>15</v>
      </c>
      <c r="D3083" s="6" t="s">
        <v>710</v>
      </c>
      <c r="E3083" s="6" t="s">
        <v>3250</v>
      </c>
      <c r="F3083" s="6" t="s">
        <v>298</v>
      </c>
      <c r="G3083" s="6" t="s">
        <v>299</v>
      </c>
      <c r="H3083" s="6" t="s">
        <v>876</v>
      </c>
      <c r="I3083" s="74" t="s">
        <v>3276</v>
      </c>
      <c r="J3083" s="73" t="n">
        <v>105</v>
      </c>
      <c r="M3083" s="6" t="n">
        <v>0.75</v>
      </c>
      <c r="N3083" s="38" t="n">
        <v>6</v>
      </c>
      <c r="O3083" s="0" t="n">
        <v>56.72</v>
      </c>
      <c r="P3083" s="97" t="n">
        <f aca="false">IF(N3083="","",O3083*N3083)</f>
        <v>340.32</v>
      </c>
      <c r="R3083" s="0" t="n">
        <f aca="false">(O3083+25)*1.3</f>
        <v>106.236</v>
      </c>
    </row>
    <row r="3084" customFormat="false" ht="14.9" hidden="false" customHeight="false" outlineLevel="0" collapsed="false">
      <c r="B3084" s="0" t="n">
        <v>140526</v>
      </c>
      <c r="C3084" s="5" t="s">
        <v>15</v>
      </c>
      <c r="D3084" s="6" t="s">
        <v>710</v>
      </c>
      <c r="E3084" s="6" t="s">
        <v>3250</v>
      </c>
      <c r="F3084" s="6" t="s">
        <v>298</v>
      </c>
      <c r="G3084" s="6" t="s">
        <v>299</v>
      </c>
      <c r="H3084" s="6" t="s">
        <v>779</v>
      </c>
      <c r="I3084" s="39" t="s">
        <v>3277</v>
      </c>
      <c r="J3084" s="6" t="n">
        <v>115</v>
      </c>
      <c r="K3084" s="6"/>
      <c r="L3084" s="6" t="s">
        <v>123</v>
      </c>
      <c r="M3084" s="6" t="n">
        <v>0.75</v>
      </c>
      <c r="N3084" s="7" t="n">
        <v>3</v>
      </c>
      <c r="O3084" s="6" t="n">
        <v>58.08</v>
      </c>
      <c r="P3084" s="97" t="n">
        <f aca="false">IF(N3084="","",O3084*N3084)</f>
        <v>174.24</v>
      </c>
      <c r="R3084" s="0" t="n">
        <f aca="false">(O3084+25)*1.3</f>
        <v>108.004</v>
      </c>
    </row>
    <row r="3085" customFormat="false" ht="14.9" hidden="false" customHeight="false" outlineLevel="0" collapsed="false">
      <c r="B3085" s="0" t="n">
        <v>140527</v>
      </c>
      <c r="C3085" s="5" t="s">
        <v>15</v>
      </c>
      <c r="D3085" s="6" t="s">
        <v>710</v>
      </c>
      <c r="E3085" s="6" t="s">
        <v>3250</v>
      </c>
      <c r="F3085" s="6" t="s">
        <v>298</v>
      </c>
      <c r="G3085" s="6" t="s">
        <v>299</v>
      </c>
      <c r="H3085" s="6" t="s">
        <v>779</v>
      </c>
      <c r="I3085" s="39" t="s">
        <v>3278</v>
      </c>
      <c r="J3085" s="6" t="n">
        <v>115</v>
      </c>
      <c r="K3085" s="6"/>
      <c r="L3085" s="6"/>
      <c r="M3085" s="6" t="n">
        <v>0.75</v>
      </c>
      <c r="N3085" s="7" t="n">
        <v>9</v>
      </c>
      <c r="O3085" s="6" t="n">
        <v>58.08</v>
      </c>
      <c r="P3085" s="97" t="n">
        <f aca="false">IF(N3085="","",O3085*N3085)</f>
        <v>522.72</v>
      </c>
      <c r="R3085" s="0" t="n">
        <f aca="false">(O3085+25)*1.3</f>
        <v>108.004</v>
      </c>
    </row>
    <row r="3086" customFormat="false" ht="14.9" hidden="false" customHeight="false" outlineLevel="0" collapsed="false">
      <c r="B3086" s="0" t="n">
        <v>140528</v>
      </c>
      <c r="C3086" s="5" t="s">
        <v>15</v>
      </c>
      <c r="D3086" s="6" t="s">
        <v>710</v>
      </c>
      <c r="E3086" s="6" t="s">
        <v>3250</v>
      </c>
      <c r="F3086" s="6" t="s">
        <v>298</v>
      </c>
      <c r="G3086" s="6" t="s">
        <v>299</v>
      </c>
      <c r="H3086" s="6" t="s">
        <v>779</v>
      </c>
      <c r="I3086" s="39" t="s">
        <v>3279</v>
      </c>
      <c r="J3086" s="73" t="n">
        <v>125</v>
      </c>
      <c r="K3086" s="73"/>
      <c r="L3086" s="73"/>
      <c r="M3086" s="6" t="n">
        <v>0.75</v>
      </c>
      <c r="N3086" s="7" t="n">
        <v>6</v>
      </c>
      <c r="O3086" s="6" t="n">
        <v>70</v>
      </c>
      <c r="P3086" s="97" t="n">
        <f aca="false">IF(N3086="","",O3086*N3086)</f>
        <v>420</v>
      </c>
      <c r="R3086" s="0" t="n">
        <f aca="false">(O3086+25)*1.3</f>
        <v>123.5</v>
      </c>
    </row>
    <row r="3087" customFormat="false" ht="14.9" hidden="false" customHeight="false" outlineLevel="0" collapsed="false">
      <c r="B3087" s="0" t="n">
        <v>140529</v>
      </c>
      <c r="C3087" s="5" t="s">
        <v>15</v>
      </c>
      <c r="D3087" s="6" t="s">
        <v>710</v>
      </c>
      <c r="E3087" s="6" t="s">
        <v>3250</v>
      </c>
      <c r="F3087" s="6" t="s">
        <v>298</v>
      </c>
      <c r="G3087" s="6" t="s">
        <v>299</v>
      </c>
      <c r="H3087" s="6" t="s">
        <v>779</v>
      </c>
      <c r="I3087" s="39" t="s">
        <v>3280</v>
      </c>
      <c r="J3087" s="73" t="n">
        <v>125</v>
      </c>
      <c r="K3087" s="73"/>
      <c r="L3087" s="73"/>
      <c r="M3087" s="6" t="n">
        <v>0.75</v>
      </c>
      <c r="N3087" s="7" t="n">
        <v>6</v>
      </c>
      <c r="O3087" s="6" t="n">
        <v>70</v>
      </c>
      <c r="P3087" s="97" t="n">
        <f aca="false">IF(N3087="","",O3087*N3087)</f>
        <v>420</v>
      </c>
      <c r="R3087" s="0" t="n">
        <f aca="false">(O3087+25)*1.3</f>
        <v>123.5</v>
      </c>
    </row>
    <row r="3088" customFormat="false" ht="14.9" hidden="false" customHeight="false" outlineLevel="0" collapsed="false">
      <c r="B3088" s="0" t="n">
        <v>140530</v>
      </c>
      <c r="C3088" s="5" t="s">
        <v>15</v>
      </c>
      <c r="D3088" s="6" t="s">
        <v>710</v>
      </c>
      <c r="E3088" s="6" t="s">
        <v>3250</v>
      </c>
      <c r="F3088" s="6" t="s">
        <v>298</v>
      </c>
      <c r="G3088" s="6" t="s">
        <v>299</v>
      </c>
      <c r="H3088" s="6" t="s">
        <v>779</v>
      </c>
      <c r="I3088" s="39" t="s">
        <v>3279</v>
      </c>
      <c r="J3088" s="73" t="n">
        <v>250</v>
      </c>
      <c r="K3088" s="73"/>
      <c r="L3088" s="73" t="s">
        <v>23</v>
      </c>
      <c r="M3088" s="6" t="n">
        <v>1.5</v>
      </c>
      <c r="N3088" s="7" t="n">
        <v>3</v>
      </c>
      <c r="O3088" s="6" t="n">
        <v>140</v>
      </c>
      <c r="P3088" s="97" t="n">
        <f aca="false">IF(N3088="","",O3088*N3088)</f>
        <v>420</v>
      </c>
      <c r="R3088" s="0" t="n">
        <f aca="false">(O3088+25)*1.3</f>
        <v>214.5</v>
      </c>
    </row>
    <row r="3089" customFormat="false" ht="14.9" hidden="false" customHeight="false" outlineLevel="0" collapsed="false">
      <c r="B3089" s="0" t="n">
        <v>140531</v>
      </c>
      <c r="C3089" s="5" t="s">
        <v>15</v>
      </c>
      <c r="D3089" s="6" t="s">
        <v>710</v>
      </c>
      <c r="E3089" s="6" t="s">
        <v>3250</v>
      </c>
      <c r="F3089" s="6" t="s">
        <v>298</v>
      </c>
      <c r="G3089" s="6" t="s">
        <v>299</v>
      </c>
      <c r="H3089" s="6" t="s">
        <v>779</v>
      </c>
      <c r="I3089" s="39" t="s">
        <v>3280</v>
      </c>
      <c r="J3089" s="73" t="n">
        <v>250</v>
      </c>
      <c r="K3089" s="73"/>
      <c r="L3089" s="73" t="s">
        <v>23</v>
      </c>
      <c r="M3089" s="6" t="n">
        <v>1.5</v>
      </c>
      <c r="N3089" s="7" t="n">
        <v>3</v>
      </c>
      <c r="O3089" s="6" t="n">
        <v>140</v>
      </c>
      <c r="P3089" s="97" t="n">
        <f aca="false">IF(N3089="","",O3089*N3089)</f>
        <v>420</v>
      </c>
      <c r="R3089" s="0" t="n">
        <f aca="false">(O3089+25)*1.3</f>
        <v>214.5</v>
      </c>
    </row>
    <row r="3090" customFormat="false" ht="14.9" hidden="false" customHeight="false" outlineLevel="0" collapsed="false">
      <c r="B3090" s="0" t="n">
        <v>140532</v>
      </c>
      <c r="C3090" s="5" t="s">
        <v>15</v>
      </c>
      <c r="D3090" s="6" t="s">
        <v>710</v>
      </c>
      <c r="E3090" s="6" t="s">
        <v>3250</v>
      </c>
      <c r="F3090" s="6" t="s">
        <v>298</v>
      </c>
      <c r="G3090" s="6" t="s">
        <v>299</v>
      </c>
      <c r="H3090" s="6" t="s">
        <v>779</v>
      </c>
      <c r="I3090" s="39" t="s">
        <v>3281</v>
      </c>
      <c r="J3090" s="6" t="n">
        <v>440</v>
      </c>
      <c r="K3090" s="6"/>
      <c r="L3090" s="6" t="s">
        <v>23</v>
      </c>
      <c r="M3090" s="6" t="n">
        <v>1.5</v>
      </c>
      <c r="N3090" s="7" t="n">
        <v>3</v>
      </c>
      <c r="O3090" s="6" t="n">
        <v>140</v>
      </c>
      <c r="P3090" s="97" t="n">
        <f aca="false">IF(N3090="","",O3090*N3090)</f>
        <v>420</v>
      </c>
      <c r="R3090" s="0" t="n">
        <f aca="false">(O3090+25)*1.3</f>
        <v>214.5</v>
      </c>
    </row>
    <row r="3091" customFormat="false" ht="14.9" hidden="false" customHeight="false" outlineLevel="0" collapsed="false">
      <c r="B3091" s="0" t="n">
        <v>140533</v>
      </c>
      <c r="C3091" s="5" t="s">
        <v>15</v>
      </c>
      <c r="D3091" s="6" t="s">
        <v>710</v>
      </c>
      <c r="E3091" s="6" t="s">
        <v>3250</v>
      </c>
      <c r="F3091" s="6" t="s">
        <v>298</v>
      </c>
      <c r="G3091" s="6" t="s">
        <v>299</v>
      </c>
      <c r="H3091" s="6" t="s">
        <v>779</v>
      </c>
      <c r="I3091" s="39" t="s">
        <v>3282</v>
      </c>
      <c r="J3091" s="6" t="n">
        <v>440</v>
      </c>
      <c r="K3091" s="6"/>
      <c r="L3091" s="6" t="s">
        <v>23</v>
      </c>
      <c r="M3091" s="6" t="n">
        <v>1.5</v>
      </c>
      <c r="N3091" s="7" t="n">
        <v>3</v>
      </c>
      <c r="O3091" s="6" t="n">
        <v>165</v>
      </c>
      <c r="P3091" s="97" t="n">
        <f aca="false">IF(N3091="","",O3091*N3091)</f>
        <v>495</v>
      </c>
      <c r="R3091" s="0" t="n">
        <f aca="false">(O3091+25)*1.3</f>
        <v>247</v>
      </c>
    </row>
    <row r="3092" customFormat="false" ht="14.9" hidden="false" customHeight="false" outlineLevel="0" collapsed="false">
      <c r="B3092" s="0" t="n">
        <v>140534</v>
      </c>
      <c r="C3092" s="5" t="s">
        <v>15</v>
      </c>
      <c r="D3092" s="6" t="s">
        <v>710</v>
      </c>
      <c r="E3092" s="6" t="s">
        <v>3250</v>
      </c>
      <c r="F3092" s="6" t="s">
        <v>298</v>
      </c>
      <c r="G3092" s="6" t="s">
        <v>299</v>
      </c>
      <c r="H3092" s="6" t="s">
        <v>3283</v>
      </c>
      <c r="I3092" s="39" t="s">
        <v>3284</v>
      </c>
      <c r="J3092" s="6" t="n">
        <v>110</v>
      </c>
      <c r="K3092" s="6"/>
      <c r="L3092" s="6"/>
      <c r="M3092" s="6" t="n">
        <v>0.75</v>
      </c>
      <c r="N3092" s="7" t="n">
        <v>19</v>
      </c>
      <c r="O3092" s="6" t="n">
        <v>58.08</v>
      </c>
      <c r="P3092" s="97" t="n">
        <f aca="false">IF(N3092="","",O3092*N3092)</f>
        <v>1103.52</v>
      </c>
      <c r="R3092" s="0" t="n">
        <f aca="false">(O3092+25)*1.3</f>
        <v>108.004</v>
      </c>
    </row>
    <row r="3093" customFormat="false" ht="14.9" hidden="false" customHeight="false" outlineLevel="0" collapsed="false">
      <c r="B3093" s="0" t="n">
        <v>140535</v>
      </c>
      <c r="C3093" s="5" t="s">
        <v>15</v>
      </c>
      <c r="D3093" s="6" t="s">
        <v>710</v>
      </c>
      <c r="E3093" s="6" t="s">
        <v>3250</v>
      </c>
      <c r="F3093" s="6" t="s">
        <v>298</v>
      </c>
      <c r="G3093" s="6" t="s">
        <v>299</v>
      </c>
      <c r="H3093" s="6" t="s">
        <v>3285</v>
      </c>
      <c r="I3093" s="39" t="s">
        <v>3286</v>
      </c>
      <c r="J3093" s="6" t="n">
        <v>105</v>
      </c>
      <c r="K3093" s="6"/>
      <c r="L3093" s="6"/>
      <c r="M3093" s="6" t="n">
        <v>0.75</v>
      </c>
      <c r="N3093" s="7" t="n">
        <v>3</v>
      </c>
      <c r="O3093" s="6" t="n">
        <v>54</v>
      </c>
      <c r="P3093" s="97" t="n">
        <f aca="false">IF(N3093="","",O3093*N3093)</f>
        <v>162</v>
      </c>
      <c r="R3093" s="0" t="n">
        <f aca="false">(O3093+25)*1.3</f>
        <v>102.7</v>
      </c>
    </row>
    <row r="3094" customFormat="false" ht="14.9" hidden="false" customHeight="false" outlineLevel="0" collapsed="false">
      <c r="B3094" s="0" t="n">
        <v>140536</v>
      </c>
      <c r="C3094" s="5" t="s">
        <v>15</v>
      </c>
      <c r="D3094" s="6" t="s">
        <v>710</v>
      </c>
      <c r="E3094" s="6" t="s">
        <v>3250</v>
      </c>
      <c r="F3094" s="6" t="s">
        <v>298</v>
      </c>
      <c r="G3094" s="6" t="s">
        <v>299</v>
      </c>
      <c r="H3094" s="71" t="s">
        <v>886</v>
      </c>
      <c r="I3094" s="33" t="s">
        <v>3287</v>
      </c>
      <c r="J3094" s="6" t="n">
        <v>195</v>
      </c>
      <c r="K3094" s="6" t="s">
        <v>50</v>
      </c>
      <c r="L3094" s="6" t="s">
        <v>30</v>
      </c>
      <c r="M3094" s="6" t="n">
        <v>0.75</v>
      </c>
      <c r="N3094" s="7" t="n">
        <v>3</v>
      </c>
      <c r="O3094" s="6" t="n">
        <v>105</v>
      </c>
      <c r="P3094" s="97" t="n">
        <f aca="false">IF(N3094="","",O3094*N3094)</f>
        <v>315</v>
      </c>
      <c r="R3094" s="0" t="n">
        <f aca="false">(O3094+25)*1.3</f>
        <v>169</v>
      </c>
    </row>
    <row r="3095" customFormat="false" ht="14.9" hidden="false" customHeight="false" outlineLevel="0" collapsed="false">
      <c r="B3095" s="0" t="n">
        <v>140537</v>
      </c>
      <c r="C3095" s="5" t="s">
        <v>15</v>
      </c>
      <c r="D3095" s="6" t="s">
        <v>710</v>
      </c>
      <c r="E3095" s="6" t="s">
        <v>3250</v>
      </c>
      <c r="F3095" s="6" t="s">
        <v>298</v>
      </c>
      <c r="G3095" s="6" t="s">
        <v>299</v>
      </c>
      <c r="H3095" s="71" t="s">
        <v>886</v>
      </c>
      <c r="I3095" s="33" t="s">
        <v>3288</v>
      </c>
      <c r="J3095" s="6" t="n">
        <v>195</v>
      </c>
      <c r="K3095" s="6" t="s">
        <v>50</v>
      </c>
      <c r="L3095" s="6" t="s">
        <v>30</v>
      </c>
      <c r="M3095" s="6" t="n">
        <v>0.75</v>
      </c>
      <c r="N3095" s="7" t="n">
        <v>3</v>
      </c>
      <c r="O3095" s="6" t="n">
        <v>105</v>
      </c>
      <c r="P3095" s="97" t="n">
        <f aca="false">IF(N3095="","",O3095*N3095)</f>
        <v>315</v>
      </c>
      <c r="R3095" s="0" t="n">
        <f aca="false">(O3095+25)*1.3</f>
        <v>169</v>
      </c>
    </row>
    <row r="3096" customFormat="false" ht="14.9" hidden="false" customHeight="false" outlineLevel="0" collapsed="false">
      <c r="B3096" s="0" t="n">
        <v>140538</v>
      </c>
      <c r="C3096" s="5" t="s">
        <v>15</v>
      </c>
      <c r="D3096" s="6" t="s">
        <v>710</v>
      </c>
      <c r="E3096" s="6" t="s">
        <v>3250</v>
      </c>
      <c r="F3096" s="6" t="s">
        <v>298</v>
      </c>
      <c r="G3096" s="6" t="s">
        <v>299</v>
      </c>
      <c r="H3096" s="71" t="s">
        <v>3069</v>
      </c>
      <c r="I3096" s="33" t="s">
        <v>3289</v>
      </c>
      <c r="J3096" s="6" t="n">
        <v>175</v>
      </c>
      <c r="K3096" s="6"/>
      <c r="L3096" s="6"/>
      <c r="M3096" s="6" t="n">
        <v>0.75</v>
      </c>
      <c r="N3096" s="7" t="n">
        <v>2</v>
      </c>
      <c r="O3096" s="6" t="n">
        <v>101</v>
      </c>
      <c r="P3096" s="97" t="n">
        <f aca="false">IF(N3096="","",O3096*N3096)</f>
        <v>202</v>
      </c>
      <c r="R3096" s="0" t="n">
        <f aca="false">(O3096+25)*1.3</f>
        <v>163.8</v>
      </c>
    </row>
    <row r="3097" customFormat="false" ht="14.9" hidden="false" customHeight="false" outlineLevel="0" collapsed="false">
      <c r="B3097" s="0" t="n">
        <v>140539</v>
      </c>
      <c r="C3097" s="5" t="s">
        <v>15</v>
      </c>
      <c r="D3097" s="6" t="s">
        <v>710</v>
      </c>
      <c r="E3097" s="6" t="s">
        <v>3250</v>
      </c>
      <c r="F3097" s="6" t="s">
        <v>298</v>
      </c>
      <c r="G3097" s="6" t="s">
        <v>299</v>
      </c>
      <c r="H3097" s="71" t="s">
        <v>3069</v>
      </c>
      <c r="I3097" s="33" t="s">
        <v>3290</v>
      </c>
      <c r="J3097" s="6" t="n">
        <v>175</v>
      </c>
      <c r="K3097" s="6"/>
      <c r="L3097" s="6"/>
      <c r="M3097" s="6" t="n">
        <v>0.75</v>
      </c>
      <c r="N3097" s="7" t="n">
        <v>3</v>
      </c>
      <c r="O3097" s="6" t="n">
        <v>94</v>
      </c>
      <c r="P3097" s="97" t="n">
        <f aca="false">IF(N3097="","",O3097*N3097)</f>
        <v>282</v>
      </c>
      <c r="R3097" s="0" t="n">
        <f aca="false">(O3097+25)*1.3</f>
        <v>154.7</v>
      </c>
    </row>
    <row r="3098" customFormat="false" ht="14.9" hidden="false" customHeight="false" outlineLevel="0" collapsed="false">
      <c r="B3098" s="0" t="n">
        <v>140540</v>
      </c>
      <c r="C3098" s="5" t="s">
        <v>15</v>
      </c>
      <c r="D3098" s="6" t="s">
        <v>710</v>
      </c>
      <c r="E3098" s="6" t="s">
        <v>3250</v>
      </c>
      <c r="F3098" s="6" t="s">
        <v>298</v>
      </c>
      <c r="G3098" s="6" t="s">
        <v>299</v>
      </c>
      <c r="H3098" s="71" t="s">
        <v>3069</v>
      </c>
      <c r="I3098" s="33" t="s">
        <v>3291</v>
      </c>
      <c r="J3098" s="6" t="n">
        <v>195</v>
      </c>
      <c r="K3098" s="6"/>
      <c r="L3098" s="6"/>
      <c r="M3098" s="6" t="n">
        <v>0.75</v>
      </c>
      <c r="N3098" s="7" t="n">
        <v>2</v>
      </c>
      <c r="O3098" s="6" t="n">
        <v>97</v>
      </c>
      <c r="P3098" s="97" t="n">
        <f aca="false">IF(N3098="","",O3098*N3098)</f>
        <v>194</v>
      </c>
      <c r="R3098" s="0" t="n">
        <f aca="false">(O3098+25)*1.3</f>
        <v>158.6</v>
      </c>
    </row>
    <row r="3099" customFormat="false" ht="15.75" hidden="false" customHeight="false" outlineLevel="0" collapsed="false">
      <c r="C3099" s="5"/>
      <c r="D3099" s="6"/>
      <c r="E3099" s="6"/>
      <c r="F3099" s="6"/>
      <c r="G3099" s="6"/>
      <c r="H3099" s="6"/>
      <c r="I3099" s="44"/>
      <c r="J3099" s="6"/>
      <c r="K3099" s="6"/>
      <c r="L3099" s="6"/>
      <c r="M3099" s="6" t="n">
        <v>0.75</v>
      </c>
      <c r="N3099" s="7"/>
      <c r="O3099" s="6"/>
      <c r="P3099" s="97" t="str">
        <f aca="false">IF(N3099="","",O3099*N3099)</f>
        <v/>
      </c>
      <c r="R3099" s="0" t="n">
        <f aca="false">(O3099+25)*1.3</f>
        <v>32.5</v>
      </c>
    </row>
    <row r="3100" customFormat="false" ht="13.8" hidden="false" customHeight="false" outlineLevel="0" collapsed="false">
      <c r="B3100" s="0" t="n">
        <v>141000</v>
      </c>
      <c r="C3100" s="5" t="s">
        <v>15</v>
      </c>
      <c r="D3100" s="6" t="s">
        <v>710</v>
      </c>
      <c r="E3100" s="6" t="s">
        <v>3292</v>
      </c>
      <c r="F3100" s="6" t="s">
        <v>298</v>
      </c>
      <c r="G3100" s="6" t="s">
        <v>299</v>
      </c>
      <c r="H3100" s="6" t="s">
        <v>876</v>
      </c>
      <c r="I3100" s="39" t="s">
        <v>867</v>
      </c>
      <c r="J3100" s="6" t="n">
        <v>385</v>
      </c>
      <c r="K3100" s="6" t="s">
        <v>30</v>
      </c>
      <c r="L3100" s="6"/>
      <c r="M3100" s="6" t="n">
        <v>0.75</v>
      </c>
      <c r="N3100" s="7" t="n">
        <v>1</v>
      </c>
      <c r="O3100" s="6" t="n">
        <v>179.8</v>
      </c>
      <c r="P3100" s="97" t="n">
        <f aca="false">IF(N3100="","",O3100*N3100)</f>
        <v>179.8</v>
      </c>
      <c r="R3100" s="0" t="n">
        <f aca="false">(O3100+25)*1.3</f>
        <v>266.24</v>
      </c>
    </row>
    <row r="3101" customFormat="false" ht="13.8" hidden="false" customHeight="false" outlineLevel="0" collapsed="false">
      <c r="B3101" s="0" t="n">
        <v>141001</v>
      </c>
      <c r="C3101" s="5" t="s">
        <v>15</v>
      </c>
      <c r="D3101" s="6" t="s">
        <v>710</v>
      </c>
      <c r="E3101" s="6" t="s">
        <v>3292</v>
      </c>
      <c r="F3101" s="6" t="s">
        <v>298</v>
      </c>
      <c r="G3101" s="6" t="s">
        <v>299</v>
      </c>
      <c r="H3101" s="6" t="s">
        <v>876</v>
      </c>
      <c r="I3101" s="39" t="s">
        <v>868</v>
      </c>
      <c r="J3101" s="6" t="n">
        <v>385</v>
      </c>
      <c r="K3101" s="6"/>
      <c r="L3101" s="6"/>
      <c r="M3101" s="6" t="n">
        <v>0.75</v>
      </c>
      <c r="N3101" s="7" t="n">
        <v>1</v>
      </c>
      <c r="O3101" s="6" t="n">
        <v>179.8</v>
      </c>
      <c r="P3101" s="97" t="n">
        <f aca="false">IF(N3101="","",O3101*N3101)</f>
        <v>179.8</v>
      </c>
      <c r="R3101" s="0" t="n">
        <f aca="false">(O3101+25)*1.3</f>
        <v>266.24</v>
      </c>
    </row>
    <row r="3102" customFormat="false" ht="13.8" hidden="false" customHeight="false" outlineLevel="0" collapsed="false">
      <c r="B3102" s="0" t="n">
        <v>141002</v>
      </c>
      <c r="C3102" s="5" t="s">
        <v>15</v>
      </c>
      <c r="D3102" s="6" t="s">
        <v>710</v>
      </c>
      <c r="E3102" s="6" t="s">
        <v>3292</v>
      </c>
      <c r="F3102" s="6" t="s">
        <v>298</v>
      </c>
      <c r="G3102" s="6" t="s">
        <v>299</v>
      </c>
      <c r="H3102" s="6" t="s">
        <v>876</v>
      </c>
      <c r="I3102" s="39" t="s">
        <v>869</v>
      </c>
      <c r="J3102" s="73" t="n">
        <v>385</v>
      </c>
      <c r="K3102" s="73"/>
      <c r="L3102" s="73"/>
      <c r="M3102" s="6" t="n">
        <v>0.75</v>
      </c>
      <c r="N3102" s="7" t="n">
        <v>1</v>
      </c>
      <c r="O3102" s="6" t="n">
        <v>207.98</v>
      </c>
      <c r="P3102" s="97" t="n">
        <f aca="false">IF(N3102="","",O3102*N3102)</f>
        <v>207.98</v>
      </c>
      <c r="R3102" s="0" t="n">
        <f aca="false">(O3102+25)*1.3</f>
        <v>302.874</v>
      </c>
    </row>
    <row r="3103" customFormat="false" ht="13.8" hidden="false" customHeight="false" outlineLevel="0" collapsed="false">
      <c r="B3103" s="0" t="n">
        <v>141003</v>
      </c>
      <c r="C3103" s="5" t="s">
        <v>15</v>
      </c>
      <c r="D3103" s="6" t="s">
        <v>710</v>
      </c>
      <c r="E3103" s="6" t="s">
        <v>3292</v>
      </c>
      <c r="F3103" s="6" t="s">
        <v>298</v>
      </c>
      <c r="G3103" s="6" t="s">
        <v>299</v>
      </c>
      <c r="H3103" s="6" t="s">
        <v>876</v>
      </c>
      <c r="I3103" s="39" t="s">
        <v>3083</v>
      </c>
      <c r="J3103" s="73" t="n">
        <v>385</v>
      </c>
      <c r="K3103" s="73"/>
      <c r="L3103" s="73"/>
      <c r="M3103" s="6" t="n">
        <v>0.75</v>
      </c>
      <c r="N3103" s="7" t="n">
        <v>3</v>
      </c>
      <c r="O3103" s="6" t="n">
        <v>248.95</v>
      </c>
      <c r="P3103" s="97" t="n">
        <f aca="false">IF(N3103="","",O3103*N3103)</f>
        <v>746.85</v>
      </c>
      <c r="R3103" s="0" t="n">
        <f aca="false">(O3103+25)*1.3</f>
        <v>356.135</v>
      </c>
    </row>
    <row r="3104" customFormat="false" ht="13.8" hidden="false" customHeight="false" outlineLevel="0" collapsed="false">
      <c r="B3104" s="0" t="n">
        <v>141004</v>
      </c>
      <c r="C3104" s="5" t="s">
        <v>15</v>
      </c>
      <c r="D3104" s="6" t="s">
        <v>710</v>
      </c>
      <c r="E3104" s="6" t="s">
        <v>3292</v>
      </c>
      <c r="F3104" s="6" t="s">
        <v>298</v>
      </c>
      <c r="G3104" s="6" t="s">
        <v>299</v>
      </c>
      <c r="H3104" s="6" t="s">
        <v>876</v>
      </c>
      <c r="I3104" s="39" t="s">
        <v>3293</v>
      </c>
      <c r="J3104" s="73" t="n">
        <v>440</v>
      </c>
      <c r="K3104" s="73"/>
      <c r="L3104" s="73"/>
      <c r="M3104" s="6" t="n">
        <v>0.75</v>
      </c>
      <c r="N3104" s="7" t="n">
        <v>3</v>
      </c>
      <c r="O3104" s="6" t="n">
        <v>306.3</v>
      </c>
      <c r="P3104" s="97" t="n">
        <f aca="false">IF(N3104="","",O3104*N3104)</f>
        <v>918.9</v>
      </c>
      <c r="R3104" s="0" t="n">
        <f aca="false">(O3104+25)*1.3</f>
        <v>430.69</v>
      </c>
    </row>
    <row r="3105" customFormat="false" ht="13.8" hidden="false" customHeight="false" outlineLevel="0" collapsed="false">
      <c r="B3105" s="0" t="n">
        <v>141005</v>
      </c>
      <c r="C3105" s="5" t="s">
        <v>15</v>
      </c>
      <c r="D3105" s="6" t="s">
        <v>710</v>
      </c>
      <c r="E3105" s="6" t="s">
        <v>3292</v>
      </c>
      <c r="F3105" s="6" t="s">
        <v>298</v>
      </c>
      <c r="G3105" s="6" t="s">
        <v>299</v>
      </c>
      <c r="H3105" s="6" t="s">
        <v>3294</v>
      </c>
      <c r="I3105" s="39" t="s">
        <v>867</v>
      </c>
      <c r="J3105" s="6" t="n">
        <v>380</v>
      </c>
      <c r="K3105" s="6"/>
      <c r="L3105" s="6"/>
      <c r="M3105" s="6" t="n">
        <v>0.75</v>
      </c>
      <c r="N3105" s="7" t="n">
        <v>2</v>
      </c>
      <c r="O3105" s="6" t="n">
        <v>223</v>
      </c>
      <c r="P3105" s="97" t="n">
        <f aca="false">IF(N3105="","",O3105*N3105)</f>
        <v>446</v>
      </c>
      <c r="R3105" s="0" t="n">
        <f aca="false">(O3105+25)*1.3</f>
        <v>322.4</v>
      </c>
    </row>
    <row r="3106" customFormat="false" ht="13.8" hidden="false" customHeight="false" outlineLevel="0" collapsed="false">
      <c r="B3106" s="0" t="n">
        <v>141006</v>
      </c>
      <c r="C3106" s="5" t="s">
        <v>15</v>
      </c>
      <c r="D3106" s="6" t="s">
        <v>710</v>
      </c>
      <c r="E3106" s="6" t="s">
        <v>3292</v>
      </c>
      <c r="F3106" s="6" t="s">
        <v>298</v>
      </c>
      <c r="G3106" s="6" t="s">
        <v>299</v>
      </c>
      <c r="H3106" s="6" t="s">
        <v>966</v>
      </c>
      <c r="I3106" s="39" t="s">
        <v>866</v>
      </c>
      <c r="J3106" s="6" t="n">
        <v>410</v>
      </c>
      <c r="K3106" s="6"/>
      <c r="L3106" s="6"/>
      <c r="M3106" s="6" t="n">
        <v>0.75</v>
      </c>
      <c r="N3106" s="7" t="n">
        <v>2</v>
      </c>
      <c r="O3106" s="6" t="n">
        <v>223</v>
      </c>
      <c r="P3106" s="97" t="n">
        <f aca="false">IF(N3106="","",O3106*N3106)</f>
        <v>446</v>
      </c>
      <c r="R3106" s="0" t="n">
        <f aca="false">(O3106+25)*1.3</f>
        <v>322.4</v>
      </c>
    </row>
    <row r="3107" customFormat="false" ht="13.8" hidden="false" customHeight="false" outlineLevel="0" collapsed="false">
      <c r="B3107" s="0" t="n">
        <v>141007</v>
      </c>
      <c r="C3107" s="5" t="s">
        <v>15</v>
      </c>
      <c r="D3107" s="6" t="s">
        <v>710</v>
      </c>
      <c r="E3107" s="6" t="s">
        <v>3292</v>
      </c>
      <c r="F3107" s="6" t="s">
        <v>298</v>
      </c>
      <c r="G3107" s="6" t="s">
        <v>299</v>
      </c>
      <c r="H3107" s="6" t="s">
        <v>779</v>
      </c>
      <c r="I3107" s="39" t="s">
        <v>933</v>
      </c>
      <c r="J3107" s="6" t="n">
        <v>850</v>
      </c>
      <c r="K3107" s="6" t="s">
        <v>30</v>
      </c>
      <c r="L3107" s="6" t="s">
        <v>23</v>
      </c>
      <c r="M3107" s="6" t="n">
        <v>1.5</v>
      </c>
      <c r="N3107" s="7" t="n">
        <v>1</v>
      </c>
      <c r="O3107" s="6" t="n">
        <v>490</v>
      </c>
      <c r="P3107" s="97" t="n">
        <f aca="false">IF(N3107="","",O3107*N3107)</f>
        <v>490</v>
      </c>
      <c r="R3107" s="0" t="n">
        <f aca="false">(O3107+25)*1.3</f>
        <v>669.5</v>
      </c>
    </row>
    <row r="3108" customFormat="false" ht="15.75" hidden="false" customHeight="false" outlineLevel="0" collapsed="false">
      <c r="C3108" s="5"/>
      <c r="D3108" s="6"/>
      <c r="E3108" s="6"/>
      <c r="F3108" s="6"/>
      <c r="G3108" s="6"/>
      <c r="H3108" s="6"/>
      <c r="I3108" s="44"/>
      <c r="J3108" s="6"/>
      <c r="K3108" s="6"/>
      <c r="L3108" s="6"/>
      <c r="M3108" s="6" t="n">
        <v>0.75</v>
      </c>
      <c r="N3108" s="7"/>
      <c r="O3108" s="6"/>
      <c r="P3108" s="97" t="str">
        <f aca="false">IF(N3108="","",O3108*N3108)</f>
        <v/>
      </c>
      <c r="R3108" s="0" t="n">
        <f aca="false">(O3108+25)*1.3</f>
        <v>32.5</v>
      </c>
    </row>
    <row r="3109" customFormat="false" ht="13.8" hidden="false" customHeight="false" outlineLevel="0" collapsed="false">
      <c r="B3109" s="0" t="n">
        <v>141250</v>
      </c>
      <c r="C3109" s="5" t="s">
        <v>15</v>
      </c>
      <c r="D3109" s="6" t="s">
        <v>710</v>
      </c>
      <c r="E3109" s="6" t="s">
        <v>3295</v>
      </c>
      <c r="F3109" s="6" t="s">
        <v>298</v>
      </c>
      <c r="G3109" s="6" t="s">
        <v>299</v>
      </c>
      <c r="H3109" s="6" t="s">
        <v>1084</v>
      </c>
      <c r="I3109" s="39" t="s">
        <v>869</v>
      </c>
      <c r="J3109" s="6" t="n">
        <v>1950</v>
      </c>
      <c r="K3109" s="6" t="s">
        <v>30</v>
      </c>
      <c r="L3109" s="6"/>
      <c r="M3109" s="6" t="n">
        <v>0.75</v>
      </c>
      <c r="N3109" s="7" t="n">
        <v>1</v>
      </c>
      <c r="O3109" s="6" t="n">
        <v>1278.8</v>
      </c>
      <c r="P3109" s="97" t="n">
        <f aca="false">IF(N3109="","",O3109*N3109)</f>
        <v>1278.8</v>
      </c>
      <c r="R3109" s="0" t="n">
        <f aca="false">(O3109+25)*1.3</f>
        <v>1694.94</v>
      </c>
    </row>
    <row r="3110" customFormat="false" ht="15.75" hidden="false" customHeight="false" outlineLevel="0" collapsed="false">
      <c r="C3110" s="5"/>
      <c r="D3110" s="6"/>
      <c r="E3110" s="6"/>
      <c r="F3110" s="6"/>
      <c r="G3110" s="6"/>
      <c r="H3110" s="6"/>
      <c r="I3110" s="44"/>
      <c r="J3110" s="6"/>
      <c r="K3110" s="6"/>
      <c r="L3110" s="6"/>
      <c r="M3110" s="6" t="n">
        <v>0.75</v>
      </c>
      <c r="N3110" s="7"/>
      <c r="O3110" s="6"/>
      <c r="P3110" s="97" t="str">
        <f aca="false">IF(N3110="","",O3110*N3110)</f>
        <v/>
      </c>
      <c r="R3110" s="0" t="n">
        <f aca="false">(O3110+25)*1.3</f>
        <v>32.5</v>
      </c>
    </row>
    <row r="3111" customFormat="false" ht="13.8" hidden="false" customHeight="false" outlineLevel="0" collapsed="false">
      <c r="B3111" s="0" t="n">
        <v>141500</v>
      </c>
      <c r="C3111" s="5" t="s">
        <v>15</v>
      </c>
      <c r="D3111" s="6" t="s">
        <v>710</v>
      </c>
      <c r="E3111" s="6" t="s">
        <v>3296</v>
      </c>
      <c r="F3111" s="6" t="s">
        <v>298</v>
      </c>
      <c r="G3111" s="6" t="s">
        <v>299</v>
      </c>
      <c r="H3111" s="6" t="s">
        <v>779</v>
      </c>
      <c r="I3111" s="39" t="s">
        <v>933</v>
      </c>
      <c r="J3111" s="6" t="n">
        <v>950</v>
      </c>
      <c r="K3111" s="6" t="s">
        <v>30</v>
      </c>
      <c r="L3111" s="6" t="s">
        <v>23</v>
      </c>
      <c r="M3111" s="6" t="n">
        <v>1.5</v>
      </c>
      <c r="N3111" s="7" t="n">
        <v>1</v>
      </c>
      <c r="O3111" s="6" t="n">
        <v>390</v>
      </c>
      <c r="P3111" s="97" t="n">
        <f aca="false">IF(N3111="","",O3111*N3111)</f>
        <v>390</v>
      </c>
      <c r="R3111" s="0" t="n">
        <f aca="false">(O3111+25)*1.3</f>
        <v>539.5</v>
      </c>
    </row>
    <row r="3112" customFormat="false" ht="15.75" hidden="false" customHeight="false" outlineLevel="0" collapsed="false">
      <c r="C3112" s="5"/>
      <c r="D3112" s="6"/>
      <c r="E3112" s="6"/>
      <c r="F3112" s="6"/>
      <c r="G3112" s="6"/>
      <c r="H3112" s="6"/>
      <c r="I3112" s="44"/>
      <c r="J3112" s="6"/>
      <c r="K3112" s="6"/>
      <c r="L3112" s="6"/>
      <c r="M3112" s="6" t="n">
        <v>0.75</v>
      </c>
      <c r="N3112" s="7"/>
      <c r="O3112" s="6"/>
      <c r="P3112" s="97" t="str">
        <f aca="false">IF(N3112="","",O3112*N3112)</f>
        <v/>
      </c>
      <c r="R3112" s="0" t="n">
        <f aca="false">(O3112+25)*1.3</f>
        <v>32.5</v>
      </c>
    </row>
    <row r="3113" customFormat="false" ht="13.8" hidden="false" customHeight="false" outlineLevel="0" collapsed="false">
      <c r="B3113" s="0" t="n">
        <v>141750</v>
      </c>
      <c r="C3113" s="5" t="s">
        <v>15</v>
      </c>
      <c r="D3113" s="6" t="s">
        <v>710</v>
      </c>
      <c r="E3113" s="6" t="s">
        <v>3297</v>
      </c>
      <c r="F3113" s="6" t="s">
        <v>298</v>
      </c>
      <c r="G3113" s="6" t="s">
        <v>299</v>
      </c>
      <c r="H3113" s="6" t="s">
        <v>3037</v>
      </c>
      <c r="I3113" s="39" t="s">
        <v>3298</v>
      </c>
      <c r="J3113" s="73" t="n">
        <v>75</v>
      </c>
      <c r="K3113" s="73"/>
      <c r="L3113" s="73"/>
      <c r="M3113" s="6" t="n">
        <v>0.75</v>
      </c>
      <c r="N3113" s="6" t="n">
        <v>12</v>
      </c>
      <c r="O3113" s="6" t="n">
        <v>30</v>
      </c>
      <c r="P3113" s="97" t="n">
        <f aca="false">IF(N3113="","",O3113*N3113)</f>
        <v>360</v>
      </c>
      <c r="R3113" s="0" t="n">
        <f aca="false">(O3113+25)*1.3</f>
        <v>71.5</v>
      </c>
    </row>
    <row r="3114" customFormat="false" ht="13.8" hidden="false" customHeight="false" outlineLevel="0" collapsed="false">
      <c r="B3114" s="0" t="n">
        <v>141751</v>
      </c>
      <c r="C3114" s="5" t="s">
        <v>15</v>
      </c>
      <c r="D3114" s="6" t="s">
        <v>710</v>
      </c>
      <c r="E3114" s="6" t="s">
        <v>3297</v>
      </c>
      <c r="F3114" s="6" t="s">
        <v>298</v>
      </c>
      <c r="G3114" s="6" t="s">
        <v>299</v>
      </c>
      <c r="H3114" s="6" t="s">
        <v>3037</v>
      </c>
      <c r="I3114" s="39" t="s">
        <v>3298</v>
      </c>
      <c r="J3114" s="73" t="n">
        <v>150</v>
      </c>
      <c r="K3114" s="73"/>
      <c r="L3114" s="6" t="s">
        <v>23</v>
      </c>
      <c r="M3114" s="6" t="n">
        <v>1.5</v>
      </c>
      <c r="N3114" s="6" t="n">
        <v>6</v>
      </c>
      <c r="O3114" s="6" t="n">
        <v>60.5</v>
      </c>
      <c r="P3114" s="97" t="n">
        <f aca="false">IF(N3114="","",O3114*N3114)</f>
        <v>363</v>
      </c>
      <c r="R3114" s="0" t="n">
        <f aca="false">(O3114+25)*1.3</f>
        <v>111.15</v>
      </c>
    </row>
    <row r="3115" customFormat="false" ht="13.8" hidden="false" customHeight="false" outlineLevel="0" collapsed="false">
      <c r="B3115" s="0" t="n">
        <v>141752</v>
      </c>
      <c r="C3115" s="5" t="s">
        <v>15</v>
      </c>
      <c r="D3115" s="6" t="s">
        <v>710</v>
      </c>
      <c r="E3115" s="6" t="s">
        <v>3297</v>
      </c>
      <c r="F3115" s="6" t="s">
        <v>298</v>
      </c>
      <c r="G3115" s="6" t="s">
        <v>299</v>
      </c>
      <c r="H3115" s="6" t="s">
        <v>3037</v>
      </c>
      <c r="I3115" s="39" t="s">
        <v>3298</v>
      </c>
      <c r="J3115" s="6" t="n">
        <v>300</v>
      </c>
      <c r="K3115" s="6"/>
      <c r="L3115" s="6" t="s">
        <v>25</v>
      </c>
      <c r="M3115" s="6" t="n">
        <v>3</v>
      </c>
      <c r="N3115" s="6"/>
      <c r="O3115" s="6" t="n">
        <v>140</v>
      </c>
      <c r="P3115" s="97" t="str">
        <f aca="false">IF(N3115="","",O3115*N3115)</f>
        <v/>
      </c>
      <c r="R3115" s="0" t="n">
        <f aca="false">(O3115+25)*1.3</f>
        <v>214.5</v>
      </c>
    </row>
    <row r="3116" customFormat="false" ht="13.8" hidden="false" customHeight="false" outlineLevel="0" collapsed="false">
      <c r="B3116" s="0" t="n">
        <v>141753</v>
      </c>
      <c r="C3116" s="5" t="s">
        <v>15</v>
      </c>
      <c r="D3116" s="6" t="s">
        <v>710</v>
      </c>
      <c r="E3116" s="6" t="s">
        <v>3297</v>
      </c>
      <c r="F3116" s="6" t="s">
        <v>298</v>
      </c>
      <c r="G3116" s="6" t="s">
        <v>299</v>
      </c>
      <c r="H3116" s="71" t="s">
        <v>3207</v>
      </c>
      <c r="I3116" s="33" t="s">
        <v>3299</v>
      </c>
      <c r="J3116" s="6" t="n">
        <v>80</v>
      </c>
      <c r="K3116" s="6" t="s">
        <v>50</v>
      </c>
      <c r="L3116" s="6"/>
      <c r="M3116" s="6" t="n">
        <v>0.75</v>
      </c>
      <c r="N3116" s="6" t="n">
        <v>5</v>
      </c>
      <c r="O3116" s="6" t="n">
        <v>35</v>
      </c>
      <c r="P3116" s="97" t="n">
        <f aca="false">IF(N3116="","",O3116*N3116)</f>
        <v>175</v>
      </c>
      <c r="R3116" s="0" t="n">
        <f aca="false">(O3116+25)*1.3</f>
        <v>78</v>
      </c>
    </row>
    <row r="3117" customFormat="false" ht="13.8" hidden="false" customHeight="false" outlineLevel="0" collapsed="false">
      <c r="B3117" s="0" t="n">
        <v>141754</v>
      </c>
      <c r="C3117" s="5" t="s">
        <v>15</v>
      </c>
      <c r="D3117" s="6" t="s">
        <v>710</v>
      </c>
      <c r="E3117" s="6" t="s">
        <v>3297</v>
      </c>
      <c r="F3117" s="6" t="s">
        <v>298</v>
      </c>
      <c r="G3117" s="6" t="s">
        <v>299</v>
      </c>
      <c r="H3117" s="71" t="s">
        <v>3207</v>
      </c>
      <c r="I3117" s="33" t="s">
        <v>3300</v>
      </c>
      <c r="J3117" s="6" t="n">
        <v>80</v>
      </c>
      <c r="K3117" s="6" t="s">
        <v>50</v>
      </c>
      <c r="L3117" s="6"/>
      <c r="M3117" s="6" t="n">
        <v>0.75</v>
      </c>
      <c r="N3117" s="6"/>
      <c r="O3117" s="6"/>
      <c r="P3117" s="97" t="str">
        <f aca="false">IF(N3117="","",O3117*N3117)</f>
        <v/>
      </c>
      <c r="R3117" s="0" t="n">
        <f aca="false">(O3117+25)*1.3</f>
        <v>32.5</v>
      </c>
    </row>
    <row r="3118" customFormat="false" ht="13.8" hidden="false" customHeight="false" outlineLevel="0" collapsed="false">
      <c r="B3118" s="0" t="n">
        <v>141755</v>
      </c>
      <c r="C3118" s="5" t="s">
        <v>15</v>
      </c>
      <c r="D3118" s="6" t="s">
        <v>710</v>
      </c>
      <c r="E3118" s="6" t="s">
        <v>3297</v>
      </c>
      <c r="F3118" s="6" t="s">
        <v>298</v>
      </c>
      <c r="G3118" s="6" t="s">
        <v>299</v>
      </c>
      <c r="H3118" s="71" t="s">
        <v>3207</v>
      </c>
      <c r="I3118" s="39" t="s">
        <v>3301</v>
      </c>
      <c r="J3118" s="6" t="n">
        <v>85</v>
      </c>
      <c r="K3118" s="6" t="s">
        <v>50</v>
      </c>
      <c r="L3118" s="6"/>
      <c r="M3118" s="6" t="n">
        <v>0.75</v>
      </c>
      <c r="N3118" s="6" t="n">
        <v>6</v>
      </c>
      <c r="O3118" s="6" t="n">
        <v>35</v>
      </c>
      <c r="P3118" s="97" t="n">
        <f aca="false">IF(N3118="","",O3118*N3118)</f>
        <v>210</v>
      </c>
      <c r="R3118" s="0" t="n">
        <f aca="false">(O3118+25)*1.3</f>
        <v>78</v>
      </c>
    </row>
    <row r="3119" customFormat="false" ht="13.8" hidden="false" customHeight="false" outlineLevel="0" collapsed="false">
      <c r="B3119" s="0" t="n">
        <v>141756</v>
      </c>
      <c r="C3119" s="5" t="s">
        <v>15</v>
      </c>
      <c r="D3119" s="6" t="s">
        <v>710</v>
      </c>
      <c r="E3119" s="6" t="s">
        <v>3297</v>
      </c>
      <c r="F3119" s="6" t="s">
        <v>298</v>
      </c>
      <c r="G3119" s="6" t="s">
        <v>299</v>
      </c>
      <c r="H3119" s="71" t="s">
        <v>3207</v>
      </c>
      <c r="I3119" s="39" t="s">
        <v>3302</v>
      </c>
      <c r="J3119" s="6" t="n">
        <v>85</v>
      </c>
      <c r="K3119" s="6" t="s">
        <v>50</v>
      </c>
      <c r="L3119" s="6"/>
      <c r="M3119" s="6" t="n">
        <v>0.75</v>
      </c>
      <c r="N3119" s="6" t="n">
        <v>6</v>
      </c>
      <c r="O3119" s="6" t="n">
        <v>35</v>
      </c>
      <c r="P3119" s="97" t="n">
        <f aca="false">IF(N3119="","",O3119*N3119)</f>
        <v>210</v>
      </c>
      <c r="R3119" s="0" t="n">
        <f aca="false">(O3119+25)*1.3</f>
        <v>78</v>
      </c>
    </row>
    <row r="3120" customFormat="false" ht="13.8" hidden="false" customHeight="false" outlineLevel="0" collapsed="false">
      <c r="B3120" s="0" t="n">
        <v>141757</v>
      </c>
      <c r="C3120" s="5" t="s">
        <v>15</v>
      </c>
      <c r="D3120" s="6" t="s">
        <v>710</v>
      </c>
      <c r="E3120" s="6" t="s">
        <v>3297</v>
      </c>
      <c r="F3120" s="6" t="s">
        <v>298</v>
      </c>
      <c r="G3120" s="6" t="s">
        <v>299</v>
      </c>
      <c r="H3120" s="71" t="s">
        <v>3207</v>
      </c>
      <c r="I3120" s="39" t="s">
        <v>3303</v>
      </c>
      <c r="J3120" s="6" t="n">
        <v>85</v>
      </c>
      <c r="K3120" s="6"/>
      <c r="L3120" s="6"/>
      <c r="M3120" s="6" t="n">
        <v>0.75</v>
      </c>
      <c r="N3120" s="6" t="n">
        <v>6</v>
      </c>
      <c r="O3120" s="6" t="n">
        <v>35</v>
      </c>
      <c r="P3120" s="97" t="n">
        <f aca="false">IF(N3120="","",O3120*N3120)</f>
        <v>210</v>
      </c>
      <c r="R3120" s="0" t="n">
        <f aca="false">(O3120+25)*1.3</f>
        <v>78</v>
      </c>
    </row>
    <row r="3121" customFormat="false" ht="13.8" hidden="false" customHeight="false" outlineLevel="0" collapsed="false">
      <c r="B3121" s="0" t="n">
        <v>141758</v>
      </c>
      <c r="C3121" s="5" t="s">
        <v>15</v>
      </c>
      <c r="D3121" s="6" t="s">
        <v>710</v>
      </c>
      <c r="E3121" s="6" t="s">
        <v>3297</v>
      </c>
      <c r="F3121" s="6" t="s">
        <v>298</v>
      </c>
      <c r="G3121" s="6" t="s">
        <v>299</v>
      </c>
      <c r="H3121" s="6" t="s">
        <v>779</v>
      </c>
      <c r="I3121" s="33" t="s">
        <v>3303</v>
      </c>
      <c r="J3121" s="6" t="n">
        <v>170</v>
      </c>
      <c r="K3121" s="6"/>
      <c r="L3121" s="6" t="s">
        <v>23</v>
      </c>
      <c r="M3121" s="6" t="n">
        <v>1.5</v>
      </c>
      <c r="N3121" s="6" t="n">
        <v>12</v>
      </c>
      <c r="O3121" s="6" t="n">
        <v>95</v>
      </c>
      <c r="P3121" s="97" t="n">
        <f aca="false">IF(N3121="","",O3121*N3121)</f>
        <v>1140</v>
      </c>
      <c r="R3121" s="0" t="n">
        <f aca="false">(O3121+25)*1.3</f>
        <v>156</v>
      </c>
    </row>
    <row r="3122" customFormat="false" ht="13.8" hidden="false" customHeight="false" outlineLevel="0" collapsed="false">
      <c r="B3122" s="0" t="n">
        <v>141759</v>
      </c>
      <c r="C3122" s="5" t="s">
        <v>15</v>
      </c>
      <c r="D3122" s="6" t="s">
        <v>710</v>
      </c>
      <c r="E3122" s="6" t="s">
        <v>3297</v>
      </c>
      <c r="F3122" s="6" t="s">
        <v>298</v>
      </c>
      <c r="G3122" s="6" t="s">
        <v>299</v>
      </c>
      <c r="H3122" s="71" t="s">
        <v>3207</v>
      </c>
      <c r="I3122" s="33" t="s">
        <v>3304</v>
      </c>
      <c r="J3122" s="6" t="n">
        <v>85</v>
      </c>
      <c r="K3122" s="6" t="s">
        <v>50</v>
      </c>
      <c r="L3122" s="6"/>
      <c r="M3122" s="6" t="n">
        <v>0.75</v>
      </c>
      <c r="N3122" s="6" t="n">
        <v>5</v>
      </c>
      <c r="O3122" s="6" t="n">
        <v>38</v>
      </c>
      <c r="P3122" s="97" t="n">
        <f aca="false">IF(N3122="","",O3122*N3122)</f>
        <v>190</v>
      </c>
      <c r="R3122" s="0" t="n">
        <f aca="false">(O3122+25)*1.3</f>
        <v>81.9</v>
      </c>
    </row>
    <row r="3123" customFormat="false" ht="13.8" hidden="false" customHeight="false" outlineLevel="0" collapsed="false">
      <c r="B3123" s="0" t="n">
        <v>141760</v>
      </c>
      <c r="C3123" s="5" t="s">
        <v>15</v>
      </c>
      <c r="D3123" s="6" t="s">
        <v>710</v>
      </c>
      <c r="E3123" s="6" t="s">
        <v>3297</v>
      </c>
      <c r="F3123" s="6" t="s">
        <v>298</v>
      </c>
      <c r="G3123" s="6" t="s">
        <v>299</v>
      </c>
      <c r="H3123" s="71" t="s">
        <v>3207</v>
      </c>
      <c r="I3123" s="33" t="s">
        <v>3305</v>
      </c>
      <c r="J3123" s="6" t="n">
        <v>85</v>
      </c>
      <c r="K3123" s="6" t="s">
        <v>50</v>
      </c>
      <c r="L3123" s="6"/>
      <c r="M3123" s="6" t="n">
        <v>0.75</v>
      </c>
      <c r="N3123" s="6" t="n">
        <v>6</v>
      </c>
      <c r="O3123" s="6" t="n">
        <v>38</v>
      </c>
      <c r="P3123" s="97" t="n">
        <f aca="false">IF(N3123="","",O3123*N3123)</f>
        <v>228</v>
      </c>
      <c r="R3123" s="0" t="n">
        <f aca="false">(O3123+25)*1.3</f>
        <v>81.9</v>
      </c>
    </row>
    <row r="3124" customFormat="false" ht="13.8" hidden="false" customHeight="false" outlineLevel="0" collapsed="false">
      <c r="B3124" s="0" t="n">
        <v>141761</v>
      </c>
      <c r="C3124" s="5" t="s">
        <v>15</v>
      </c>
      <c r="D3124" s="6" t="s">
        <v>710</v>
      </c>
      <c r="E3124" s="6" t="s">
        <v>3297</v>
      </c>
      <c r="F3124" s="6" t="s">
        <v>298</v>
      </c>
      <c r="G3124" s="6" t="s">
        <v>299</v>
      </c>
      <c r="H3124" s="71" t="s">
        <v>3207</v>
      </c>
      <c r="I3124" s="33" t="s">
        <v>3306</v>
      </c>
      <c r="J3124" s="6" t="n">
        <v>85</v>
      </c>
      <c r="K3124" s="6"/>
      <c r="L3124" s="6"/>
      <c r="M3124" s="6" t="n">
        <v>0.75</v>
      </c>
      <c r="N3124" s="6" t="n">
        <v>6</v>
      </c>
      <c r="O3124" s="6" t="n">
        <v>38</v>
      </c>
      <c r="P3124" s="97" t="n">
        <f aca="false">IF(N3124="","",O3124*N3124)</f>
        <v>228</v>
      </c>
      <c r="R3124" s="0" t="n">
        <f aca="false">(O3124+25)*1.3</f>
        <v>81.9</v>
      </c>
    </row>
    <row r="3125" customFormat="false" ht="13.8" hidden="false" customHeight="false" outlineLevel="0" collapsed="false">
      <c r="B3125" s="0" t="n">
        <v>141762</v>
      </c>
      <c r="C3125" s="5" t="s">
        <v>15</v>
      </c>
      <c r="D3125" s="6" t="s">
        <v>710</v>
      </c>
      <c r="E3125" s="6" t="s">
        <v>3297</v>
      </c>
      <c r="F3125" s="6" t="s">
        <v>298</v>
      </c>
      <c r="G3125" s="6" t="s">
        <v>299</v>
      </c>
      <c r="H3125" s="6" t="s">
        <v>751</v>
      </c>
      <c r="I3125" s="33" t="s">
        <v>3307</v>
      </c>
      <c r="J3125" s="6" t="n">
        <v>115</v>
      </c>
      <c r="K3125" s="6"/>
      <c r="L3125" s="6"/>
      <c r="M3125" s="6" t="n">
        <v>0.75</v>
      </c>
      <c r="N3125" s="6" t="n">
        <v>2</v>
      </c>
      <c r="O3125" s="6" t="n">
        <v>62</v>
      </c>
      <c r="P3125" s="97" t="n">
        <f aca="false">IF(N3125="","",O3125*N3125)</f>
        <v>124</v>
      </c>
      <c r="R3125" s="0" t="n">
        <f aca="false">(O3125+25)*1.3</f>
        <v>113.1</v>
      </c>
    </row>
    <row r="3126" customFormat="false" ht="13.8" hidden="false" customHeight="false" outlineLevel="0" collapsed="false">
      <c r="B3126" s="0" t="n">
        <v>141763</v>
      </c>
      <c r="C3126" s="5" t="s">
        <v>15</v>
      </c>
      <c r="D3126" s="6" t="s">
        <v>710</v>
      </c>
      <c r="E3126" s="6" t="s">
        <v>3297</v>
      </c>
      <c r="F3126" s="6" t="s">
        <v>298</v>
      </c>
      <c r="G3126" s="6" t="s">
        <v>299</v>
      </c>
      <c r="H3126" s="71" t="s">
        <v>1039</v>
      </c>
      <c r="I3126" s="33" t="s">
        <v>3308</v>
      </c>
      <c r="J3126" s="6" t="n">
        <v>70</v>
      </c>
      <c r="K3126" s="6"/>
      <c r="L3126" s="6"/>
      <c r="M3126" s="6" t="n">
        <v>0.75</v>
      </c>
      <c r="N3126" s="6" t="n">
        <v>6</v>
      </c>
      <c r="O3126" s="6" t="n">
        <v>32</v>
      </c>
      <c r="P3126" s="97" t="n">
        <f aca="false">IF(N3126="","",O3126*N3126)</f>
        <v>192</v>
      </c>
      <c r="R3126" s="0" t="n">
        <f aca="false">(O3126+25)*1.3</f>
        <v>74.1</v>
      </c>
    </row>
    <row r="3127" customFormat="false" ht="13.8" hidden="false" customHeight="false" outlineLevel="0" collapsed="false">
      <c r="B3127" s="0" t="n">
        <v>141764</v>
      </c>
      <c r="C3127" s="5" t="s">
        <v>15</v>
      </c>
      <c r="D3127" s="6" t="s">
        <v>710</v>
      </c>
      <c r="E3127" s="6" t="s">
        <v>3297</v>
      </c>
      <c r="F3127" s="6" t="s">
        <v>298</v>
      </c>
      <c r="G3127" s="6" t="s">
        <v>299</v>
      </c>
      <c r="H3127" s="71" t="s">
        <v>1039</v>
      </c>
      <c r="I3127" s="33" t="s">
        <v>3309</v>
      </c>
      <c r="J3127" s="6" t="n">
        <v>70</v>
      </c>
      <c r="K3127" s="6"/>
      <c r="L3127" s="6"/>
      <c r="M3127" s="6" t="n">
        <v>0.75</v>
      </c>
      <c r="N3127" s="6" t="n">
        <v>6</v>
      </c>
      <c r="O3127" s="6" t="n">
        <v>32</v>
      </c>
      <c r="P3127" s="97" t="n">
        <f aca="false">IF(N3127="","",O3127*N3127)</f>
        <v>192</v>
      </c>
      <c r="R3127" s="0" t="n">
        <f aca="false">(O3127+25)*1.3</f>
        <v>74.1</v>
      </c>
    </row>
    <row r="3128" customFormat="false" ht="13.8" hidden="false" customHeight="false" outlineLevel="0" collapsed="false">
      <c r="B3128" s="0" t="n">
        <v>141765</v>
      </c>
      <c r="C3128" s="5" t="s">
        <v>15</v>
      </c>
      <c r="D3128" s="6" t="s">
        <v>710</v>
      </c>
      <c r="E3128" s="6" t="s">
        <v>3297</v>
      </c>
      <c r="F3128" s="6" t="s">
        <v>298</v>
      </c>
      <c r="G3128" s="6" t="s">
        <v>299</v>
      </c>
      <c r="H3128" s="6" t="s">
        <v>779</v>
      </c>
      <c r="I3128" s="39" t="s">
        <v>828</v>
      </c>
      <c r="J3128" s="6" t="n">
        <v>140</v>
      </c>
      <c r="K3128" s="6"/>
      <c r="L3128" s="6" t="s">
        <v>23</v>
      </c>
      <c r="M3128" s="6" t="n">
        <v>1.5</v>
      </c>
      <c r="N3128" s="6" t="n">
        <v>3</v>
      </c>
      <c r="O3128" s="6" t="n">
        <v>65.9</v>
      </c>
      <c r="P3128" s="97" t="n">
        <f aca="false">IF(N3128="","",O3128*N3128)</f>
        <v>197.7</v>
      </c>
      <c r="R3128" s="0" t="n">
        <f aca="false">(O3128+25)*1.3</f>
        <v>118.17</v>
      </c>
    </row>
    <row r="3129" customFormat="false" ht="15.75" hidden="false" customHeight="false" outlineLevel="0" collapsed="false">
      <c r="C3129" s="5"/>
      <c r="D3129" s="6"/>
      <c r="E3129" s="6"/>
      <c r="F3129" s="6"/>
      <c r="G3129" s="6"/>
      <c r="H3129" s="6"/>
      <c r="I3129" s="44"/>
      <c r="J3129" s="6"/>
      <c r="K3129" s="6"/>
      <c r="L3129" s="6"/>
      <c r="M3129" s="6" t="n">
        <v>0.75</v>
      </c>
      <c r="N3129" s="6"/>
      <c r="O3129" s="6"/>
      <c r="P3129" s="97" t="str">
        <f aca="false">IF(N3129="","",O3129*N3129)</f>
        <v/>
      </c>
      <c r="R3129" s="0" t="n">
        <f aca="false">(O3129+25)*1.3</f>
        <v>32.5</v>
      </c>
    </row>
    <row r="3130" customFormat="false" ht="13.8" hidden="false" customHeight="false" outlineLevel="0" collapsed="false">
      <c r="B3130" s="0" t="n">
        <v>142000</v>
      </c>
      <c r="C3130" s="5" t="s">
        <v>15</v>
      </c>
      <c r="D3130" s="6" t="s">
        <v>710</v>
      </c>
      <c r="E3130" s="6" t="s">
        <v>1035</v>
      </c>
      <c r="F3130" s="6" t="s">
        <v>298</v>
      </c>
      <c r="G3130" s="6" t="s">
        <v>299</v>
      </c>
      <c r="H3130" s="6" t="s">
        <v>736</v>
      </c>
      <c r="I3130" s="39" t="s">
        <v>3310</v>
      </c>
      <c r="J3130" s="6" t="n">
        <v>60</v>
      </c>
      <c r="K3130" s="57" t="s">
        <v>50</v>
      </c>
      <c r="L3130" s="6"/>
      <c r="M3130" s="6" t="n">
        <v>0.75</v>
      </c>
      <c r="N3130" s="6" t="n">
        <v>10</v>
      </c>
      <c r="O3130" s="6" t="n">
        <v>31.15</v>
      </c>
      <c r="P3130" s="97" t="n">
        <f aca="false">IF(N3130="","",O3130*N3130)</f>
        <v>311.5</v>
      </c>
      <c r="R3130" s="0" t="n">
        <f aca="false">(O3130+25)*1.3</f>
        <v>72.995</v>
      </c>
    </row>
    <row r="3131" customFormat="false" ht="13.8" hidden="false" customHeight="false" outlineLevel="0" collapsed="false">
      <c r="B3131" s="0" t="n">
        <v>142001</v>
      </c>
      <c r="C3131" s="5" t="s">
        <v>15</v>
      </c>
      <c r="D3131" s="6" t="s">
        <v>710</v>
      </c>
      <c r="E3131" s="6" t="s">
        <v>1035</v>
      </c>
      <c r="F3131" s="6" t="s">
        <v>298</v>
      </c>
      <c r="G3131" s="6" t="s">
        <v>299</v>
      </c>
      <c r="H3131" s="6" t="s">
        <v>736</v>
      </c>
      <c r="I3131" s="39" t="s">
        <v>3311</v>
      </c>
      <c r="J3131" s="6" t="n">
        <v>60</v>
      </c>
      <c r="K3131" s="57" t="s">
        <v>50</v>
      </c>
      <c r="L3131" s="6"/>
      <c r="M3131" s="6" t="n">
        <v>0.75</v>
      </c>
      <c r="N3131" s="6" t="n">
        <v>10</v>
      </c>
      <c r="O3131" s="6" t="n">
        <v>31.15</v>
      </c>
      <c r="P3131" s="97" t="n">
        <f aca="false">IF(N3131="","",O3131*N3131)</f>
        <v>311.5</v>
      </c>
      <c r="R3131" s="0" t="n">
        <f aca="false">(O3131+25)*1.3</f>
        <v>72.995</v>
      </c>
    </row>
    <row r="3132" customFormat="false" ht="13.8" hidden="false" customHeight="false" outlineLevel="0" collapsed="false">
      <c r="B3132" s="0" t="n">
        <v>142002</v>
      </c>
      <c r="C3132" s="5" t="s">
        <v>15</v>
      </c>
      <c r="D3132" s="6" t="s">
        <v>710</v>
      </c>
      <c r="E3132" s="6" t="s">
        <v>1035</v>
      </c>
      <c r="F3132" s="6" t="s">
        <v>298</v>
      </c>
      <c r="G3132" s="6" t="s">
        <v>299</v>
      </c>
      <c r="H3132" s="6" t="s">
        <v>736</v>
      </c>
      <c r="I3132" s="39" t="s">
        <v>3312</v>
      </c>
      <c r="J3132" s="6" t="n">
        <v>60</v>
      </c>
      <c r="K3132" s="57" t="s">
        <v>50</v>
      </c>
      <c r="L3132" s="6"/>
      <c r="M3132" s="6" t="n">
        <v>0.75</v>
      </c>
      <c r="N3132" s="6" t="n">
        <v>24</v>
      </c>
      <c r="O3132" s="6" t="n">
        <v>31.15</v>
      </c>
      <c r="P3132" s="97" t="n">
        <f aca="false">IF(N3132="","",O3132*N3132)</f>
        <v>747.6</v>
      </c>
      <c r="R3132" s="0" t="n">
        <f aca="false">(O3132+25)*1.3</f>
        <v>72.995</v>
      </c>
    </row>
    <row r="3133" customFormat="false" ht="13.8" hidden="false" customHeight="false" outlineLevel="0" collapsed="false">
      <c r="B3133" s="0" t="n">
        <v>142003</v>
      </c>
      <c r="C3133" s="5" t="s">
        <v>15</v>
      </c>
      <c r="D3133" s="6" t="s">
        <v>710</v>
      </c>
      <c r="E3133" s="6" t="s">
        <v>1035</v>
      </c>
      <c r="F3133" s="6" t="s">
        <v>298</v>
      </c>
      <c r="G3133" s="6" t="s">
        <v>299</v>
      </c>
      <c r="H3133" s="6" t="s">
        <v>736</v>
      </c>
      <c r="I3133" s="39" t="s">
        <v>3312</v>
      </c>
      <c r="J3133" s="6" t="n">
        <v>125</v>
      </c>
      <c r="K3133" s="57" t="s">
        <v>50</v>
      </c>
      <c r="L3133" s="6" t="s">
        <v>23</v>
      </c>
      <c r="M3133" s="6" t="n">
        <v>1.5</v>
      </c>
      <c r="N3133" s="6" t="n">
        <v>10</v>
      </c>
      <c r="O3133" s="6" t="n">
        <v>81.15</v>
      </c>
      <c r="P3133" s="97" t="n">
        <f aca="false">IF(N3133="","",O3133*N3133)</f>
        <v>811.5</v>
      </c>
      <c r="R3133" s="0" t="n">
        <f aca="false">(O3133+25)*1.3</f>
        <v>137.995</v>
      </c>
    </row>
    <row r="3134" customFormat="false" ht="14.9" hidden="false" customHeight="false" outlineLevel="0" collapsed="false">
      <c r="B3134" s="0" t="n">
        <v>142004</v>
      </c>
      <c r="C3134" s="5" t="s">
        <v>15</v>
      </c>
      <c r="D3134" s="6" t="s">
        <v>710</v>
      </c>
      <c r="E3134" s="6" t="s">
        <v>1035</v>
      </c>
      <c r="F3134" s="6" t="s">
        <v>298</v>
      </c>
      <c r="G3134" s="6" t="s">
        <v>299</v>
      </c>
      <c r="H3134" s="6" t="s">
        <v>3313</v>
      </c>
      <c r="I3134" s="6" t="s">
        <v>3314</v>
      </c>
      <c r="J3134" s="6" t="n">
        <v>85</v>
      </c>
      <c r="K3134" s="6" t="s">
        <v>30</v>
      </c>
      <c r="L3134" s="6"/>
      <c r="M3134" s="6" t="n">
        <v>0.75</v>
      </c>
      <c r="N3134" s="6" t="n">
        <v>2</v>
      </c>
      <c r="O3134" s="6" t="n">
        <v>42.7</v>
      </c>
      <c r="P3134" s="97" t="n">
        <f aca="false">IF(N3134="","",O3134*N3134)</f>
        <v>85.4</v>
      </c>
      <c r="R3134" s="0" t="n">
        <f aca="false">(O3134+25)*1.3</f>
        <v>88.01</v>
      </c>
    </row>
    <row r="3135" customFormat="false" ht="13.8" hidden="false" customHeight="false" outlineLevel="0" collapsed="false">
      <c r="B3135" s="0" t="n">
        <v>142005</v>
      </c>
      <c r="C3135" s="5" t="s">
        <v>15</v>
      </c>
      <c r="D3135" s="6" t="s">
        <v>710</v>
      </c>
      <c r="E3135" s="6" t="s">
        <v>1035</v>
      </c>
      <c r="F3135" s="6" t="s">
        <v>298</v>
      </c>
      <c r="G3135" s="6" t="s">
        <v>299</v>
      </c>
      <c r="H3135" s="6" t="s">
        <v>3313</v>
      </c>
      <c r="I3135" s="39" t="s">
        <v>3315</v>
      </c>
      <c r="J3135" s="6" t="n">
        <v>85</v>
      </c>
      <c r="K3135" s="6" t="s">
        <v>30</v>
      </c>
      <c r="L3135" s="6"/>
      <c r="M3135" s="6" t="n">
        <v>0.75</v>
      </c>
      <c r="N3135" s="6" t="n">
        <v>22</v>
      </c>
      <c r="O3135" s="6" t="n">
        <v>42.7</v>
      </c>
      <c r="P3135" s="97" t="n">
        <f aca="false">IF(N3135="","",O3135*N3135)</f>
        <v>939.4</v>
      </c>
      <c r="R3135" s="0" t="n">
        <f aca="false">(O3135+25)*1.3</f>
        <v>88.01</v>
      </c>
    </row>
    <row r="3136" customFormat="false" ht="13.8" hidden="false" customHeight="false" outlineLevel="0" collapsed="false">
      <c r="B3136" s="0" t="n">
        <v>142006</v>
      </c>
      <c r="C3136" s="5" t="s">
        <v>15</v>
      </c>
      <c r="D3136" s="6" t="s">
        <v>710</v>
      </c>
      <c r="E3136" s="6" t="s">
        <v>1035</v>
      </c>
      <c r="F3136" s="6" t="s">
        <v>298</v>
      </c>
      <c r="G3136" s="6" t="s">
        <v>299</v>
      </c>
      <c r="H3136" s="6" t="s">
        <v>3313</v>
      </c>
      <c r="I3136" s="39" t="s">
        <v>3316</v>
      </c>
      <c r="J3136" s="6" t="n">
        <v>90</v>
      </c>
      <c r="K3136" s="6"/>
      <c r="L3136" s="6"/>
      <c r="M3136" s="6" t="n">
        <v>0.75</v>
      </c>
      <c r="N3136" s="6" t="n">
        <v>6</v>
      </c>
      <c r="O3136" s="6" t="n">
        <v>45</v>
      </c>
      <c r="P3136" s="97" t="n">
        <f aca="false">IF(N3136="","",O3136*N3136)</f>
        <v>270</v>
      </c>
      <c r="R3136" s="0" t="n">
        <f aca="false">(O3136+25)*1.3</f>
        <v>91</v>
      </c>
    </row>
    <row r="3137" customFormat="false" ht="13.8" hidden="false" customHeight="false" outlineLevel="0" collapsed="false">
      <c r="B3137" s="0" t="n">
        <v>142007</v>
      </c>
      <c r="C3137" s="5" t="s">
        <v>15</v>
      </c>
      <c r="D3137" s="6" t="s">
        <v>710</v>
      </c>
      <c r="E3137" s="6" t="s">
        <v>1035</v>
      </c>
      <c r="F3137" s="6" t="s">
        <v>298</v>
      </c>
      <c r="G3137" s="6" t="s">
        <v>299</v>
      </c>
      <c r="H3137" s="6" t="s">
        <v>3317</v>
      </c>
      <c r="I3137" s="39" t="s">
        <v>3318</v>
      </c>
      <c r="J3137" s="6" t="n">
        <v>65</v>
      </c>
      <c r="K3137" s="6"/>
      <c r="L3137" s="6"/>
      <c r="M3137" s="6" t="n">
        <v>0.75</v>
      </c>
      <c r="N3137" s="6" t="n">
        <v>15</v>
      </c>
      <c r="O3137" s="6" t="n">
        <v>25.6</v>
      </c>
      <c r="P3137" s="97" t="n">
        <f aca="false">IF(N3137="","",O3137*N3137)</f>
        <v>384</v>
      </c>
      <c r="R3137" s="0" t="n">
        <f aca="false">(O3137+25)*1.3</f>
        <v>65.78</v>
      </c>
    </row>
    <row r="3138" customFormat="false" ht="13.8" hidden="false" customHeight="false" outlineLevel="0" collapsed="false">
      <c r="B3138" s="0" t="n">
        <v>142008</v>
      </c>
      <c r="C3138" s="5" t="s">
        <v>15</v>
      </c>
      <c r="D3138" s="6" t="s">
        <v>710</v>
      </c>
      <c r="E3138" s="6" t="s">
        <v>1035</v>
      </c>
      <c r="F3138" s="6" t="s">
        <v>298</v>
      </c>
      <c r="G3138" s="6" t="s">
        <v>299</v>
      </c>
      <c r="H3138" s="6" t="s">
        <v>1039</v>
      </c>
      <c r="I3138" s="33" t="s">
        <v>1040</v>
      </c>
      <c r="J3138" s="6" t="n">
        <v>85</v>
      </c>
      <c r="K3138" s="6"/>
      <c r="L3138" s="6"/>
      <c r="M3138" s="6" t="n">
        <v>0.75</v>
      </c>
      <c r="N3138" s="7" t="n">
        <v>6</v>
      </c>
      <c r="O3138" s="6" t="n">
        <v>40.97</v>
      </c>
      <c r="P3138" s="97" t="n">
        <f aca="false">IF(N3138="","",O3138*N3138)</f>
        <v>245.82</v>
      </c>
      <c r="R3138" s="0" t="n">
        <f aca="false">(O3138+25)*1.3</f>
        <v>85.761</v>
      </c>
    </row>
    <row r="3139" customFormat="false" ht="15.75" hidden="false" customHeight="false" outlineLevel="0" collapsed="false">
      <c r="C3139" s="5"/>
      <c r="D3139" s="6"/>
      <c r="E3139" s="6"/>
      <c r="F3139" s="6"/>
      <c r="G3139" s="6"/>
      <c r="H3139" s="6"/>
      <c r="I3139" s="44"/>
      <c r="J3139" s="6"/>
      <c r="K3139" s="6"/>
      <c r="L3139" s="6"/>
      <c r="M3139" s="6" t="n">
        <v>0.75</v>
      </c>
      <c r="N3139" s="7"/>
      <c r="O3139" s="6"/>
      <c r="P3139" s="97" t="str">
        <f aca="false">IF(N3139="","",O3139*N3139)</f>
        <v/>
      </c>
      <c r="R3139" s="0" t="n">
        <f aca="false">(O3139+25)*1.3</f>
        <v>32.5</v>
      </c>
    </row>
    <row r="3140" customFormat="false" ht="13.8" hidden="false" customHeight="false" outlineLevel="0" collapsed="false">
      <c r="B3140" s="0" t="n">
        <v>142250</v>
      </c>
      <c r="C3140" s="5" t="s">
        <v>15</v>
      </c>
      <c r="D3140" s="6" t="s">
        <v>710</v>
      </c>
      <c r="E3140" s="6" t="s">
        <v>3319</v>
      </c>
      <c r="F3140" s="6" t="s">
        <v>298</v>
      </c>
      <c r="G3140" s="6" t="s">
        <v>299</v>
      </c>
      <c r="H3140" s="71" t="s">
        <v>766</v>
      </c>
      <c r="I3140" s="33" t="s">
        <v>1002</v>
      </c>
      <c r="J3140" s="6" t="n">
        <v>285</v>
      </c>
      <c r="K3140" s="6" t="s">
        <v>30</v>
      </c>
      <c r="L3140" s="6"/>
      <c r="M3140" s="6" t="n">
        <v>0.75</v>
      </c>
      <c r="N3140" s="7" t="n">
        <v>3</v>
      </c>
      <c r="O3140" s="6" t="n">
        <v>189</v>
      </c>
      <c r="P3140" s="97" t="n">
        <f aca="false">IF(N3140="","",O3140*N3140)</f>
        <v>567</v>
      </c>
      <c r="R3140" s="0" t="n">
        <f aca="false">(O3140+25)*1.3</f>
        <v>278.2</v>
      </c>
    </row>
    <row r="3141" customFormat="false" ht="15.75" hidden="false" customHeight="false" outlineLevel="0" collapsed="false">
      <c r="C3141" s="5"/>
      <c r="D3141" s="6"/>
      <c r="E3141" s="6"/>
      <c r="F3141" s="6"/>
      <c r="G3141" s="6"/>
      <c r="H3141" s="6"/>
      <c r="I3141" s="44"/>
      <c r="J3141" s="6"/>
      <c r="K3141" s="6"/>
      <c r="L3141" s="6"/>
      <c r="M3141" s="6" t="n">
        <v>0.75</v>
      </c>
      <c r="N3141" s="7"/>
      <c r="O3141" s="6"/>
      <c r="P3141" s="97" t="str">
        <f aca="false">IF(N3141="","",O3141*N3141)</f>
        <v/>
      </c>
      <c r="R3141" s="0" t="n">
        <f aca="false">(O3141+25)*1.3</f>
        <v>32.5</v>
      </c>
    </row>
    <row r="3142" customFormat="false" ht="13.8" hidden="false" customHeight="false" outlineLevel="0" collapsed="false">
      <c r="B3142" s="0" t="n">
        <v>142500</v>
      </c>
      <c r="C3142" s="5" t="s">
        <v>15</v>
      </c>
      <c r="D3142" s="6" t="s">
        <v>710</v>
      </c>
      <c r="E3142" s="6" t="s">
        <v>3320</v>
      </c>
      <c r="F3142" s="6" t="s">
        <v>298</v>
      </c>
      <c r="G3142" s="6" t="s">
        <v>299</v>
      </c>
      <c r="H3142" s="71" t="s">
        <v>3321</v>
      </c>
      <c r="I3142" s="33" t="s">
        <v>3322</v>
      </c>
      <c r="J3142" s="6" t="n">
        <v>65</v>
      </c>
      <c r="K3142" s="6"/>
      <c r="L3142" s="6"/>
      <c r="M3142" s="6" t="n">
        <v>0.75</v>
      </c>
      <c r="N3142" s="7" t="n">
        <v>18</v>
      </c>
      <c r="O3142" s="6" t="n">
        <v>25</v>
      </c>
      <c r="P3142" s="97" t="n">
        <f aca="false">IF(N3142="","",O3142*N3142)</f>
        <v>450</v>
      </c>
      <c r="R3142" s="0" t="n">
        <f aca="false">(O3142+25)*1.3</f>
        <v>65</v>
      </c>
    </row>
    <row r="3143" customFormat="false" ht="13.8" hidden="false" customHeight="false" outlineLevel="0" collapsed="false">
      <c r="B3143" s="0" t="n">
        <v>142501</v>
      </c>
      <c r="C3143" s="5" t="s">
        <v>15</v>
      </c>
      <c r="D3143" s="6" t="s">
        <v>710</v>
      </c>
      <c r="E3143" s="6" t="s">
        <v>3320</v>
      </c>
      <c r="F3143" s="6" t="s">
        <v>298</v>
      </c>
      <c r="G3143" s="6" t="s">
        <v>299</v>
      </c>
      <c r="H3143" s="71" t="s">
        <v>3321</v>
      </c>
      <c r="I3143" s="33" t="s">
        <v>3323</v>
      </c>
      <c r="J3143" s="6" t="n">
        <v>65</v>
      </c>
      <c r="K3143" s="6"/>
      <c r="L3143" s="6"/>
      <c r="M3143" s="6" t="n">
        <v>0.75</v>
      </c>
      <c r="N3143" s="7" t="n">
        <v>18</v>
      </c>
      <c r="O3143" s="6" t="n">
        <v>25</v>
      </c>
      <c r="P3143" s="97" t="n">
        <f aca="false">IF(N3143="","",O3143*N3143)</f>
        <v>450</v>
      </c>
      <c r="R3143" s="0" t="n">
        <f aca="false">(O3143+25)*1.3</f>
        <v>65</v>
      </c>
    </row>
    <row r="3144" customFormat="false" ht="15.75" hidden="false" customHeight="false" outlineLevel="0" collapsed="false">
      <c r="C3144" s="5"/>
      <c r="D3144" s="6"/>
      <c r="E3144" s="6"/>
      <c r="F3144" s="6"/>
      <c r="G3144" s="6"/>
      <c r="H3144" s="6"/>
      <c r="I3144" s="44"/>
      <c r="J3144" s="6"/>
      <c r="K3144" s="6"/>
      <c r="L3144" s="6"/>
      <c r="M3144" s="6" t="n">
        <v>0.75</v>
      </c>
      <c r="N3144" s="7"/>
      <c r="O3144" s="6"/>
      <c r="P3144" s="97" t="str">
        <f aca="false">IF(N3144="","",O3144*N3144)</f>
        <v/>
      </c>
      <c r="R3144" s="0" t="n">
        <f aca="false">(O3144+25)*1.3</f>
        <v>32.5</v>
      </c>
    </row>
    <row r="3145" customFormat="false" ht="13.8" hidden="false" customHeight="false" outlineLevel="0" collapsed="false">
      <c r="B3145" s="0" t="n">
        <v>142750</v>
      </c>
      <c r="C3145" s="5" t="s">
        <v>15</v>
      </c>
      <c r="D3145" s="6" t="s">
        <v>710</v>
      </c>
      <c r="E3145" s="6" t="s">
        <v>3324</v>
      </c>
      <c r="F3145" s="6" t="s">
        <v>298</v>
      </c>
      <c r="G3145" s="6" t="s">
        <v>299</v>
      </c>
      <c r="H3145" s="6" t="s">
        <v>3017</v>
      </c>
      <c r="I3145" s="39" t="s">
        <v>3325</v>
      </c>
      <c r="J3145" s="6" t="n">
        <v>95</v>
      </c>
      <c r="K3145" s="6" t="s">
        <v>30</v>
      </c>
      <c r="L3145" s="6"/>
      <c r="M3145" s="6" t="n">
        <v>0.75</v>
      </c>
      <c r="N3145" s="6" t="n">
        <v>1</v>
      </c>
      <c r="O3145" s="6" t="n">
        <v>39</v>
      </c>
      <c r="P3145" s="97" t="n">
        <f aca="false">IF(N3145="","",O3145*N3145)</f>
        <v>39</v>
      </c>
      <c r="R3145" s="0" t="n">
        <f aca="false">(O3145+25)*1.3</f>
        <v>83.2</v>
      </c>
    </row>
    <row r="3146" customFormat="false" ht="13.8" hidden="false" customHeight="false" outlineLevel="0" collapsed="false">
      <c r="B3146" s="0" t="n">
        <v>142751</v>
      </c>
      <c r="C3146" s="5" t="s">
        <v>15</v>
      </c>
      <c r="D3146" s="6" t="s">
        <v>710</v>
      </c>
      <c r="E3146" s="6" t="s">
        <v>3324</v>
      </c>
      <c r="F3146" s="6" t="s">
        <v>298</v>
      </c>
      <c r="G3146" s="6" t="s">
        <v>299</v>
      </c>
      <c r="H3146" s="6" t="s">
        <v>3017</v>
      </c>
      <c r="I3146" s="39" t="s">
        <v>3326</v>
      </c>
      <c r="J3146" s="6" t="n">
        <v>95</v>
      </c>
      <c r="K3146" s="6"/>
      <c r="L3146" s="6"/>
      <c r="M3146" s="6" t="n">
        <v>0.75</v>
      </c>
      <c r="N3146" s="6" t="n">
        <v>3</v>
      </c>
      <c r="O3146" s="6" t="n">
        <v>42</v>
      </c>
      <c r="P3146" s="97" t="n">
        <f aca="false">IF(N3146="","",O3146*N3146)</f>
        <v>126</v>
      </c>
      <c r="R3146" s="0" t="n">
        <f aca="false">(O3146+25)*1.3</f>
        <v>87.1</v>
      </c>
    </row>
    <row r="3147" customFormat="false" ht="13.8" hidden="false" customHeight="false" outlineLevel="0" collapsed="false">
      <c r="B3147" s="0" t="n">
        <v>142752</v>
      </c>
      <c r="C3147" s="5" t="s">
        <v>15</v>
      </c>
      <c r="D3147" s="6" t="s">
        <v>710</v>
      </c>
      <c r="E3147" s="6" t="s">
        <v>3324</v>
      </c>
      <c r="F3147" s="6" t="s">
        <v>298</v>
      </c>
      <c r="G3147" s="6" t="s">
        <v>299</v>
      </c>
      <c r="H3147" s="71" t="s">
        <v>3069</v>
      </c>
      <c r="I3147" s="33" t="s">
        <v>3327</v>
      </c>
      <c r="J3147" s="6" t="n">
        <v>145</v>
      </c>
      <c r="K3147" s="6" t="s">
        <v>30</v>
      </c>
      <c r="L3147" s="6"/>
      <c r="M3147" s="6" t="n">
        <v>0.75</v>
      </c>
      <c r="N3147" s="6" t="n">
        <v>1</v>
      </c>
      <c r="O3147" s="6" t="n">
        <v>55</v>
      </c>
      <c r="P3147" s="97" t="n">
        <f aca="false">IF(N3147="","",O3147*N3147)</f>
        <v>55</v>
      </c>
      <c r="R3147" s="0" t="n">
        <f aca="false">(O3147+25)*1.3</f>
        <v>104</v>
      </c>
    </row>
    <row r="3148" customFormat="false" ht="13.8" hidden="false" customHeight="false" outlineLevel="0" collapsed="false">
      <c r="B3148" s="0" t="n">
        <v>142753</v>
      </c>
      <c r="C3148" s="5" t="s">
        <v>15</v>
      </c>
      <c r="D3148" s="6" t="s">
        <v>710</v>
      </c>
      <c r="E3148" s="6" t="s">
        <v>3324</v>
      </c>
      <c r="F3148" s="6" t="s">
        <v>298</v>
      </c>
      <c r="G3148" s="6" t="s">
        <v>299</v>
      </c>
      <c r="H3148" s="71" t="s">
        <v>3069</v>
      </c>
      <c r="I3148" s="33" t="s">
        <v>3328</v>
      </c>
      <c r="J3148" s="6" t="n">
        <v>145</v>
      </c>
      <c r="K3148" s="6" t="s">
        <v>30</v>
      </c>
      <c r="L3148" s="6"/>
      <c r="M3148" s="6" t="n">
        <v>0.75</v>
      </c>
      <c r="N3148" s="6" t="n">
        <v>3</v>
      </c>
      <c r="O3148" s="6" t="n">
        <v>46</v>
      </c>
      <c r="P3148" s="97" t="n">
        <f aca="false">IF(N3148="","",O3148*N3148)</f>
        <v>138</v>
      </c>
      <c r="R3148" s="0" t="n">
        <f aca="false">(O3148+25)*1.3</f>
        <v>92.3</v>
      </c>
    </row>
    <row r="3149" customFormat="false" ht="13.8" hidden="false" customHeight="false" outlineLevel="0" collapsed="false">
      <c r="C3149" s="5"/>
      <c r="D3149" s="6"/>
      <c r="E3149" s="6"/>
      <c r="F3149" s="6"/>
      <c r="G3149" s="6"/>
      <c r="H3149" s="33"/>
      <c r="I3149" s="33"/>
      <c r="J3149" s="6"/>
      <c r="K3149" s="6"/>
      <c r="L3149" s="6"/>
      <c r="M3149" s="6" t="n">
        <v>0.75</v>
      </c>
      <c r="N3149" s="6"/>
      <c r="O3149" s="6"/>
      <c r="P3149" s="97" t="str">
        <f aca="false">IF(N3149="","",O3149*N3149)</f>
        <v/>
      </c>
      <c r="R3149" s="0" t="n">
        <f aca="false">(O3149+25)*1.3</f>
        <v>32.5</v>
      </c>
    </row>
    <row r="3150" customFormat="false" ht="14.9" hidden="false" customHeight="false" outlineLevel="0" collapsed="false">
      <c r="B3150" s="0" t="n">
        <v>143000</v>
      </c>
      <c r="C3150" s="5" t="s">
        <v>15</v>
      </c>
      <c r="D3150" s="6" t="s">
        <v>710</v>
      </c>
      <c r="E3150" s="6" t="s">
        <v>3329</v>
      </c>
      <c r="F3150" s="6" t="s">
        <v>298</v>
      </c>
      <c r="G3150" s="6" t="s">
        <v>299</v>
      </c>
      <c r="H3150" s="6" t="s">
        <v>3121</v>
      </c>
      <c r="I3150" s="39" t="s">
        <v>3330</v>
      </c>
      <c r="J3150" s="6" t="n">
        <v>115</v>
      </c>
      <c r="K3150" s="6"/>
      <c r="L3150" s="6"/>
      <c r="M3150" s="6" t="n">
        <v>0.75</v>
      </c>
      <c r="N3150" s="6" t="n">
        <v>4</v>
      </c>
      <c r="O3150" s="6" t="n">
        <v>51</v>
      </c>
      <c r="P3150" s="97" t="n">
        <f aca="false">IF(N3150="","",O3150*N3150)</f>
        <v>204</v>
      </c>
      <c r="R3150" s="0" t="n">
        <f aca="false">(O3150+25)*1.3</f>
        <v>98.8</v>
      </c>
    </row>
    <row r="3151" customFormat="false" ht="14.9" hidden="false" customHeight="false" outlineLevel="0" collapsed="false">
      <c r="B3151" s="0" t="n">
        <v>143001</v>
      </c>
      <c r="C3151" s="5" t="s">
        <v>15</v>
      </c>
      <c r="D3151" s="6" t="s">
        <v>710</v>
      </c>
      <c r="E3151" s="6" t="s">
        <v>3329</v>
      </c>
      <c r="F3151" s="6" t="s">
        <v>298</v>
      </c>
      <c r="G3151" s="6" t="s">
        <v>299</v>
      </c>
      <c r="H3151" s="6" t="s">
        <v>3121</v>
      </c>
      <c r="I3151" s="39" t="s">
        <v>3331</v>
      </c>
      <c r="J3151" s="6" t="n">
        <v>115</v>
      </c>
      <c r="K3151" s="6"/>
      <c r="L3151" s="6"/>
      <c r="M3151" s="6" t="n">
        <v>0.75</v>
      </c>
      <c r="N3151" s="6" t="n">
        <v>4</v>
      </c>
      <c r="O3151" s="6" t="n">
        <v>51</v>
      </c>
      <c r="P3151" s="97" t="n">
        <f aca="false">IF(N3151="","",O3151*N3151)</f>
        <v>204</v>
      </c>
      <c r="R3151" s="0" t="n">
        <f aca="false">(O3151+25)*1.3</f>
        <v>98.8</v>
      </c>
    </row>
    <row r="3152" customFormat="false" ht="14.9" hidden="false" customHeight="false" outlineLevel="0" collapsed="false">
      <c r="B3152" s="0" t="n">
        <v>143002</v>
      </c>
      <c r="C3152" s="5" t="s">
        <v>15</v>
      </c>
      <c r="D3152" s="6" t="s">
        <v>710</v>
      </c>
      <c r="E3152" s="6" t="s">
        <v>3329</v>
      </c>
      <c r="F3152" s="6" t="s">
        <v>298</v>
      </c>
      <c r="G3152" s="6" t="s">
        <v>299</v>
      </c>
      <c r="H3152" s="6" t="s">
        <v>3121</v>
      </c>
      <c r="I3152" s="39" t="s">
        <v>3332</v>
      </c>
      <c r="J3152" s="73" t="n">
        <v>125</v>
      </c>
      <c r="K3152" s="73"/>
      <c r="L3152" s="73"/>
      <c r="M3152" s="6" t="n">
        <v>0.75</v>
      </c>
      <c r="N3152" s="6" t="n">
        <v>12</v>
      </c>
      <c r="O3152" s="6" t="n">
        <v>70</v>
      </c>
      <c r="P3152" s="97" t="n">
        <f aca="false">IF(N3152="","",O3152*N3152)</f>
        <v>840</v>
      </c>
      <c r="R3152" s="0" t="n">
        <f aca="false">(O3152+25)*1.3</f>
        <v>123.5</v>
      </c>
    </row>
    <row r="3153" customFormat="false" ht="14.9" hidden="false" customHeight="false" outlineLevel="0" collapsed="false">
      <c r="B3153" s="0" t="n">
        <v>143003</v>
      </c>
      <c r="C3153" s="5" t="s">
        <v>15</v>
      </c>
      <c r="D3153" s="6" t="s">
        <v>710</v>
      </c>
      <c r="E3153" s="6" t="s">
        <v>3329</v>
      </c>
      <c r="F3153" s="6" t="s">
        <v>298</v>
      </c>
      <c r="G3153" s="6" t="s">
        <v>299</v>
      </c>
      <c r="H3153" s="6" t="s">
        <v>3333</v>
      </c>
      <c r="I3153" s="74" t="s">
        <v>3334</v>
      </c>
      <c r="J3153" s="6" t="n">
        <v>70</v>
      </c>
      <c r="K3153" s="6"/>
      <c r="L3153" s="6"/>
      <c r="M3153" s="6" t="n">
        <v>0.75</v>
      </c>
      <c r="N3153" s="6" t="n">
        <v>4</v>
      </c>
      <c r="O3153" s="6" t="n">
        <v>30.6</v>
      </c>
      <c r="P3153" s="97" t="n">
        <f aca="false">IF(N3153="","",O3153*N3153)</f>
        <v>122.4</v>
      </c>
      <c r="R3153" s="0" t="n">
        <f aca="false">(O3153+25)*1.3</f>
        <v>72.28</v>
      </c>
    </row>
    <row r="3154" customFormat="false" ht="14.9" hidden="false" customHeight="false" outlineLevel="0" collapsed="false">
      <c r="B3154" s="0" t="n">
        <v>143004</v>
      </c>
      <c r="C3154" s="5" t="s">
        <v>15</v>
      </c>
      <c r="D3154" s="6" t="s">
        <v>710</v>
      </c>
      <c r="E3154" s="6" t="s">
        <v>3329</v>
      </c>
      <c r="F3154" s="6" t="s">
        <v>298</v>
      </c>
      <c r="G3154" s="6" t="s">
        <v>299</v>
      </c>
      <c r="H3154" s="6" t="s">
        <v>3333</v>
      </c>
      <c r="I3154" s="74" t="s">
        <v>3335</v>
      </c>
      <c r="J3154" s="6" t="n">
        <v>70</v>
      </c>
      <c r="K3154" s="6"/>
      <c r="L3154" s="6"/>
      <c r="M3154" s="6" t="n">
        <v>0.75</v>
      </c>
      <c r="N3154" s="6" t="n">
        <v>4</v>
      </c>
      <c r="O3154" s="6" t="n">
        <v>30.6</v>
      </c>
      <c r="P3154" s="97" t="n">
        <f aca="false">IF(N3154="","",O3154*N3154)</f>
        <v>122.4</v>
      </c>
      <c r="R3154" s="0" t="n">
        <f aca="false">(O3154+25)*1.3</f>
        <v>72.28</v>
      </c>
    </row>
    <row r="3155" customFormat="false" ht="14.9" hidden="false" customHeight="false" outlineLevel="0" collapsed="false">
      <c r="B3155" s="0" t="n">
        <v>143005</v>
      </c>
      <c r="C3155" s="5" t="s">
        <v>15</v>
      </c>
      <c r="D3155" s="6" t="s">
        <v>710</v>
      </c>
      <c r="E3155" s="6" t="s">
        <v>3329</v>
      </c>
      <c r="F3155" s="6" t="s">
        <v>298</v>
      </c>
      <c r="G3155" s="6" t="s">
        <v>299</v>
      </c>
      <c r="H3155" s="6" t="s">
        <v>3199</v>
      </c>
      <c r="I3155" s="39" t="s">
        <v>3336</v>
      </c>
      <c r="J3155" s="6" t="n">
        <v>105</v>
      </c>
      <c r="K3155" s="6"/>
      <c r="L3155" s="6"/>
      <c r="M3155" s="6" t="n">
        <v>0.75</v>
      </c>
      <c r="N3155" s="6" t="n">
        <v>4</v>
      </c>
      <c r="O3155" s="6" t="n">
        <v>66</v>
      </c>
      <c r="P3155" s="97" t="n">
        <f aca="false">IF(N3155="","",O3155*N3155)</f>
        <v>264</v>
      </c>
      <c r="R3155" s="0" t="n">
        <f aca="false">(O3155+25)*1.3</f>
        <v>118.3</v>
      </c>
    </row>
    <row r="3156" customFormat="false" ht="14.9" hidden="false" customHeight="false" outlineLevel="0" collapsed="false">
      <c r="B3156" s="0" t="n">
        <v>143006</v>
      </c>
      <c r="C3156" s="5" t="s">
        <v>15</v>
      </c>
      <c r="D3156" s="6" t="s">
        <v>710</v>
      </c>
      <c r="E3156" s="6" t="s">
        <v>3329</v>
      </c>
      <c r="F3156" s="6" t="s">
        <v>298</v>
      </c>
      <c r="G3156" s="6" t="s">
        <v>299</v>
      </c>
      <c r="H3156" s="6" t="s">
        <v>3337</v>
      </c>
      <c r="I3156" s="39" t="s">
        <v>3338</v>
      </c>
      <c r="J3156" s="6" t="n">
        <v>115</v>
      </c>
      <c r="K3156" s="6"/>
      <c r="L3156" s="6"/>
      <c r="M3156" s="6" t="n">
        <v>0.75</v>
      </c>
      <c r="N3156" s="6" t="n">
        <v>7</v>
      </c>
      <c r="O3156" s="6" t="n">
        <v>66</v>
      </c>
      <c r="P3156" s="97" t="n">
        <f aca="false">IF(N3156="","",O3156*N3156)</f>
        <v>462</v>
      </c>
      <c r="R3156" s="0" t="n">
        <f aca="false">(O3156+25)*1.3</f>
        <v>118.3</v>
      </c>
    </row>
    <row r="3157" customFormat="false" ht="14.9" hidden="false" customHeight="false" outlineLevel="0" collapsed="false">
      <c r="B3157" s="0" t="n">
        <v>143007</v>
      </c>
      <c r="C3157" s="5" t="s">
        <v>15</v>
      </c>
      <c r="D3157" s="6" t="s">
        <v>710</v>
      </c>
      <c r="E3157" s="6" t="s">
        <v>3329</v>
      </c>
      <c r="F3157" s="6" t="s">
        <v>298</v>
      </c>
      <c r="G3157" s="6" t="s">
        <v>299</v>
      </c>
      <c r="H3157" s="6" t="s">
        <v>3061</v>
      </c>
      <c r="I3157" s="39" t="s">
        <v>3339</v>
      </c>
      <c r="J3157" s="6" t="n">
        <v>100</v>
      </c>
      <c r="K3157" s="6" t="s">
        <v>50</v>
      </c>
      <c r="L3157" s="6"/>
      <c r="M3157" s="6" t="n">
        <v>0.75</v>
      </c>
      <c r="N3157" s="6" t="n">
        <v>6</v>
      </c>
      <c r="O3157" s="6" t="n">
        <v>49.7</v>
      </c>
      <c r="P3157" s="97" t="n">
        <f aca="false">IF(N3157="","",O3157*N3157)</f>
        <v>298.2</v>
      </c>
      <c r="R3157" s="0" t="n">
        <f aca="false">(O3157+25)*1.3</f>
        <v>97.11</v>
      </c>
    </row>
    <row r="3158" customFormat="false" ht="14.9" hidden="false" customHeight="false" outlineLevel="0" collapsed="false">
      <c r="B3158" s="0" t="n">
        <v>143008</v>
      </c>
      <c r="C3158" s="5" t="s">
        <v>15</v>
      </c>
      <c r="D3158" s="6" t="s">
        <v>710</v>
      </c>
      <c r="E3158" s="6" t="s">
        <v>3329</v>
      </c>
      <c r="F3158" s="6" t="s">
        <v>298</v>
      </c>
      <c r="G3158" s="6" t="s">
        <v>299</v>
      </c>
      <c r="H3158" s="6" t="s">
        <v>3061</v>
      </c>
      <c r="I3158" s="39" t="s">
        <v>3340</v>
      </c>
      <c r="J3158" s="6" t="n">
        <v>100</v>
      </c>
      <c r="K3158" s="6" t="s">
        <v>50</v>
      </c>
      <c r="L3158" s="6"/>
      <c r="M3158" s="6" t="n">
        <v>0.75</v>
      </c>
      <c r="N3158" s="6" t="n">
        <v>3</v>
      </c>
      <c r="O3158" s="6" t="n">
        <v>59.8</v>
      </c>
      <c r="P3158" s="97" t="n">
        <f aca="false">IF(N3158="","",O3158*N3158)</f>
        <v>179.4</v>
      </c>
      <c r="R3158" s="0" t="n">
        <f aca="false">(O3158+25)*1.3</f>
        <v>110.24</v>
      </c>
    </row>
    <row r="3159" customFormat="false" ht="14.9" hidden="false" customHeight="false" outlineLevel="0" collapsed="false">
      <c r="B3159" s="0" t="n">
        <v>143009</v>
      </c>
      <c r="C3159" s="5" t="s">
        <v>15</v>
      </c>
      <c r="D3159" s="6" t="s">
        <v>710</v>
      </c>
      <c r="E3159" s="6" t="s">
        <v>3329</v>
      </c>
      <c r="F3159" s="6" t="s">
        <v>298</v>
      </c>
      <c r="G3159" s="6" t="s">
        <v>299</v>
      </c>
      <c r="H3159" s="6" t="s">
        <v>3341</v>
      </c>
      <c r="I3159" s="39" t="s">
        <v>3342</v>
      </c>
      <c r="J3159" s="6" t="n">
        <v>160</v>
      </c>
      <c r="K3159" s="6"/>
      <c r="L3159" s="6" t="s">
        <v>23</v>
      </c>
      <c r="M3159" s="6" t="n">
        <v>1.5</v>
      </c>
      <c r="N3159" s="6" t="n">
        <v>6</v>
      </c>
      <c r="O3159" s="6" t="n">
        <v>66.35</v>
      </c>
      <c r="P3159" s="97" t="n">
        <f aca="false">IF(N3159="","",O3159*N3159)</f>
        <v>398.1</v>
      </c>
      <c r="R3159" s="0" t="n">
        <f aca="false">(O3159+25)*1.3</f>
        <v>118.755</v>
      </c>
    </row>
    <row r="3160" customFormat="false" ht="13.5" hidden="false" customHeight="true" outlineLevel="0" collapsed="false">
      <c r="C3160" s="5"/>
      <c r="D3160" s="6"/>
      <c r="E3160" s="6"/>
      <c r="F3160" s="6"/>
      <c r="G3160" s="6"/>
      <c r="H3160" s="33"/>
      <c r="I3160" s="33"/>
      <c r="J3160" s="6"/>
      <c r="K3160" s="6"/>
      <c r="L3160" s="6"/>
      <c r="M3160" s="6" t="n">
        <v>0.75</v>
      </c>
      <c r="N3160" s="6"/>
      <c r="O3160" s="6"/>
      <c r="P3160" s="97" t="str">
        <f aca="false">IF(N3160="","",O3160*N3160)</f>
        <v/>
      </c>
      <c r="R3160" s="0" t="n">
        <f aca="false">(O3160+25)*1.3</f>
        <v>32.5</v>
      </c>
    </row>
    <row r="3161" customFormat="false" ht="13.8" hidden="false" customHeight="false" outlineLevel="0" collapsed="false">
      <c r="B3161" s="0" t="n">
        <v>143250</v>
      </c>
      <c r="C3161" s="5" t="s">
        <v>15</v>
      </c>
      <c r="D3161" s="6" t="s">
        <v>710</v>
      </c>
      <c r="E3161" s="6" t="s">
        <v>3343</v>
      </c>
      <c r="F3161" s="6" t="s">
        <v>298</v>
      </c>
      <c r="G3161" s="6" t="s">
        <v>299</v>
      </c>
      <c r="H3161" s="6" t="s">
        <v>3321</v>
      </c>
      <c r="I3161" s="39" t="s">
        <v>3344</v>
      </c>
      <c r="J3161" s="6" t="n">
        <v>65</v>
      </c>
      <c r="K3161" s="6" t="s">
        <v>50</v>
      </c>
      <c r="L3161" s="6"/>
      <c r="M3161" s="6" t="n">
        <v>0.75</v>
      </c>
      <c r="N3161" s="7" t="n">
        <v>14</v>
      </c>
      <c r="O3161" s="6" t="n">
        <v>31.15</v>
      </c>
      <c r="P3161" s="97" t="n">
        <f aca="false">IF(N3161="","",O3161*N3161)</f>
        <v>436.1</v>
      </c>
      <c r="R3161" s="0" t="n">
        <f aca="false">(O3161+25)*1.3</f>
        <v>72.995</v>
      </c>
    </row>
    <row r="3162" customFormat="false" ht="13.8" hidden="false" customHeight="false" outlineLevel="0" collapsed="false">
      <c r="B3162" s="0" t="n">
        <v>143251</v>
      </c>
      <c r="C3162" s="5" t="s">
        <v>15</v>
      </c>
      <c r="D3162" s="6" t="s">
        <v>710</v>
      </c>
      <c r="E3162" s="6" t="s">
        <v>3343</v>
      </c>
      <c r="F3162" s="6" t="s">
        <v>298</v>
      </c>
      <c r="G3162" s="6" t="s">
        <v>299</v>
      </c>
      <c r="H3162" s="6" t="s">
        <v>3321</v>
      </c>
      <c r="I3162" s="39" t="s">
        <v>3345</v>
      </c>
      <c r="J3162" s="6" t="n">
        <v>65</v>
      </c>
      <c r="K3162" s="6" t="s">
        <v>50</v>
      </c>
      <c r="L3162" s="6"/>
      <c r="M3162" s="6" t="n">
        <v>0.75</v>
      </c>
      <c r="N3162" s="7" t="n">
        <v>21</v>
      </c>
      <c r="O3162" s="6" t="n">
        <v>31.15</v>
      </c>
      <c r="P3162" s="97" t="n">
        <f aca="false">IF(N3162="","",O3162*N3162)</f>
        <v>654.15</v>
      </c>
      <c r="R3162" s="0" t="n">
        <f aca="false">(O3162+25)*1.3</f>
        <v>72.995</v>
      </c>
    </row>
    <row r="3163" customFormat="false" ht="13.8" hidden="false" customHeight="false" outlineLevel="0" collapsed="false">
      <c r="B3163" s="0" t="n">
        <v>143252</v>
      </c>
      <c r="C3163" s="5" t="s">
        <v>15</v>
      </c>
      <c r="D3163" s="6" t="s">
        <v>710</v>
      </c>
      <c r="E3163" s="6" t="s">
        <v>3343</v>
      </c>
      <c r="F3163" s="6" t="s">
        <v>298</v>
      </c>
      <c r="G3163" s="6" t="s">
        <v>299</v>
      </c>
      <c r="H3163" s="6" t="s">
        <v>3321</v>
      </c>
      <c r="I3163" s="39" t="s">
        <v>3345</v>
      </c>
      <c r="J3163" s="6" t="n">
        <v>130</v>
      </c>
      <c r="K3163" s="6" t="s">
        <v>50</v>
      </c>
      <c r="L3163" s="6" t="s">
        <v>23</v>
      </c>
      <c r="M3163" s="6" t="n">
        <v>1.5</v>
      </c>
      <c r="N3163" s="7" t="n">
        <v>5</v>
      </c>
      <c r="O3163" s="6" t="n">
        <v>85</v>
      </c>
      <c r="P3163" s="97" t="n">
        <f aca="false">IF(N3163="","",O3163*N3163)</f>
        <v>425</v>
      </c>
      <c r="R3163" s="0" t="n">
        <f aca="false">(O3163+25)*1.3</f>
        <v>143</v>
      </c>
    </row>
    <row r="3164" customFormat="false" ht="13.8" hidden="false" customHeight="false" outlineLevel="0" collapsed="false">
      <c r="B3164" s="0" t="n">
        <v>143253</v>
      </c>
      <c r="C3164" s="5" t="s">
        <v>15</v>
      </c>
      <c r="D3164" s="6" t="s">
        <v>710</v>
      </c>
      <c r="E3164" s="6" t="s">
        <v>3343</v>
      </c>
      <c r="F3164" s="6" t="s">
        <v>298</v>
      </c>
      <c r="G3164" s="6" t="s">
        <v>299</v>
      </c>
      <c r="H3164" s="6" t="s">
        <v>714</v>
      </c>
      <c r="I3164" s="39" t="s">
        <v>3346</v>
      </c>
      <c r="J3164" s="6" t="n">
        <v>105</v>
      </c>
      <c r="K3164" s="6"/>
      <c r="L3164" s="6"/>
      <c r="M3164" s="6" t="n">
        <v>0.75</v>
      </c>
      <c r="N3164" s="7" t="n">
        <v>6</v>
      </c>
      <c r="O3164" s="6" t="n">
        <v>59</v>
      </c>
      <c r="P3164" s="97" t="n">
        <f aca="false">IF(N3164="","",O3164*N3164)</f>
        <v>354</v>
      </c>
      <c r="R3164" s="0" t="n">
        <f aca="false">(O3164+25)*1.3</f>
        <v>109.2</v>
      </c>
    </row>
    <row r="3165" customFormat="false" ht="13.8" hidden="false" customHeight="false" outlineLevel="0" collapsed="false">
      <c r="B3165" s="0" t="n">
        <v>143254</v>
      </c>
      <c r="C3165" s="5" t="s">
        <v>15</v>
      </c>
      <c r="D3165" s="6" t="s">
        <v>710</v>
      </c>
      <c r="E3165" s="6" t="s">
        <v>3343</v>
      </c>
      <c r="F3165" s="6" t="s">
        <v>298</v>
      </c>
      <c r="G3165" s="6" t="s">
        <v>299</v>
      </c>
      <c r="H3165" s="6" t="s">
        <v>714</v>
      </c>
      <c r="I3165" s="39" t="s">
        <v>3347</v>
      </c>
      <c r="J3165" s="6" t="n">
        <v>105</v>
      </c>
      <c r="K3165" s="6" t="s">
        <v>30</v>
      </c>
      <c r="L3165" s="6"/>
      <c r="M3165" s="6" t="n">
        <v>0.75</v>
      </c>
      <c r="N3165" s="7" t="n">
        <v>5</v>
      </c>
      <c r="O3165" s="6" t="n">
        <v>57</v>
      </c>
      <c r="P3165" s="97" t="n">
        <f aca="false">IF(N3165="","",O3165*N3165)</f>
        <v>285</v>
      </c>
      <c r="R3165" s="0" t="n">
        <f aca="false">(O3165+25)*1.3</f>
        <v>106.6</v>
      </c>
    </row>
    <row r="3166" customFormat="false" ht="13.8" hidden="false" customHeight="false" outlineLevel="0" collapsed="false">
      <c r="B3166" s="0" t="n">
        <v>143255</v>
      </c>
      <c r="C3166" s="5" t="s">
        <v>15</v>
      </c>
      <c r="D3166" s="6" t="s">
        <v>710</v>
      </c>
      <c r="E3166" s="6" t="s">
        <v>3343</v>
      </c>
      <c r="F3166" s="6" t="s">
        <v>298</v>
      </c>
      <c r="G3166" s="6" t="s">
        <v>299</v>
      </c>
      <c r="H3166" s="6" t="s">
        <v>714</v>
      </c>
      <c r="I3166" s="39" t="s">
        <v>3348</v>
      </c>
      <c r="J3166" s="6" t="n">
        <v>105</v>
      </c>
      <c r="K3166" s="6" t="s">
        <v>30</v>
      </c>
      <c r="L3166" s="6"/>
      <c r="M3166" s="6" t="n">
        <v>0.75</v>
      </c>
      <c r="N3166" s="7" t="n">
        <v>6</v>
      </c>
      <c r="O3166" s="6" t="n">
        <v>57</v>
      </c>
      <c r="P3166" s="97" t="n">
        <f aca="false">IF(N3166="","",O3166*N3166)</f>
        <v>342</v>
      </c>
      <c r="R3166" s="0" t="n">
        <f aca="false">(O3166+25)*1.3</f>
        <v>106.6</v>
      </c>
    </row>
    <row r="3167" customFormat="false" ht="13.8" hidden="false" customHeight="false" outlineLevel="0" collapsed="false">
      <c r="B3167" s="0" t="n">
        <v>143256</v>
      </c>
      <c r="C3167" s="5" t="s">
        <v>15</v>
      </c>
      <c r="D3167" s="6" t="s">
        <v>710</v>
      </c>
      <c r="E3167" s="6" t="s">
        <v>3343</v>
      </c>
      <c r="F3167" s="6" t="s">
        <v>298</v>
      </c>
      <c r="G3167" s="6" t="s">
        <v>299</v>
      </c>
      <c r="H3167" s="71" t="s">
        <v>975</v>
      </c>
      <c r="I3167" s="33" t="s">
        <v>3349</v>
      </c>
      <c r="J3167" s="6" t="n">
        <v>100</v>
      </c>
      <c r="K3167" s="6"/>
      <c r="L3167" s="6"/>
      <c r="M3167" s="6" t="n">
        <v>0.75</v>
      </c>
      <c r="N3167" s="7" t="n">
        <v>5</v>
      </c>
      <c r="O3167" s="6" t="n">
        <v>52</v>
      </c>
      <c r="P3167" s="97" t="n">
        <f aca="false">IF(N3167="","",O3167*N3167)</f>
        <v>260</v>
      </c>
      <c r="R3167" s="0" t="n">
        <f aca="false">(O3167+25)*1.3</f>
        <v>100.1</v>
      </c>
    </row>
    <row r="3168" customFormat="false" ht="13.8" hidden="false" customHeight="false" outlineLevel="0" collapsed="false">
      <c r="B3168" s="0" t="n">
        <v>143257</v>
      </c>
      <c r="C3168" s="5" t="s">
        <v>15</v>
      </c>
      <c r="D3168" s="6" t="s">
        <v>710</v>
      </c>
      <c r="E3168" s="6" t="s">
        <v>3343</v>
      </c>
      <c r="F3168" s="6" t="s">
        <v>298</v>
      </c>
      <c r="G3168" s="6" t="s">
        <v>299</v>
      </c>
      <c r="H3168" s="71" t="s">
        <v>3350</v>
      </c>
      <c r="I3168" s="39" t="s">
        <v>3351</v>
      </c>
      <c r="J3168" s="6" t="n">
        <v>85</v>
      </c>
      <c r="K3168" s="6"/>
      <c r="L3168" s="6"/>
      <c r="M3168" s="6" t="n">
        <v>0.75</v>
      </c>
      <c r="N3168" s="7" t="n">
        <v>13</v>
      </c>
      <c r="O3168" s="6" t="n">
        <v>36.5</v>
      </c>
      <c r="P3168" s="97" t="n">
        <f aca="false">IF(N3168="","",O3168*N3168)</f>
        <v>474.5</v>
      </c>
      <c r="R3168" s="0" t="n">
        <f aca="false">(O3168+25)*1.3</f>
        <v>79.95</v>
      </c>
    </row>
    <row r="3169" customFormat="false" ht="13.8" hidden="false" customHeight="false" outlineLevel="0" collapsed="false">
      <c r="B3169" s="0" t="n">
        <v>143258</v>
      </c>
      <c r="C3169" s="5" t="s">
        <v>15</v>
      </c>
      <c r="D3169" s="6" t="s">
        <v>710</v>
      </c>
      <c r="E3169" s="6" t="s">
        <v>3343</v>
      </c>
      <c r="F3169" s="6" t="s">
        <v>298</v>
      </c>
      <c r="G3169" s="6" t="s">
        <v>299</v>
      </c>
      <c r="H3169" s="71" t="s">
        <v>3350</v>
      </c>
      <c r="I3169" s="39" t="s">
        <v>3352</v>
      </c>
      <c r="J3169" s="6" t="n">
        <v>85</v>
      </c>
      <c r="K3169" s="6"/>
      <c r="L3169" s="6"/>
      <c r="M3169" s="6" t="n">
        <v>0.75</v>
      </c>
      <c r="N3169" s="7" t="n">
        <v>7</v>
      </c>
      <c r="O3169" s="6" t="n">
        <v>36.5</v>
      </c>
      <c r="P3169" s="97" t="n">
        <f aca="false">IF(N3169="","",O3169*N3169)</f>
        <v>255.5</v>
      </c>
      <c r="R3169" s="0" t="n">
        <f aca="false">(O3169+25)*1.3</f>
        <v>79.95</v>
      </c>
    </row>
    <row r="3170" customFormat="false" ht="13.8" hidden="false" customHeight="false" outlineLevel="0" collapsed="false">
      <c r="B3170" s="0" t="n">
        <v>143259</v>
      </c>
      <c r="C3170" s="5" t="s">
        <v>15</v>
      </c>
      <c r="D3170" s="6" t="s">
        <v>710</v>
      </c>
      <c r="E3170" s="6" t="s">
        <v>3343</v>
      </c>
      <c r="F3170" s="6" t="s">
        <v>298</v>
      </c>
      <c r="G3170" s="6" t="s">
        <v>299</v>
      </c>
      <c r="H3170" s="71" t="s">
        <v>3350</v>
      </c>
      <c r="I3170" s="39" t="s">
        <v>3353</v>
      </c>
      <c r="J3170" s="6" t="n">
        <v>85</v>
      </c>
      <c r="K3170" s="6"/>
      <c r="L3170" s="6"/>
      <c r="M3170" s="6" t="n">
        <v>0.75</v>
      </c>
      <c r="N3170" s="7" t="n">
        <v>6</v>
      </c>
      <c r="O3170" s="6" t="n">
        <v>36</v>
      </c>
      <c r="P3170" s="97" t="n">
        <f aca="false">IF(N3170="","",O3170*N3170)</f>
        <v>216</v>
      </c>
      <c r="R3170" s="0" t="n">
        <f aca="false">(O3170+25)*1.3</f>
        <v>79.3</v>
      </c>
    </row>
    <row r="3171" customFormat="false" ht="15.75" hidden="false" customHeight="false" outlineLevel="0" collapsed="false">
      <c r="C3171" s="5"/>
      <c r="D3171" s="6"/>
      <c r="E3171" s="6"/>
      <c r="F3171" s="6"/>
      <c r="G3171" s="6"/>
      <c r="H3171" s="6"/>
      <c r="I3171" s="44"/>
      <c r="J3171" s="6"/>
      <c r="K3171" s="6"/>
      <c r="L3171" s="6"/>
      <c r="M3171" s="6" t="n">
        <v>0.75</v>
      </c>
      <c r="N3171" s="7"/>
      <c r="O3171" s="6"/>
      <c r="P3171" s="97" t="str">
        <f aca="false">IF(N3171="","",O3171*N3171)</f>
        <v/>
      </c>
      <c r="R3171" s="0" t="n">
        <f aca="false">(O3171+25)*1.3</f>
        <v>32.5</v>
      </c>
    </row>
    <row r="3172" customFormat="false" ht="13.8" hidden="false" customHeight="false" outlineLevel="0" collapsed="false">
      <c r="B3172" s="0" t="n">
        <v>143500</v>
      </c>
      <c r="C3172" s="5" t="s">
        <v>15</v>
      </c>
      <c r="D3172" s="6" t="s">
        <v>710</v>
      </c>
      <c r="E3172" s="6" t="s">
        <v>3354</v>
      </c>
      <c r="F3172" s="6" t="s">
        <v>298</v>
      </c>
      <c r="G3172" s="6" t="s">
        <v>299</v>
      </c>
      <c r="H3172" s="6" t="s">
        <v>714</v>
      </c>
      <c r="I3172" s="39" t="s">
        <v>3355</v>
      </c>
      <c r="J3172" s="6" t="n">
        <v>85</v>
      </c>
      <c r="K3172" s="6" t="s">
        <v>30</v>
      </c>
      <c r="L3172" s="6"/>
      <c r="M3172" s="6" t="n">
        <v>0.75</v>
      </c>
      <c r="N3172" s="7" t="n">
        <v>9</v>
      </c>
      <c r="O3172" s="6" t="n">
        <v>39</v>
      </c>
      <c r="P3172" s="97" t="n">
        <f aca="false">IF(N3172="","",O3172*N3172)</f>
        <v>351</v>
      </c>
      <c r="R3172" s="0" t="n">
        <f aca="false">(O3172+25)*1.3</f>
        <v>83.2</v>
      </c>
    </row>
    <row r="3173" customFormat="false" ht="13.8" hidden="false" customHeight="false" outlineLevel="0" collapsed="false">
      <c r="B3173" s="0" t="n">
        <v>143501</v>
      </c>
      <c r="C3173" s="5" t="s">
        <v>15</v>
      </c>
      <c r="D3173" s="6" t="s">
        <v>710</v>
      </c>
      <c r="E3173" s="6" t="s">
        <v>3354</v>
      </c>
      <c r="F3173" s="6" t="s">
        <v>298</v>
      </c>
      <c r="G3173" s="6" t="s">
        <v>299</v>
      </c>
      <c r="H3173" s="6" t="s">
        <v>714</v>
      </c>
      <c r="I3173" s="39" t="s">
        <v>3356</v>
      </c>
      <c r="J3173" s="6" t="n">
        <v>85</v>
      </c>
      <c r="K3173" s="6" t="s">
        <v>30</v>
      </c>
      <c r="L3173" s="6"/>
      <c r="M3173" s="6" t="n">
        <v>0.75</v>
      </c>
      <c r="N3173" s="7" t="n">
        <v>6</v>
      </c>
      <c r="O3173" s="6" t="n">
        <v>36</v>
      </c>
      <c r="P3173" s="97" t="n">
        <f aca="false">IF(N3173="","",O3173*N3173)</f>
        <v>216</v>
      </c>
      <c r="R3173" s="0" t="n">
        <f aca="false">(O3173+25)*1.3</f>
        <v>79.3</v>
      </c>
    </row>
    <row r="3174" customFormat="false" ht="13.8" hidden="false" customHeight="false" outlineLevel="0" collapsed="false">
      <c r="B3174" s="0" t="n">
        <v>143502</v>
      </c>
      <c r="C3174" s="5" t="s">
        <v>15</v>
      </c>
      <c r="D3174" s="6" t="s">
        <v>710</v>
      </c>
      <c r="E3174" s="6" t="s">
        <v>3354</v>
      </c>
      <c r="F3174" s="6" t="s">
        <v>298</v>
      </c>
      <c r="G3174" s="6" t="s">
        <v>299</v>
      </c>
      <c r="H3174" s="6" t="s">
        <v>714</v>
      </c>
      <c r="I3174" s="39" t="s">
        <v>3357</v>
      </c>
      <c r="J3174" s="6" t="n">
        <v>85</v>
      </c>
      <c r="K3174" s="6"/>
      <c r="L3174" s="6"/>
      <c r="M3174" s="6" t="n">
        <v>0.75</v>
      </c>
      <c r="N3174" s="7" t="n">
        <v>6</v>
      </c>
      <c r="O3174" s="6" t="n">
        <v>39</v>
      </c>
      <c r="P3174" s="97" t="n">
        <f aca="false">IF(N3174="","",O3174*N3174)</f>
        <v>234</v>
      </c>
      <c r="R3174" s="0" t="n">
        <f aca="false">(O3174+25)*1.3</f>
        <v>83.2</v>
      </c>
    </row>
    <row r="3175" customFormat="false" ht="13.8" hidden="false" customHeight="false" outlineLevel="0" collapsed="false">
      <c r="B3175" s="0" t="n">
        <v>143503</v>
      </c>
      <c r="C3175" s="5" t="s">
        <v>15</v>
      </c>
      <c r="D3175" s="6" t="s">
        <v>710</v>
      </c>
      <c r="E3175" s="6" t="s">
        <v>3354</v>
      </c>
      <c r="F3175" s="6" t="s">
        <v>298</v>
      </c>
      <c r="G3175" s="6" t="s">
        <v>299</v>
      </c>
      <c r="H3175" s="6" t="s">
        <v>714</v>
      </c>
      <c r="I3175" s="39" t="s">
        <v>3355</v>
      </c>
      <c r="J3175" s="6" t="n">
        <v>150</v>
      </c>
      <c r="K3175" s="6" t="s">
        <v>30</v>
      </c>
      <c r="L3175" s="6" t="s">
        <v>23</v>
      </c>
      <c r="M3175" s="6" t="n">
        <v>1.5</v>
      </c>
      <c r="N3175" s="7" t="n">
        <v>2</v>
      </c>
      <c r="O3175" s="6" t="n">
        <v>83</v>
      </c>
      <c r="P3175" s="97" t="n">
        <f aca="false">IF(N3175="","",O3175*N3175)</f>
        <v>166</v>
      </c>
      <c r="R3175" s="0" t="n">
        <f aca="false">(O3175+25)*1.3</f>
        <v>140.4</v>
      </c>
    </row>
    <row r="3176" customFormat="false" ht="15.75" hidden="false" customHeight="false" outlineLevel="0" collapsed="false">
      <c r="C3176" s="5"/>
      <c r="D3176" s="6"/>
      <c r="E3176" s="6"/>
      <c r="F3176" s="6"/>
      <c r="G3176" s="6"/>
      <c r="H3176" s="6"/>
      <c r="I3176" s="44"/>
      <c r="J3176" s="6"/>
      <c r="K3176" s="6"/>
      <c r="L3176" s="6"/>
      <c r="M3176" s="6" t="n">
        <v>0.75</v>
      </c>
      <c r="N3176" s="7"/>
      <c r="O3176" s="6"/>
      <c r="P3176" s="97" t="str">
        <f aca="false">IF(N3176="","",O3176*N3176)</f>
        <v/>
      </c>
      <c r="R3176" s="0" t="n">
        <f aca="false">(O3176+25)*1.3</f>
        <v>32.5</v>
      </c>
    </row>
    <row r="3177" customFormat="false" ht="13.8" hidden="false" customHeight="false" outlineLevel="0" collapsed="false">
      <c r="B3177" s="0" t="n">
        <v>143750</v>
      </c>
      <c r="C3177" s="5" t="s">
        <v>15</v>
      </c>
      <c r="D3177" s="6" t="s">
        <v>710</v>
      </c>
      <c r="E3177" s="6" t="s">
        <v>3358</v>
      </c>
      <c r="F3177" s="6" t="s">
        <v>3359</v>
      </c>
      <c r="G3177" s="6" t="s">
        <v>299</v>
      </c>
      <c r="H3177" s="6" t="s">
        <v>3360</v>
      </c>
      <c r="I3177" s="39" t="s">
        <v>3361</v>
      </c>
      <c r="J3177" s="6" t="n">
        <v>60</v>
      </c>
      <c r="K3177" s="6"/>
      <c r="L3177" s="6" t="s">
        <v>123</v>
      </c>
      <c r="M3177" s="6" t="n">
        <v>0.75</v>
      </c>
      <c r="N3177" s="7" t="n">
        <v>23</v>
      </c>
      <c r="O3177" s="6" t="n">
        <v>19.62</v>
      </c>
      <c r="P3177" s="97" t="n">
        <f aca="false">IF(N3177="","",O3177*N3177)</f>
        <v>451.26</v>
      </c>
      <c r="R3177" s="0" t="n">
        <f aca="false">(O3177+25)*1.3</f>
        <v>58.006</v>
      </c>
    </row>
    <row r="3178" customFormat="false" ht="15.75" hidden="false" customHeight="false" outlineLevel="0" collapsed="false">
      <c r="C3178" s="5"/>
      <c r="D3178" s="6"/>
      <c r="E3178" s="6"/>
      <c r="F3178" s="6"/>
      <c r="G3178" s="6"/>
      <c r="H3178" s="6"/>
      <c r="I3178" s="44"/>
      <c r="J3178" s="6"/>
      <c r="K3178" s="6"/>
      <c r="L3178" s="6"/>
      <c r="M3178" s="6" t="n">
        <v>0.75</v>
      </c>
      <c r="N3178" s="7"/>
      <c r="O3178" s="6"/>
      <c r="P3178" s="97" t="str">
        <f aca="false">IF(N3178="","",O3178*N3178)</f>
        <v/>
      </c>
      <c r="R3178" s="0" t="n">
        <f aca="false">(O3178+25)*1.3</f>
        <v>32.5</v>
      </c>
    </row>
    <row r="3179" customFormat="false" ht="14.9" hidden="false" customHeight="false" outlineLevel="0" collapsed="false">
      <c r="B3179" s="0" t="n">
        <v>144000</v>
      </c>
      <c r="C3179" s="5" t="s">
        <v>15</v>
      </c>
      <c r="D3179" s="6" t="s">
        <v>710</v>
      </c>
      <c r="E3179" s="6" t="s">
        <v>1093</v>
      </c>
      <c r="F3179" s="6" t="s">
        <v>298</v>
      </c>
      <c r="G3179" s="6" t="s">
        <v>299</v>
      </c>
      <c r="H3179" s="6" t="s">
        <v>761</v>
      </c>
      <c r="I3179" s="39" t="s">
        <v>3362</v>
      </c>
      <c r="J3179" s="6" t="n">
        <v>85</v>
      </c>
      <c r="K3179" s="6"/>
      <c r="L3179" s="6"/>
      <c r="M3179" s="6" t="n">
        <v>0.75</v>
      </c>
      <c r="N3179" s="7" t="n">
        <v>7</v>
      </c>
      <c r="O3179" s="6" t="n">
        <v>42.69</v>
      </c>
      <c r="P3179" s="97" t="n">
        <f aca="false">IF(N3179="","",O3179*N3179)</f>
        <v>298.83</v>
      </c>
      <c r="R3179" s="0" t="n">
        <f aca="false">(O3179+25)*1.3</f>
        <v>87.997</v>
      </c>
    </row>
    <row r="3180" customFormat="false" ht="14.9" hidden="false" customHeight="false" outlineLevel="0" collapsed="false">
      <c r="B3180" s="0" t="n">
        <v>144001</v>
      </c>
      <c r="C3180" s="5" t="s">
        <v>15</v>
      </c>
      <c r="D3180" s="6" t="s">
        <v>710</v>
      </c>
      <c r="E3180" s="6" t="s">
        <v>1093</v>
      </c>
      <c r="F3180" s="6" t="s">
        <v>298</v>
      </c>
      <c r="G3180" s="6" t="s">
        <v>299</v>
      </c>
      <c r="H3180" s="6" t="s">
        <v>761</v>
      </c>
      <c r="I3180" s="39" t="s">
        <v>3363</v>
      </c>
      <c r="J3180" s="6" t="n">
        <v>85</v>
      </c>
      <c r="K3180" s="6"/>
      <c r="L3180" s="6"/>
      <c r="M3180" s="6" t="n">
        <v>0.75</v>
      </c>
      <c r="N3180" s="7" t="n">
        <v>6</v>
      </c>
      <c r="O3180" s="6" t="n">
        <v>42.2</v>
      </c>
      <c r="P3180" s="97" t="n">
        <f aca="false">IF(N3180="","",O3180*N3180)</f>
        <v>253.2</v>
      </c>
      <c r="R3180" s="0" t="n">
        <f aca="false">(O3180+25)*1.3</f>
        <v>87.36</v>
      </c>
    </row>
    <row r="3181" customFormat="false" ht="14.9" hidden="false" customHeight="false" outlineLevel="0" collapsed="false">
      <c r="B3181" s="0" t="n">
        <v>144002</v>
      </c>
      <c r="C3181" s="5" t="s">
        <v>15</v>
      </c>
      <c r="D3181" s="6" t="s">
        <v>710</v>
      </c>
      <c r="E3181" s="6" t="s">
        <v>1093</v>
      </c>
      <c r="F3181" s="6" t="s">
        <v>298</v>
      </c>
      <c r="G3181" s="6" t="s">
        <v>299</v>
      </c>
      <c r="H3181" s="6" t="s">
        <v>761</v>
      </c>
      <c r="I3181" s="39" t="s">
        <v>3364</v>
      </c>
      <c r="J3181" s="6" t="n">
        <v>85</v>
      </c>
      <c r="K3181" s="6"/>
      <c r="L3181" s="6"/>
      <c r="M3181" s="6" t="n">
        <v>0.75</v>
      </c>
      <c r="N3181" s="7" t="n">
        <v>3</v>
      </c>
      <c r="O3181" s="6" t="n">
        <v>42.2</v>
      </c>
      <c r="P3181" s="97" t="n">
        <f aca="false">IF(N3181="","",O3181*N3181)</f>
        <v>126.6</v>
      </c>
      <c r="R3181" s="0" t="n">
        <f aca="false">(O3181+25)*1.3</f>
        <v>87.36</v>
      </c>
    </row>
    <row r="3182" customFormat="false" ht="14.9" hidden="false" customHeight="false" outlineLevel="0" collapsed="false">
      <c r="B3182" s="0" t="n">
        <v>144003</v>
      </c>
      <c r="C3182" s="5" t="s">
        <v>15</v>
      </c>
      <c r="D3182" s="6" t="s">
        <v>710</v>
      </c>
      <c r="E3182" s="6" t="s">
        <v>1093</v>
      </c>
      <c r="F3182" s="6" t="s">
        <v>298</v>
      </c>
      <c r="G3182" s="6" t="s">
        <v>299</v>
      </c>
      <c r="H3182" s="6" t="s">
        <v>761</v>
      </c>
      <c r="I3182" s="39" t="s">
        <v>3365</v>
      </c>
      <c r="J3182" s="6" t="n">
        <v>90</v>
      </c>
      <c r="K3182" s="6"/>
      <c r="L3182" s="6"/>
      <c r="M3182" s="6" t="n">
        <v>0.75</v>
      </c>
      <c r="N3182" s="7" t="n">
        <v>6</v>
      </c>
      <c r="O3182" s="6" t="n">
        <v>45</v>
      </c>
      <c r="P3182" s="97" t="n">
        <f aca="false">IF(N3182="","",O3182*N3182)</f>
        <v>270</v>
      </c>
      <c r="R3182" s="0" t="n">
        <f aca="false">(O3182+25)*1.3</f>
        <v>91</v>
      </c>
    </row>
    <row r="3183" customFormat="false" ht="13.8" hidden="false" customHeight="false" outlineLevel="0" collapsed="false">
      <c r="B3183" s="0" t="n">
        <v>144004</v>
      </c>
      <c r="C3183" s="5" t="s">
        <v>15</v>
      </c>
      <c r="D3183" s="6" t="s">
        <v>710</v>
      </c>
      <c r="E3183" s="6" t="s">
        <v>1093</v>
      </c>
      <c r="F3183" s="6" t="s">
        <v>298</v>
      </c>
      <c r="G3183" s="6" t="s">
        <v>299</v>
      </c>
      <c r="H3183" s="6" t="s">
        <v>761</v>
      </c>
      <c r="I3183" s="39" t="s">
        <v>3366</v>
      </c>
      <c r="J3183" s="6" t="n">
        <v>90</v>
      </c>
      <c r="K3183" s="6"/>
      <c r="L3183" s="6"/>
      <c r="M3183" s="6" t="n">
        <v>0.75</v>
      </c>
      <c r="N3183" s="7" t="n">
        <v>6</v>
      </c>
      <c r="O3183" s="6" t="n">
        <v>42.2</v>
      </c>
      <c r="P3183" s="97" t="n">
        <f aca="false">IF(N3183="","",O3183*N3183)</f>
        <v>253.2</v>
      </c>
      <c r="R3183" s="0" t="n">
        <f aca="false">(O3183+25)*1.3</f>
        <v>87.36</v>
      </c>
    </row>
    <row r="3184" customFormat="false" ht="13.8" hidden="false" customHeight="false" outlineLevel="0" collapsed="false">
      <c r="B3184" s="0" t="n">
        <v>144005</v>
      </c>
      <c r="C3184" s="5" t="s">
        <v>15</v>
      </c>
      <c r="D3184" s="6" t="s">
        <v>710</v>
      </c>
      <c r="E3184" s="6" t="s">
        <v>1093</v>
      </c>
      <c r="F3184" s="6" t="s">
        <v>298</v>
      </c>
      <c r="G3184" s="6" t="s">
        <v>299</v>
      </c>
      <c r="H3184" s="6" t="s">
        <v>761</v>
      </c>
      <c r="I3184" s="39" t="s">
        <v>3367</v>
      </c>
      <c r="J3184" s="6" t="n">
        <v>90</v>
      </c>
      <c r="K3184" s="6"/>
      <c r="L3184" s="6"/>
      <c r="M3184" s="6" t="n">
        <v>0.75</v>
      </c>
      <c r="N3184" s="7" t="n">
        <v>6</v>
      </c>
      <c r="O3184" s="6" t="n">
        <v>45</v>
      </c>
      <c r="P3184" s="97" t="n">
        <f aca="false">IF(N3184="","",O3184*N3184)</f>
        <v>270</v>
      </c>
      <c r="R3184" s="0" t="n">
        <f aca="false">(O3184+25)*1.3</f>
        <v>91</v>
      </c>
    </row>
    <row r="3185" customFormat="false" ht="13.8" hidden="false" customHeight="false" outlineLevel="0" collapsed="false">
      <c r="B3185" s="0" t="n">
        <v>144006</v>
      </c>
      <c r="C3185" s="5" t="s">
        <v>15</v>
      </c>
      <c r="D3185" s="6" t="s">
        <v>710</v>
      </c>
      <c r="E3185" s="6" t="s">
        <v>1093</v>
      </c>
      <c r="F3185" s="6" t="s">
        <v>298</v>
      </c>
      <c r="G3185" s="6" t="s">
        <v>299</v>
      </c>
      <c r="H3185" s="6" t="s">
        <v>761</v>
      </c>
      <c r="I3185" s="6" t="s">
        <v>3368</v>
      </c>
      <c r="J3185" s="6" t="n">
        <v>90</v>
      </c>
      <c r="K3185" s="6"/>
      <c r="L3185" s="6"/>
      <c r="M3185" s="6" t="n">
        <v>0.75</v>
      </c>
      <c r="N3185" s="7" t="n">
        <v>3</v>
      </c>
      <c r="O3185" s="6" t="n">
        <v>42.2</v>
      </c>
      <c r="P3185" s="97" t="n">
        <f aca="false">IF(N3185="","",O3185*N3185)</f>
        <v>126.6</v>
      </c>
      <c r="R3185" s="0" t="n">
        <f aca="false">(O3185+25)*1.3</f>
        <v>87.36</v>
      </c>
    </row>
    <row r="3186" customFormat="false" ht="13.8" hidden="false" customHeight="false" outlineLevel="0" collapsed="false">
      <c r="B3186" s="0" t="n">
        <v>144007</v>
      </c>
      <c r="C3186" s="5" t="s">
        <v>15</v>
      </c>
      <c r="D3186" s="6" t="s">
        <v>710</v>
      </c>
      <c r="E3186" s="6" t="s">
        <v>1093</v>
      </c>
      <c r="F3186" s="6" t="s">
        <v>298</v>
      </c>
      <c r="G3186" s="6" t="s">
        <v>299</v>
      </c>
      <c r="H3186" s="6" t="s">
        <v>761</v>
      </c>
      <c r="I3186" s="6" t="s">
        <v>3369</v>
      </c>
      <c r="J3186" s="6" t="n">
        <v>90</v>
      </c>
      <c r="K3186" s="6"/>
      <c r="L3186" s="6"/>
      <c r="M3186" s="6" t="n">
        <v>0.75</v>
      </c>
      <c r="N3186" s="7" t="n">
        <v>6</v>
      </c>
      <c r="O3186" s="6" t="n">
        <v>45</v>
      </c>
      <c r="P3186" s="97" t="n">
        <f aca="false">IF(N3186="","",O3186*N3186)</f>
        <v>270</v>
      </c>
      <c r="R3186" s="0" t="n">
        <f aca="false">(O3186+25)*1.3</f>
        <v>91</v>
      </c>
    </row>
    <row r="3187" customFormat="false" ht="13.8" hidden="false" customHeight="false" outlineLevel="0" collapsed="false">
      <c r="B3187" s="0" t="n">
        <v>144008</v>
      </c>
      <c r="C3187" s="5" t="s">
        <v>15</v>
      </c>
      <c r="D3187" s="6" t="s">
        <v>710</v>
      </c>
      <c r="E3187" s="6" t="s">
        <v>1093</v>
      </c>
      <c r="F3187" s="6" t="s">
        <v>298</v>
      </c>
      <c r="G3187" s="6" t="s">
        <v>299</v>
      </c>
      <c r="H3187" s="6" t="s">
        <v>761</v>
      </c>
      <c r="I3187" s="6" t="s">
        <v>3370</v>
      </c>
      <c r="J3187" s="6" t="n">
        <v>90</v>
      </c>
      <c r="K3187" s="6"/>
      <c r="L3187" s="6"/>
      <c r="M3187" s="6" t="n">
        <v>0.75</v>
      </c>
      <c r="N3187" s="7" t="n">
        <v>3</v>
      </c>
      <c r="O3187" s="6" t="n">
        <v>42.2</v>
      </c>
      <c r="P3187" s="97" t="n">
        <f aca="false">IF(N3187="","",O3187*N3187)</f>
        <v>126.6</v>
      </c>
      <c r="R3187" s="0" t="n">
        <f aca="false">(O3187+25)*1.3</f>
        <v>87.36</v>
      </c>
    </row>
    <row r="3188" customFormat="false" ht="15" hidden="false" customHeight="false" outlineLevel="0" collapsed="false">
      <c r="C3188" s="5"/>
      <c r="D3188" s="6"/>
      <c r="E3188" s="6"/>
      <c r="F3188" s="16"/>
      <c r="G3188" s="16"/>
      <c r="H3188" s="16"/>
      <c r="I3188" s="44"/>
      <c r="J3188" s="6"/>
      <c r="K3188" s="6"/>
      <c r="L3188" s="6"/>
      <c r="M3188" s="6" t="n">
        <v>0.75</v>
      </c>
      <c r="N3188" s="7"/>
      <c r="O3188" s="6"/>
      <c r="P3188" s="97" t="str">
        <f aca="false">IF(N3188="","",O3188*N3188)</f>
        <v/>
      </c>
      <c r="R3188" s="0" t="n">
        <f aca="false">(O3188+25)*1.3</f>
        <v>32.5</v>
      </c>
    </row>
    <row r="3189" customFormat="false" ht="15" hidden="false" customHeight="false" outlineLevel="0" collapsed="false">
      <c r="B3189" s="0" t="n">
        <v>145000</v>
      </c>
      <c r="C3189" s="5" t="s">
        <v>15</v>
      </c>
      <c r="D3189" s="6" t="s">
        <v>710</v>
      </c>
      <c r="E3189" s="6" t="s">
        <v>3371</v>
      </c>
      <c r="F3189" s="6" t="s">
        <v>298</v>
      </c>
      <c r="G3189" s="6" t="s">
        <v>299</v>
      </c>
      <c r="H3189" s="16" t="s">
        <v>128</v>
      </c>
      <c r="I3189" s="33" t="s">
        <v>3372</v>
      </c>
      <c r="J3189" s="6" t="n">
        <v>105</v>
      </c>
      <c r="K3189" s="6" t="s">
        <v>50</v>
      </c>
      <c r="L3189" s="6" t="s">
        <v>30</v>
      </c>
      <c r="M3189" s="6" t="n">
        <v>0.75</v>
      </c>
      <c r="N3189" s="7"/>
      <c r="O3189" s="6"/>
      <c r="P3189" s="97" t="str">
        <f aca="false">IF(N3189="","",O3189*N3189)</f>
        <v/>
      </c>
      <c r="R3189" s="0" t="n">
        <f aca="false">(O3189+25)*1.3</f>
        <v>32.5</v>
      </c>
    </row>
    <row r="3190" customFormat="false" ht="15" hidden="false" customHeight="false" outlineLevel="0" collapsed="false">
      <c r="B3190" s="0" t="n">
        <v>145001</v>
      </c>
      <c r="C3190" s="5" t="s">
        <v>15</v>
      </c>
      <c r="D3190" s="6" t="s">
        <v>710</v>
      </c>
      <c r="E3190" s="6" t="s">
        <v>3371</v>
      </c>
      <c r="F3190" s="6" t="s">
        <v>298</v>
      </c>
      <c r="G3190" s="6" t="s">
        <v>299</v>
      </c>
      <c r="H3190" s="16" t="s">
        <v>128</v>
      </c>
      <c r="I3190" s="33" t="s">
        <v>3373</v>
      </c>
      <c r="J3190" s="6" t="n">
        <v>105</v>
      </c>
      <c r="K3190" s="6" t="s">
        <v>50</v>
      </c>
      <c r="L3190" s="6" t="s">
        <v>30</v>
      </c>
      <c r="M3190" s="6" t="n">
        <v>0.75</v>
      </c>
      <c r="N3190" s="7"/>
      <c r="O3190" s="6"/>
      <c r="P3190" s="97" t="str">
        <f aca="false">IF(N3190="","",O3190*N3190)</f>
        <v/>
      </c>
      <c r="R3190" s="0" t="n">
        <f aca="false">(O3190+25)*1.3</f>
        <v>32.5</v>
      </c>
    </row>
    <row r="3191" customFormat="false" ht="15" hidden="false" customHeight="false" outlineLevel="0" collapsed="false">
      <c r="B3191" s="0" t="n">
        <v>145002</v>
      </c>
      <c r="C3191" s="5" t="s">
        <v>15</v>
      </c>
      <c r="D3191" s="6" t="s">
        <v>710</v>
      </c>
      <c r="E3191" s="6" t="s">
        <v>3371</v>
      </c>
      <c r="F3191" s="6" t="s">
        <v>298</v>
      </c>
      <c r="G3191" s="6" t="s">
        <v>299</v>
      </c>
      <c r="H3191" s="16" t="s">
        <v>126</v>
      </c>
      <c r="I3191" s="33" t="s">
        <v>3374</v>
      </c>
      <c r="J3191" s="6" t="n">
        <v>105</v>
      </c>
      <c r="K3191" s="6"/>
      <c r="L3191" s="6"/>
      <c r="M3191" s="6" t="n">
        <v>0.75</v>
      </c>
      <c r="N3191" s="7" t="n">
        <v>6</v>
      </c>
      <c r="O3191" s="6" t="n">
        <v>49.79</v>
      </c>
      <c r="P3191" s="97" t="n">
        <f aca="false">IF(N3191="","",O3191*N3191)</f>
        <v>298.74</v>
      </c>
      <c r="R3191" s="0" t="n">
        <f aca="false">(O3191+25)*1.3</f>
        <v>97.227</v>
      </c>
    </row>
    <row r="3192" customFormat="false" ht="15" hidden="false" customHeight="false" outlineLevel="0" collapsed="false">
      <c r="C3192" s="5"/>
      <c r="D3192" s="6"/>
      <c r="E3192" s="6"/>
      <c r="F3192" s="16"/>
      <c r="G3192" s="16"/>
      <c r="H3192" s="16"/>
      <c r="I3192" s="44"/>
      <c r="J3192" s="6"/>
      <c r="K3192" s="6"/>
      <c r="L3192" s="6"/>
      <c r="M3192" s="6" t="n">
        <v>0.75</v>
      </c>
      <c r="N3192" s="7"/>
      <c r="O3192" s="6"/>
      <c r="P3192" s="97" t="str">
        <f aca="false">IF(N3192="","",O3192*N3192)</f>
        <v/>
      </c>
      <c r="R3192" s="0" t="n">
        <f aca="false">(O3192+25)*1.3</f>
        <v>32.5</v>
      </c>
    </row>
    <row r="3193" customFormat="false" ht="15" hidden="false" customHeight="false" outlineLevel="0" collapsed="false">
      <c r="B3193" s="0" t="n">
        <v>145250</v>
      </c>
      <c r="C3193" s="5" t="s">
        <v>15</v>
      </c>
      <c r="D3193" s="16" t="s">
        <v>1224</v>
      </c>
      <c r="E3193" s="16" t="s">
        <v>3375</v>
      </c>
      <c r="F3193" s="6" t="s">
        <v>2467</v>
      </c>
      <c r="G3193" s="6" t="s">
        <v>2131</v>
      </c>
      <c r="H3193" s="6" t="s">
        <v>3376</v>
      </c>
      <c r="I3193" s="6" t="s">
        <v>3377</v>
      </c>
      <c r="J3193" s="6" t="n">
        <v>50</v>
      </c>
      <c r="K3193" s="6"/>
      <c r="L3193" s="6"/>
      <c r="M3193" s="6" t="n">
        <v>0.75</v>
      </c>
      <c r="N3193" s="7" t="n">
        <v>3</v>
      </c>
      <c r="O3193" s="6" t="n">
        <v>23.6</v>
      </c>
      <c r="P3193" s="97" t="n">
        <f aca="false">IF(N3193="","",O3193*N3193)</f>
        <v>70.8</v>
      </c>
      <c r="R3193" s="0" t="n">
        <f aca="false">(O3193+25)*1.3</f>
        <v>63.18</v>
      </c>
    </row>
    <row r="3194" customFormat="false" ht="15" hidden="false" customHeight="false" outlineLevel="0" collapsed="false">
      <c r="B3194" s="0" t="n">
        <v>145251</v>
      </c>
      <c r="C3194" s="5" t="s">
        <v>15</v>
      </c>
      <c r="D3194" s="16" t="s">
        <v>1224</v>
      </c>
      <c r="E3194" s="16" t="s">
        <v>3375</v>
      </c>
      <c r="F3194" s="6" t="s">
        <v>308</v>
      </c>
      <c r="G3194" s="6" t="s">
        <v>309</v>
      </c>
      <c r="H3194" s="6" t="s">
        <v>1306</v>
      </c>
      <c r="I3194" s="39" t="s">
        <v>3378</v>
      </c>
      <c r="J3194" s="6" t="n">
        <v>70</v>
      </c>
      <c r="K3194" s="6" t="s">
        <v>30</v>
      </c>
      <c r="L3194" s="6"/>
      <c r="M3194" s="6" t="n">
        <v>0.75</v>
      </c>
      <c r="N3194" s="7" t="n">
        <v>3</v>
      </c>
      <c r="O3194" s="6" t="n">
        <v>29.9</v>
      </c>
      <c r="P3194" s="97" t="n">
        <f aca="false">IF(N3194="","",O3194*N3194)</f>
        <v>89.7</v>
      </c>
      <c r="R3194" s="0" t="n">
        <f aca="false">(O3194+25)*1.3</f>
        <v>71.37</v>
      </c>
    </row>
    <row r="3195" customFormat="false" ht="15" hidden="false" customHeight="false" outlineLevel="0" collapsed="false">
      <c r="B3195" s="0" t="n">
        <v>145252</v>
      </c>
      <c r="C3195" s="5" t="s">
        <v>15</v>
      </c>
      <c r="D3195" s="16" t="s">
        <v>1224</v>
      </c>
      <c r="E3195" s="16" t="s">
        <v>3375</v>
      </c>
      <c r="F3195" s="6" t="s">
        <v>308</v>
      </c>
      <c r="G3195" s="6" t="s">
        <v>309</v>
      </c>
      <c r="H3195" s="6" t="s">
        <v>1306</v>
      </c>
      <c r="I3195" s="39" t="s">
        <v>3379</v>
      </c>
      <c r="J3195" s="6" t="n">
        <v>70</v>
      </c>
      <c r="K3195" s="6" t="s">
        <v>30</v>
      </c>
      <c r="L3195" s="6"/>
      <c r="M3195" s="6" t="n">
        <v>0.75</v>
      </c>
      <c r="N3195" s="7" t="n">
        <v>8</v>
      </c>
      <c r="O3195" s="6" t="n">
        <v>29.9</v>
      </c>
      <c r="P3195" s="97" t="n">
        <f aca="false">IF(N3195="","",O3195*N3195)</f>
        <v>239.2</v>
      </c>
      <c r="R3195" s="0" t="n">
        <f aca="false">(O3195+25)*1.3</f>
        <v>71.37</v>
      </c>
    </row>
    <row r="3196" customFormat="false" ht="15" hidden="false" customHeight="false" outlineLevel="0" collapsed="false">
      <c r="B3196" s="0" t="n">
        <v>145253</v>
      </c>
      <c r="C3196" s="5" t="s">
        <v>15</v>
      </c>
      <c r="D3196" s="16" t="s">
        <v>1224</v>
      </c>
      <c r="E3196" s="16" t="s">
        <v>3375</v>
      </c>
      <c r="F3196" s="6" t="s">
        <v>308</v>
      </c>
      <c r="G3196" s="6" t="s">
        <v>309</v>
      </c>
      <c r="H3196" s="6" t="s">
        <v>1306</v>
      </c>
      <c r="I3196" s="39" t="s">
        <v>3380</v>
      </c>
      <c r="J3196" s="6" t="n">
        <v>175</v>
      </c>
      <c r="K3196" s="6" t="s">
        <v>30</v>
      </c>
      <c r="L3196" s="6"/>
      <c r="M3196" s="6" t="n">
        <v>0.75</v>
      </c>
      <c r="N3196" s="7" t="n">
        <v>9</v>
      </c>
      <c r="O3196" s="6" t="n">
        <v>98</v>
      </c>
      <c r="P3196" s="97" t="n">
        <f aca="false">IF(N3196="","",O3196*N3196)</f>
        <v>882</v>
      </c>
      <c r="R3196" s="0" t="n">
        <f aca="false">(O3196+25)*1.3</f>
        <v>159.9</v>
      </c>
    </row>
    <row r="3197" customFormat="false" ht="15" hidden="false" customHeight="false" outlineLevel="0" collapsed="false">
      <c r="B3197" s="0" t="n">
        <v>145254</v>
      </c>
      <c r="C3197" s="5" t="s">
        <v>15</v>
      </c>
      <c r="D3197" s="16" t="s">
        <v>1224</v>
      </c>
      <c r="E3197" s="16" t="s">
        <v>3375</v>
      </c>
      <c r="F3197" s="6" t="s">
        <v>308</v>
      </c>
      <c r="G3197" s="6" t="s">
        <v>309</v>
      </c>
      <c r="H3197" s="6" t="s">
        <v>1306</v>
      </c>
      <c r="I3197" s="39" t="s">
        <v>3381</v>
      </c>
      <c r="J3197" s="6" t="n">
        <v>175</v>
      </c>
      <c r="K3197" s="6" t="s">
        <v>30</v>
      </c>
      <c r="L3197" s="6"/>
      <c r="M3197" s="6" t="n">
        <v>0.75</v>
      </c>
      <c r="N3197" s="7" t="n">
        <v>3</v>
      </c>
      <c r="O3197" s="6" t="n">
        <v>111</v>
      </c>
      <c r="P3197" s="97" t="n">
        <f aca="false">IF(N3197="","",O3197*N3197)</f>
        <v>333</v>
      </c>
      <c r="R3197" s="0" t="n">
        <f aca="false">(O3197+25)*1.3</f>
        <v>176.8</v>
      </c>
    </row>
    <row r="3198" customFormat="false" ht="15" hidden="false" customHeight="false" outlineLevel="0" collapsed="false">
      <c r="B3198" s="0" t="n">
        <v>145255</v>
      </c>
      <c r="C3198" s="5" t="s">
        <v>15</v>
      </c>
      <c r="D3198" s="16" t="s">
        <v>1224</v>
      </c>
      <c r="E3198" s="16" t="s">
        <v>3375</v>
      </c>
      <c r="F3198" s="6" t="s">
        <v>308</v>
      </c>
      <c r="G3198" s="6" t="s">
        <v>309</v>
      </c>
      <c r="H3198" s="6" t="s">
        <v>1306</v>
      </c>
      <c r="I3198" s="39" t="s">
        <v>3382</v>
      </c>
      <c r="J3198" s="73" t="n">
        <v>185</v>
      </c>
      <c r="K3198" s="73"/>
      <c r="L3198" s="73"/>
      <c r="M3198" s="6" t="n">
        <v>0.75</v>
      </c>
      <c r="N3198" s="7" t="n">
        <v>6</v>
      </c>
      <c r="O3198" s="6" t="n">
        <v>111</v>
      </c>
      <c r="P3198" s="97" t="n">
        <f aca="false">IF(N3198="","",O3198*N3198)</f>
        <v>666</v>
      </c>
      <c r="R3198" s="0" t="n">
        <f aca="false">(O3198+25)*1.3</f>
        <v>176.8</v>
      </c>
    </row>
    <row r="3199" customFormat="false" ht="15" hidden="false" customHeight="false" outlineLevel="0" collapsed="false">
      <c r="B3199" s="0" t="n">
        <v>145256</v>
      </c>
      <c r="C3199" s="5" t="s">
        <v>15</v>
      </c>
      <c r="D3199" s="16" t="s">
        <v>1224</v>
      </c>
      <c r="E3199" s="16" t="s">
        <v>3375</v>
      </c>
      <c r="F3199" s="6" t="s">
        <v>308</v>
      </c>
      <c r="G3199" s="6" t="s">
        <v>309</v>
      </c>
      <c r="H3199" s="6" t="s">
        <v>1306</v>
      </c>
      <c r="I3199" s="39" t="s">
        <v>3383</v>
      </c>
      <c r="J3199" s="73" t="n">
        <v>185</v>
      </c>
      <c r="K3199" s="73"/>
      <c r="L3199" s="73"/>
      <c r="M3199" s="6" t="n">
        <v>0.75</v>
      </c>
      <c r="N3199" s="7" t="n">
        <v>20</v>
      </c>
      <c r="O3199" s="6" t="n">
        <v>118</v>
      </c>
      <c r="P3199" s="97" t="n">
        <f aca="false">IF(N3199="","",O3199*N3199)</f>
        <v>2360</v>
      </c>
      <c r="R3199" s="0" t="n">
        <f aca="false">(O3199+25)*1.3</f>
        <v>185.9</v>
      </c>
    </row>
    <row r="3200" customFormat="false" ht="15" hidden="false" customHeight="false" outlineLevel="0" collapsed="false">
      <c r="B3200" s="0" t="n">
        <v>145257</v>
      </c>
      <c r="C3200" s="5" t="s">
        <v>15</v>
      </c>
      <c r="D3200" s="16" t="s">
        <v>1224</v>
      </c>
      <c r="E3200" s="16" t="s">
        <v>3375</v>
      </c>
      <c r="F3200" s="6" t="s">
        <v>308</v>
      </c>
      <c r="G3200" s="6" t="s">
        <v>309</v>
      </c>
      <c r="H3200" s="6" t="s">
        <v>1306</v>
      </c>
      <c r="I3200" s="39" t="s">
        <v>3384</v>
      </c>
      <c r="J3200" s="73" t="n">
        <v>185</v>
      </c>
      <c r="K3200" s="73"/>
      <c r="L3200" s="73"/>
      <c r="M3200" s="6" t="n">
        <v>0.75</v>
      </c>
      <c r="N3200" s="7" t="n">
        <v>18</v>
      </c>
      <c r="O3200" s="6" t="n">
        <v>118</v>
      </c>
      <c r="P3200" s="97" t="n">
        <f aca="false">IF(N3200="","",O3200*N3200)</f>
        <v>2124</v>
      </c>
      <c r="R3200" s="0" t="n">
        <f aca="false">(O3200+25)*1.3</f>
        <v>185.9</v>
      </c>
    </row>
    <row r="3201" customFormat="false" ht="15" hidden="false" customHeight="false" outlineLevel="0" collapsed="false">
      <c r="B3201" s="0" t="n">
        <v>145258</v>
      </c>
      <c r="C3201" s="5" t="s">
        <v>15</v>
      </c>
      <c r="D3201" s="16" t="s">
        <v>1224</v>
      </c>
      <c r="E3201" s="16" t="s">
        <v>3375</v>
      </c>
      <c r="F3201" s="6" t="s">
        <v>308</v>
      </c>
      <c r="G3201" s="6" t="s">
        <v>309</v>
      </c>
      <c r="H3201" s="6" t="s">
        <v>3385</v>
      </c>
      <c r="I3201" s="39" t="s">
        <v>3386</v>
      </c>
      <c r="J3201" s="73" t="n">
        <v>195</v>
      </c>
      <c r="K3201" s="73"/>
      <c r="L3201" s="73"/>
      <c r="M3201" s="6" t="n">
        <v>0.75</v>
      </c>
      <c r="N3201" s="7" t="n">
        <v>5</v>
      </c>
      <c r="O3201" s="6" t="n">
        <v>119</v>
      </c>
      <c r="P3201" s="97" t="n">
        <f aca="false">IF(N3201="","",O3201*N3201)</f>
        <v>595</v>
      </c>
      <c r="R3201" s="0" t="n">
        <f aca="false">(O3201+25)*1.3</f>
        <v>187.2</v>
      </c>
    </row>
    <row r="3202" customFormat="false" ht="15" hidden="false" customHeight="false" outlineLevel="0" collapsed="false">
      <c r="C3202" s="5"/>
      <c r="D3202" s="16"/>
      <c r="E3202" s="6"/>
      <c r="F3202" s="6"/>
      <c r="G3202" s="6"/>
      <c r="H3202" s="6"/>
      <c r="I3202" s="44"/>
      <c r="J3202" s="6"/>
      <c r="K3202" s="6"/>
      <c r="L3202" s="6"/>
      <c r="M3202" s="6" t="n">
        <v>0.75</v>
      </c>
      <c r="N3202" s="7"/>
      <c r="O3202" s="6"/>
      <c r="P3202" s="97" t="str">
        <f aca="false">IF(N3202="","",O3202*N3202)</f>
        <v/>
      </c>
      <c r="R3202" s="0" t="n">
        <f aca="false">(O3202+25)*1.3</f>
        <v>32.5</v>
      </c>
    </row>
    <row r="3203" customFormat="false" ht="15" hidden="false" customHeight="false" outlineLevel="0" collapsed="false">
      <c r="B3203" s="0" t="n">
        <v>145500</v>
      </c>
      <c r="C3203" s="5" t="s">
        <v>15</v>
      </c>
      <c r="D3203" s="16" t="s">
        <v>1224</v>
      </c>
      <c r="E3203" s="6" t="s">
        <v>3387</v>
      </c>
      <c r="F3203" s="6" t="s">
        <v>308</v>
      </c>
      <c r="G3203" s="6" t="s">
        <v>309</v>
      </c>
      <c r="H3203" s="6" t="s">
        <v>1257</v>
      </c>
      <c r="I3203" s="39" t="s">
        <v>3388</v>
      </c>
      <c r="J3203" s="6" t="n">
        <v>395</v>
      </c>
      <c r="K3203" s="6" t="s">
        <v>30</v>
      </c>
      <c r="L3203" s="6"/>
      <c r="M3203" s="6" t="n">
        <v>0.75</v>
      </c>
      <c r="N3203" s="7" t="n">
        <v>5</v>
      </c>
      <c r="O3203" s="6" t="n">
        <v>168</v>
      </c>
      <c r="P3203" s="97" t="n">
        <f aca="false">IF(N3203="","",O3203*N3203)</f>
        <v>840</v>
      </c>
      <c r="R3203" s="0" t="n">
        <f aca="false">(O3203+25)*1.3</f>
        <v>250.9</v>
      </c>
    </row>
    <row r="3204" customFormat="false" ht="15" hidden="false" customHeight="false" outlineLevel="0" collapsed="false">
      <c r="B3204" s="0" t="n">
        <v>145501</v>
      </c>
      <c r="C3204" s="5" t="s">
        <v>15</v>
      </c>
      <c r="D3204" s="16" t="s">
        <v>1224</v>
      </c>
      <c r="E3204" s="6" t="s">
        <v>3387</v>
      </c>
      <c r="F3204" s="6" t="s">
        <v>308</v>
      </c>
      <c r="G3204" s="6" t="s">
        <v>309</v>
      </c>
      <c r="H3204" s="6" t="s">
        <v>1257</v>
      </c>
      <c r="I3204" s="39" t="s">
        <v>3389</v>
      </c>
      <c r="J3204" s="6" t="n">
        <v>395</v>
      </c>
      <c r="K3204" s="6" t="s">
        <v>30</v>
      </c>
      <c r="L3204" s="6"/>
      <c r="M3204" s="6" t="n">
        <v>0.75</v>
      </c>
      <c r="N3204" s="7" t="n">
        <v>3</v>
      </c>
      <c r="O3204" s="6" t="n">
        <v>168</v>
      </c>
      <c r="P3204" s="97" t="n">
        <f aca="false">IF(N3204="","",O3204*N3204)</f>
        <v>504</v>
      </c>
      <c r="R3204" s="0" t="n">
        <f aca="false">(O3204+25)*1.3</f>
        <v>250.9</v>
      </c>
    </row>
    <row r="3205" customFormat="false" ht="15" hidden="false" customHeight="false" outlineLevel="0" collapsed="false">
      <c r="B3205" s="0" t="n">
        <v>145502</v>
      </c>
      <c r="C3205" s="5" t="s">
        <v>15</v>
      </c>
      <c r="D3205" s="16" t="s">
        <v>1224</v>
      </c>
      <c r="E3205" s="6" t="s">
        <v>3387</v>
      </c>
      <c r="F3205" s="6" t="s">
        <v>308</v>
      </c>
      <c r="G3205" s="6" t="s">
        <v>309</v>
      </c>
      <c r="H3205" s="6" t="s">
        <v>1257</v>
      </c>
      <c r="I3205" s="39" t="s">
        <v>3390</v>
      </c>
      <c r="J3205" s="6" t="n">
        <v>395</v>
      </c>
      <c r="K3205" s="6" t="s">
        <v>30</v>
      </c>
      <c r="L3205" s="6"/>
      <c r="M3205" s="6" t="n">
        <v>0.75</v>
      </c>
      <c r="N3205" s="7" t="n">
        <v>6</v>
      </c>
      <c r="O3205" s="6" t="n">
        <v>168</v>
      </c>
      <c r="P3205" s="97" t="n">
        <f aca="false">IF(N3205="","",O3205*N3205)</f>
        <v>1008</v>
      </c>
      <c r="R3205" s="0" t="n">
        <f aca="false">(O3205+25)*1.3</f>
        <v>250.9</v>
      </c>
    </row>
    <row r="3206" customFormat="false" ht="15" hidden="false" customHeight="false" outlineLevel="0" collapsed="false">
      <c r="C3206" s="5"/>
      <c r="D3206" s="16"/>
      <c r="E3206" s="6"/>
      <c r="F3206" s="6"/>
      <c r="G3206" s="6"/>
      <c r="H3206" s="6"/>
      <c r="I3206" s="44"/>
      <c r="J3206" s="6"/>
      <c r="K3206" s="6"/>
      <c r="L3206" s="6"/>
      <c r="M3206" s="6" t="n">
        <v>0.75</v>
      </c>
      <c r="N3206" s="7"/>
      <c r="O3206" s="6"/>
      <c r="P3206" s="97" t="str">
        <f aca="false">IF(N3206="","",O3206*N3206)</f>
        <v/>
      </c>
      <c r="R3206" s="0" t="n">
        <f aca="false">(O3206+25)*1.3</f>
        <v>32.5</v>
      </c>
    </row>
    <row r="3207" customFormat="false" ht="15" hidden="false" customHeight="false" outlineLevel="0" collapsed="false">
      <c r="B3207" s="0" t="n">
        <v>145750</v>
      </c>
      <c r="C3207" s="5" t="s">
        <v>15</v>
      </c>
      <c r="D3207" s="16" t="s">
        <v>1224</v>
      </c>
      <c r="E3207" s="6" t="s">
        <v>3391</v>
      </c>
      <c r="F3207" s="6" t="s">
        <v>308</v>
      </c>
      <c r="G3207" s="6" t="s">
        <v>309</v>
      </c>
      <c r="H3207" s="6" t="s">
        <v>3392</v>
      </c>
      <c r="I3207" s="39" t="s">
        <v>3393</v>
      </c>
      <c r="J3207" s="6" t="n">
        <v>210</v>
      </c>
      <c r="K3207" s="6" t="s">
        <v>30</v>
      </c>
      <c r="L3207" s="6"/>
      <c r="M3207" s="6" t="n">
        <v>0.75</v>
      </c>
      <c r="N3207" s="7" t="n">
        <v>3</v>
      </c>
      <c r="O3207" s="6" t="n">
        <v>135</v>
      </c>
      <c r="P3207" s="97" t="n">
        <f aca="false">IF(N3207="","",O3207*N3207)</f>
        <v>405</v>
      </c>
      <c r="R3207" s="0" t="n">
        <f aca="false">(O3207+25)*1.3</f>
        <v>208</v>
      </c>
    </row>
    <row r="3208" customFormat="false" ht="15" hidden="false" customHeight="false" outlineLevel="0" collapsed="false">
      <c r="B3208" s="0" t="n">
        <v>145751</v>
      </c>
      <c r="C3208" s="5" t="s">
        <v>15</v>
      </c>
      <c r="D3208" s="16" t="s">
        <v>1224</v>
      </c>
      <c r="E3208" s="6" t="s">
        <v>3391</v>
      </c>
      <c r="F3208" s="6" t="s">
        <v>308</v>
      </c>
      <c r="G3208" s="6" t="s">
        <v>309</v>
      </c>
      <c r="H3208" s="6" t="s">
        <v>3392</v>
      </c>
      <c r="I3208" s="39" t="s">
        <v>3394</v>
      </c>
      <c r="J3208" s="73" t="n">
        <v>210</v>
      </c>
      <c r="K3208" s="73"/>
      <c r="L3208" s="73"/>
      <c r="M3208" s="6" t="n">
        <v>0.75</v>
      </c>
      <c r="N3208" s="7" t="n">
        <v>3</v>
      </c>
      <c r="O3208" s="6" t="n">
        <v>135</v>
      </c>
      <c r="P3208" s="97" t="n">
        <f aca="false">IF(N3208="","",O3208*N3208)</f>
        <v>405</v>
      </c>
      <c r="R3208" s="0" t="n">
        <f aca="false">(O3208+25)*1.3</f>
        <v>208</v>
      </c>
    </row>
    <row r="3209" customFormat="false" ht="15" hidden="false" customHeight="false" outlineLevel="0" collapsed="false">
      <c r="C3209" s="5"/>
      <c r="D3209" s="16"/>
      <c r="E3209" s="6"/>
      <c r="F3209" s="6"/>
      <c r="G3209" s="6"/>
      <c r="H3209" s="6"/>
      <c r="I3209" s="44"/>
      <c r="J3209" s="6"/>
      <c r="K3209" s="6"/>
      <c r="L3209" s="6"/>
      <c r="M3209" s="6" t="n">
        <v>0.75</v>
      </c>
      <c r="N3209" s="7"/>
      <c r="O3209" s="6"/>
      <c r="P3209" s="97" t="str">
        <f aca="false">IF(N3209="","",O3209*N3209)</f>
        <v/>
      </c>
      <c r="R3209" s="0" t="n">
        <f aca="false">(O3209+25)*1.3</f>
        <v>32.5</v>
      </c>
    </row>
    <row r="3210" customFormat="false" ht="15" hidden="false" customHeight="false" outlineLevel="0" collapsed="false">
      <c r="B3210" s="0" t="n">
        <v>146000</v>
      </c>
      <c r="C3210" s="5" t="s">
        <v>15</v>
      </c>
      <c r="D3210" s="16" t="s">
        <v>1224</v>
      </c>
      <c r="E3210" s="6" t="s">
        <v>3395</v>
      </c>
      <c r="F3210" s="6" t="s">
        <v>2467</v>
      </c>
      <c r="G3210" s="6" t="s">
        <v>2131</v>
      </c>
      <c r="H3210" s="6" t="s">
        <v>3396</v>
      </c>
      <c r="I3210" s="39" t="s">
        <v>3397</v>
      </c>
      <c r="J3210" s="6" t="n">
        <v>195</v>
      </c>
      <c r="K3210" s="6"/>
      <c r="L3210" s="6"/>
      <c r="M3210" s="6" t="n">
        <v>0.75</v>
      </c>
      <c r="N3210" s="7" t="n">
        <v>10</v>
      </c>
      <c r="O3210" s="6" t="n">
        <v>108</v>
      </c>
      <c r="P3210" s="97" t="n">
        <f aca="false">IF(N3210="","",O3210*N3210)</f>
        <v>1080</v>
      </c>
      <c r="R3210" s="0" t="n">
        <f aca="false">(O3210+25)*1.3</f>
        <v>172.9</v>
      </c>
    </row>
    <row r="3211" customFormat="false" ht="15" hidden="false" customHeight="false" outlineLevel="0" collapsed="false">
      <c r="B3211" s="0" t="n">
        <v>146001</v>
      </c>
      <c r="C3211" s="5" t="s">
        <v>15</v>
      </c>
      <c r="D3211" s="16" t="s">
        <v>1224</v>
      </c>
      <c r="E3211" s="6" t="s">
        <v>3395</v>
      </c>
      <c r="F3211" s="6" t="s">
        <v>2467</v>
      </c>
      <c r="G3211" s="6" t="s">
        <v>2131</v>
      </c>
      <c r="H3211" s="6" t="s">
        <v>3396</v>
      </c>
      <c r="I3211" s="39" t="s">
        <v>3397</v>
      </c>
      <c r="J3211" s="6" t="n">
        <v>420</v>
      </c>
      <c r="K3211" s="6" t="s">
        <v>23</v>
      </c>
      <c r="L3211" s="6"/>
      <c r="M3211" s="6" t="n">
        <v>0.75</v>
      </c>
      <c r="N3211" s="7" t="n">
        <v>3</v>
      </c>
      <c r="O3211" s="6" t="n">
        <v>246.5</v>
      </c>
      <c r="P3211" s="97" t="n">
        <f aca="false">IF(N3211="","",O3211*N3211)</f>
        <v>739.5</v>
      </c>
      <c r="R3211" s="0" t="n">
        <f aca="false">(O3211+25)*1.3</f>
        <v>352.95</v>
      </c>
    </row>
    <row r="3212" customFormat="false" ht="15" hidden="false" customHeight="false" outlineLevel="0" collapsed="false">
      <c r="C3212" s="5"/>
      <c r="D3212" s="16"/>
      <c r="E3212" s="6"/>
      <c r="F3212" s="6"/>
      <c r="G3212" s="6"/>
      <c r="H3212" s="6"/>
      <c r="I3212" s="44"/>
      <c r="J3212" s="6"/>
      <c r="K3212" s="6"/>
      <c r="L3212" s="6"/>
      <c r="M3212" s="6" t="n">
        <v>0.75</v>
      </c>
      <c r="N3212" s="7"/>
      <c r="O3212" s="6"/>
      <c r="P3212" s="97" t="str">
        <f aca="false">IF(N3212="","",O3212*N3212)</f>
        <v/>
      </c>
      <c r="R3212" s="0" t="n">
        <f aca="false">(O3212+25)*1.3</f>
        <v>32.5</v>
      </c>
    </row>
    <row r="3213" customFormat="false" ht="15" hidden="false" customHeight="false" outlineLevel="0" collapsed="false">
      <c r="B3213" s="0" t="n">
        <v>146250</v>
      </c>
      <c r="C3213" s="5" t="s">
        <v>15</v>
      </c>
      <c r="D3213" s="16" t="s">
        <v>1224</v>
      </c>
      <c r="E3213" s="6" t="s">
        <v>1312</v>
      </c>
      <c r="F3213" s="6" t="s">
        <v>2467</v>
      </c>
      <c r="G3213" s="6" t="s">
        <v>2131</v>
      </c>
      <c r="H3213" s="6" t="s">
        <v>3398</v>
      </c>
      <c r="I3213" s="6" t="s">
        <v>3399</v>
      </c>
      <c r="J3213" s="6" t="n">
        <v>105</v>
      </c>
      <c r="K3213" s="6" t="s">
        <v>30</v>
      </c>
      <c r="L3213" s="6"/>
      <c r="M3213" s="6" t="n">
        <v>0.75</v>
      </c>
      <c r="N3213" s="7" t="n">
        <v>2</v>
      </c>
      <c r="O3213" s="6" t="n">
        <v>59.9</v>
      </c>
      <c r="P3213" s="97" t="n">
        <f aca="false">IF(N3213="","",O3213*N3213)</f>
        <v>119.8</v>
      </c>
      <c r="R3213" s="0" t="n">
        <f aca="false">(O3213+25)*1.3</f>
        <v>110.37</v>
      </c>
    </row>
    <row r="3214" customFormat="false" ht="15" hidden="false" customHeight="false" outlineLevel="0" collapsed="false">
      <c r="B3214" s="0" t="n">
        <v>146251</v>
      </c>
      <c r="C3214" s="5" t="s">
        <v>15</v>
      </c>
      <c r="D3214" s="16" t="s">
        <v>1224</v>
      </c>
      <c r="E3214" s="6" t="s">
        <v>1312</v>
      </c>
      <c r="F3214" s="6" t="s">
        <v>2467</v>
      </c>
      <c r="G3214" s="6" t="s">
        <v>2131</v>
      </c>
      <c r="H3214" s="6" t="s">
        <v>3398</v>
      </c>
      <c r="I3214" s="39" t="s">
        <v>3400</v>
      </c>
      <c r="J3214" s="6" t="n">
        <v>105</v>
      </c>
      <c r="K3214" s="6" t="s">
        <v>30</v>
      </c>
      <c r="L3214" s="6"/>
      <c r="M3214" s="6" t="n">
        <v>0.75</v>
      </c>
      <c r="N3214" s="7" t="n">
        <v>4</v>
      </c>
      <c r="O3214" s="6" t="n">
        <v>59.9</v>
      </c>
      <c r="P3214" s="97" t="n">
        <f aca="false">IF(N3214="","",O3214*N3214)</f>
        <v>239.6</v>
      </c>
      <c r="R3214" s="0" t="n">
        <f aca="false">(O3214+25)*1.3</f>
        <v>110.37</v>
      </c>
    </row>
    <row r="3215" customFormat="false" ht="15" hidden="false" customHeight="false" outlineLevel="0" collapsed="false">
      <c r="B3215" s="0" t="n">
        <v>146252</v>
      </c>
      <c r="C3215" s="5" t="s">
        <v>15</v>
      </c>
      <c r="D3215" s="16" t="s">
        <v>1224</v>
      </c>
      <c r="E3215" s="6" t="s">
        <v>1312</v>
      </c>
      <c r="F3215" s="6" t="s">
        <v>2467</v>
      </c>
      <c r="G3215" s="6" t="s">
        <v>2131</v>
      </c>
      <c r="H3215" s="6" t="s">
        <v>3398</v>
      </c>
      <c r="I3215" s="39" t="s">
        <v>3401</v>
      </c>
      <c r="J3215" s="6" t="n">
        <v>106</v>
      </c>
      <c r="K3215" s="6" t="s">
        <v>30</v>
      </c>
      <c r="L3215" s="6"/>
      <c r="M3215" s="6" t="n">
        <v>0.75</v>
      </c>
      <c r="N3215" s="7" t="n">
        <v>6</v>
      </c>
      <c r="O3215" s="6" t="n">
        <v>59.9</v>
      </c>
      <c r="P3215" s="97" t="n">
        <f aca="false">IF(N3215="","",O3215*N3215)</f>
        <v>359.4</v>
      </c>
      <c r="R3215" s="0" t="n">
        <f aca="false">(O3215+25)*1.3</f>
        <v>110.37</v>
      </c>
    </row>
    <row r="3216" customFormat="false" ht="15" hidden="false" customHeight="false" outlineLevel="0" collapsed="false">
      <c r="C3216" s="5"/>
      <c r="D3216" s="16"/>
      <c r="E3216" s="16"/>
      <c r="F3216" s="16"/>
      <c r="G3216" s="16"/>
      <c r="H3216" s="6"/>
      <c r="I3216" s="74"/>
      <c r="J3216" s="6"/>
      <c r="K3216" s="6"/>
      <c r="L3216" s="6"/>
      <c r="M3216" s="6" t="n">
        <v>0.75</v>
      </c>
      <c r="N3216" s="7"/>
      <c r="O3216" s="6"/>
      <c r="P3216" s="97" t="str">
        <f aca="false">IF(N3216="","",O3216*N3216)</f>
        <v/>
      </c>
      <c r="R3216" s="0" t="n">
        <f aca="false">(O3216+25)*1.3</f>
        <v>32.5</v>
      </c>
    </row>
    <row r="3217" customFormat="false" ht="15" hidden="false" customHeight="false" outlineLevel="0" collapsed="false">
      <c r="B3217" s="0" t="n">
        <v>146500</v>
      </c>
      <c r="C3217" s="5" t="s">
        <v>15</v>
      </c>
      <c r="D3217" s="16" t="s">
        <v>1224</v>
      </c>
      <c r="E3217" s="16" t="s">
        <v>3402</v>
      </c>
      <c r="F3217" s="6" t="s">
        <v>308</v>
      </c>
      <c r="G3217" s="6" t="s">
        <v>309</v>
      </c>
      <c r="H3217" s="6" t="s">
        <v>3403</v>
      </c>
      <c r="I3217" s="39" t="s">
        <v>3404</v>
      </c>
      <c r="J3217" s="6" t="n">
        <v>130</v>
      </c>
      <c r="K3217" s="6"/>
      <c r="L3217" s="6"/>
      <c r="M3217" s="6" t="n">
        <v>0.75</v>
      </c>
      <c r="N3217" s="7" t="n">
        <v>6</v>
      </c>
      <c r="O3217" s="6" t="n">
        <v>70.47</v>
      </c>
      <c r="P3217" s="97" t="n">
        <f aca="false">IF(N3217="","",O3217*N3217)</f>
        <v>422.82</v>
      </c>
      <c r="R3217" s="0" t="n">
        <f aca="false">(O3217+25)*1.3</f>
        <v>124.111</v>
      </c>
    </row>
    <row r="3218" customFormat="false" ht="15" hidden="false" customHeight="false" outlineLevel="0" collapsed="false">
      <c r="C3218" s="5"/>
      <c r="D3218" s="16"/>
      <c r="E3218" s="16"/>
      <c r="F3218" s="16"/>
      <c r="G3218" s="16"/>
      <c r="H3218" s="6"/>
      <c r="I3218" s="74"/>
      <c r="J3218" s="6"/>
      <c r="K3218" s="6"/>
      <c r="L3218" s="6"/>
      <c r="M3218" s="6" t="n">
        <v>0.75</v>
      </c>
      <c r="N3218" s="7"/>
      <c r="O3218" s="6"/>
      <c r="P3218" s="97" t="str">
        <f aca="false">IF(N3218="","",O3218*N3218)</f>
        <v/>
      </c>
      <c r="R3218" s="0" t="n">
        <f aca="false">(O3218+25)*1.3</f>
        <v>32.5</v>
      </c>
    </row>
    <row r="3219" customFormat="false" ht="13.8" hidden="false" customHeight="false" outlineLevel="0" collapsed="false">
      <c r="B3219" s="0" t="n">
        <v>146750</v>
      </c>
      <c r="C3219" s="5" t="s">
        <v>15</v>
      </c>
      <c r="D3219" s="6" t="s">
        <v>1159</v>
      </c>
      <c r="E3219" s="6"/>
      <c r="F3219" s="6" t="s">
        <v>2815</v>
      </c>
      <c r="G3219" s="6" t="s">
        <v>2816</v>
      </c>
      <c r="H3219" s="6" t="s">
        <v>3405</v>
      </c>
      <c r="I3219" s="39" t="s">
        <v>3406</v>
      </c>
      <c r="J3219" s="6" t="n">
        <v>65</v>
      </c>
      <c r="K3219" s="6" t="s">
        <v>50</v>
      </c>
      <c r="L3219" s="6"/>
      <c r="M3219" s="6" t="n">
        <v>0.75</v>
      </c>
      <c r="N3219" s="7" t="n">
        <v>12</v>
      </c>
      <c r="O3219" s="6" t="n">
        <v>27.31</v>
      </c>
      <c r="P3219" s="97" t="n">
        <f aca="false">IF(N3219="","",O3219*N3219)</f>
        <v>327.72</v>
      </c>
      <c r="R3219" s="0" t="n">
        <f aca="false">(O3219+25)*1.3</f>
        <v>68.003</v>
      </c>
    </row>
    <row r="3220" customFormat="false" ht="13.8" hidden="false" customHeight="false" outlineLevel="0" collapsed="false">
      <c r="B3220" s="0" t="n">
        <v>146751</v>
      </c>
      <c r="C3220" s="5" t="s">
        <v>15</v>
      </c>
      <c r="D3220" s="6" t="s">
        <v>1159</v>
      </c>
      <c r="E3220" s="6"/>
      <c r="F3220" s="6" t="s">
        <v>2815</v>
      </c>
      <c r="G3220" s="6" t="s">
        <v>2816</v>
      </c>
      <c r="H3220" s="6" t="s">
        <v>3405</v>
      </c>
      <c r="I3220" s="39" t="s">
        <v>3407</v>
      </c>
      <c r="J3220" s="6" t="n">
        <v>65</v>
      </c>
      <c r="K3220" s="6" t="s">
        <v>50</v>
      </c>
      <c r="L3220" s="6"/>
      <c r="M3220" s="6" t="n">
        <v>0.75</v>
      </c>
      <c r="N3220" s="7" t="n">
        <v>17</v>
      </c>
      <c r="O3220" s="6" t="n">
        <v>27.31</v>
      </c>
      <c r="P3220" s="97" t="n">
        <f aca="false">IF(N3220="","",O3220*N3220)</f>
        <v>464.27</v>
      </c>
      <c r="R3220" s="0" t="n">
        <f aca="false">(O3220+25)*1.3</f>
        <v>68.003</v>
      </c>
    </row>
    <row r="3221" customFormat="false" ht="15.75" hidden="false" customHeight="false" outlineLevel="0" collapsed="false">
      <c r="C3221" s="5"/>
      <c r="D3221" s="6"/>
      <c r="E3221" s="6"/>
      <c r="F3221" s="6"/>
      <c r="G3221" s="6"/>
      <c r="H3221" s="6"/>
      <c r="I3221" s="44"/>
      <c r="J3221" s="6"/>
      <c r="K3221" s="6"/>
      <c r="L3221" s="6"/>
      <c r="M3221" s="6" t="n">
        <v>0.75</v>
      </c>
      <c r="N3221" s="7"/>
      <c r="O3221" s="6"/>
      <c r="P3221" s="97" t="str">
        <f aca="false">IF(N3221="","",O3221*N3221)</f>
        <v/>
      </c>
      <c r="R3221" s="0" t="n">
        <f aca="false">(O3221+25)*1.3</f>
        <v>32.5</v>
      </c>
    </row>
    <row r="3222" customFormat="false" ht="13.8" hidden="false" customHeight="false" outlineLevel="0" collapsed="false">
      <c r="B3222" s="0" t="n">
        <v>147000</v>
      </c>
      <c r="C3222" s="5" t="s">
        <v>15</v>
      </c>
      <c r="D3222" s="6" t="s">
        <v>1159</v>
      </c>
      <c r="E3222" s="6"/>
      <c r="F3222" s="6" t="s">
        <v>3408</v>
      </c>
      <c r="G3222" s="6" t="s">
        <v>23</v>
      </c>
      <c r="H3222" s="6" t="s">
        <v>3409</v>
      </c>
      <c r="I3222" s="39" t="s">
        <v>3410</v>
      </c>
      <c r="J3222" s="6" t="n">
        <v>50</v>
      </c>
      <c r="K3222" s="6" t="s">
        <v>424</v>
      </c>
      <c r="L3222" s="6"/>
      <c r="M3222" s="6" t="n">
        <v>0.75</v>
      </c>
      <c r="N3222" s="7" t="n">
        <v>12</v>
      </c>
      <c r="O3222" s="6" t="n">
        <v>15.8</v>
      </c>
      <c r="P3222" s="97" t="n">
        <f aca="false">IF(N3222="","",O3222*N3222)</f>
        <v>189.6</v>
      </c>
      <c r="R3222" s="0" t="n">
        <f aca="false">(O3222+25)*1.3</f>
        <v>53.04</v>
      </c>
    </row>
    <row r="3223" customFormat="false" ht="13.8" hidden="false" customHeight="false" outlineLevel="0" collapsed="false">
      <c r="B3223" s="0" t="n">
        <v>147001</v>
      </c>
      <c r="C3223" s="5" t="s">
        <v>15</v>
      </c>
      <c r="D3223" s="6" t="s">
        <v>1159</v>
      </c>
      <c r="E3223" s="6"/>
      <c r="F3223" s="6" t="s">
        <v>3408</v>
      </c>
      <c r="G3223" s="6" t="s">
        <v>23</v>
      </c>
      <c r="H3223" s="6" t="s">
        <v>3411</v>
      </c>
      <c r="I3223" s="39" t="s">
        <v>3412</v>
      </c>
      <c r="J3223" s="6" t="n">
        <v>55</v>
      </c>
      <c r="K3223" s="6" t="s">
        <v>50</v>
      </c>
      <c r="L3223" s="6"/>
      <c r="M3223" s="6" t="n">
        <v>0.75</v>
      </c>
      <c r="N3223" s="7" t="n">
        <v>6</v>
      </c>
      <c r="O3223" s="6" t="n">
        <v>19.62</v>
      </c>
      <c r="P3223" s="97" t="n">
        <f aca="false">IF(N3223="","",O3223*N3223)</f>
        <v>117.72</v>
      </c>
      <c r="R3223" s="0" t="n">
        <f aca="false">(O3223+25)*1.3</f>
        <v>58.006</v>
      </c>
    </row>
    <row r="3224" customFormat="false" ht="15.75" hidden="false" customHeight="false" outlineLevel="0" collapsed="false">
      <c r="C3224" s="5"/>
      <c r="D3224" s="6"/>
      <c r="E3224" s="6"/>
      <c r="F3224" s="6"/>
      <c r="G3224" s="6"/>
      <c r="H3224" s="6"/>
      <c r="I3224" s="44"/>
      <c r="J3224" s="6"/>
      <c r="K3224" s="6"/>
      <c r="L3224" s="6"/>
      <c r="M3224" s="6" t="n">
        <v>0.75</v>
      </c>
      <c r="N3224" s="7"/>
      <c r="O3224" s="6"/>
      <c r="P3224" s="97" t="str">
        <f aca="false">IF(N3224="","",O3224*N3224)</f>
        <v/>
      </c>
      <c r="R3224" s="0" t="n">
        <f aca="false">(O3224+25)*1.3</f>
        <v>32.5</v>
      </c>
    </row>
    <row r="3225" customFormat="false" ht="13.8" hidden="false" customHeight="false" outlineLevel="0" collapsed="false">
      <c r="B3225" s="0" t="n">
        <v>147250</v>
      </c>
      <c r="C3225" s="5" t="s">
        <v>15</v>
      </c>
      <c r="D3225" s="6" t="s">
        <v>1159</v>
      </c>
      <c r="E3225" s="6"/>
      <c r="F3225" s="6" t="s">
        <v>2467</v>
      </c>
      <c r="G3225" s="6" t="s">
        <v>2131</v>
      </c>
      <c r="H3225" s="6" t="s">
        <v>3413</v>
      </c>
      <c r="I3225" s="39" t="s">
        <v>3414</v>
      </c>
      <c r="J3225" s="6" t="n">
        <v>60</v>
      </c>
      <c r="K3225" s="6" t="s">
        <v>50</v>
      </c>
      <c r="L3225" s="6"/>
      <c r="M3225" s="6" t="n">
        <v>0.75</v>
      </c>
      <c r="N3225" s="7" t="n">
        <v>11</v>
      </c>
      <c r="O3225" s="6" t="n">
        <v>23.46</v>
      </c>
      <c r="P3225" s="97" t="n">
        <f aca="false">IF(N3225="","",O3225*N3225)</f>
        <v>258.06</v>
      </c>
      <c r="R3225" s="0" t="n">
        <f aca="false">(O3225+25)*1.3</f>
        <v>62.998</v>
      </c>
    </row>
    <row r="3226" customFormat="false" ht="13.8" hidden="false" customHeight="false" outlineLevel="0" collapsed="false">
      <c r="B3226" s="0" t="n">
        <v>147251</v>
      </c>
      <c r="C3226" s="5" t="s">
        <v>15</v>
      </c>
      <c r="D3226" s="6" t="s">
        <v>1159</v>
      </c>
      <c r="E3226" s="6"/>
      <c r="F3226" s="6" t="s">
        <v>2467</v>
      </c>
      <c r="G3226" s="6" t="s">
        <v>2131</v>
      </c>
      <c r="H3226" s="6" t="s">
        <v>3413</v>
      </c>
      <c r="I3226" s="39" t="s">
        <v>3415</v>
      </c>
      <c r="J3226" s="6" t="n">
        <v>60</v>
      </c>
      <c r="K3226" s="6" t="s">
        <v>50</v>
      </c>
      <c r="L3226" s="6"/>
      <c r="M3226" s="6" t="n">
        <v>0.75</v>
      </c>
      <c r="N3226" s="7" t="n">
        <v>12</v>
      </c>
      <c r="O3226" s="6" t="n">
        <v>23.46</v>
      </c>
      <c r="P3226" s="97" t="n">
        <f aca="false">IF(N3226="","",O3226*N3226)</f>
        <v>281.52</v>
      </c>
      <c r="R3226" s="0" t="n">
        <f aca="false">(O3226+25)*1.3</f>
        <v>62.998</v>
      </c>
    </row>
    <row r="3227" customFormat="false" ht="13.8" hidden="false" customHeight="false" outlineLevel="0" collapsed="false">
      <c r="B3227" s="0" t="n">
        <v>147252</v>
      </c>
      <c r="C3227" s="5" t="s">
        <v>15</v>
      </c>
      <c r="D3227" s="6" t="s">
        <v>1159</v>
      </c>
      <c r="E3227" s="6"/>
      <c r="F3227" s="6" t="s">
        <v>2467</v>
      </c>
      <c r="G3227" s="6" t="s">
        <v>2131</v>
      </c>
      <c r="H3227" s="6" t="s">
        <v>3413</v>
      </c>
      <c r="I3227" s="39" t="s">
        <v>3416</v>
      </c>
      <c r="J3227" s="6" t="n">
        <v>60</v>
      </c>
      <c r="K3227" s="6" t="s">
        <v>50</v>
      </c>
      <c r="L3227" s="6"/>
      <c r="M3227" s="6" t="n">
        <v>0.75</v>
      </c>
      <c r="N3227" s="7" t="n">
        <v>12</v>
      </c>
      <c r="O3227" s="6" t="n">
        <v>27.31</v>
      </c>
      <c r="P3227" s="97" t="n">
        <f aca="false">IF(N3227="","",O3227*N3227)</f>
        <v>327.72</v>
      </c>
      <c r="R3227" s="0" t="n">
        <f aca="false">(O3227+25)*1.3</f>
        <v>68.003</v>
      </c>
    </row>
    <row r="3228" customFormat="false" ht="13.8" hidden="false" customHeight="false" outlineLevel="0" collapsed="false">
      <c r="B3228" s="0" t="n">
        <v>147253</v>
      </c>
      <c r="C3228" s="5" t="s">
        <v>15</v>
      </c>
      <c r="D3228" s="6" t="s">
        <v>1159</v>
      </c>
      <c r="E3228" s="6"/>
      <c r="F3228" s="6" t="s">
        <v>2467</v>
      </c>
      <c r="G3228" s="6" t="s">
        <v>2131</v>
      </c>
      <c r="H3228" s="6" t="s">
        <v>3413</v>
      </c>
      <c r="I3228" s="39" t="s">
        <v>3417</v>
      </c>
      <c r="J3228" s="6" t="n">
        <v>60</v>
      </c>
      <c r="K3228" s="6" t="s">
        <v>50</v>
      </c>
      <c r="L3228" s="6"/>
      <c r="M3228" s="6" t="n">
        <v>0.75</v>
      </c>
      <c r="N3228" s="7" t="n">
        <v>11</v>
      </c>
      <c r="O3228" s="6" t="n">
        <v>27.31</v>
      </c>
      <c r="P3228" s="97" t="n">
        <f aca="false">IF(N3228="","",O3228*N3228)</f>
        <v>300.41</v>
      </c>
      <c r="R3228" s="0" t="n">
        <f aca="false">(O3228+25)*1.3</f>
        <v>68.003</v>
      </c>
    </row>
    <row r="3229" customFormat="false" ht="13.8" hidden="false" customHeight="false" outlineLevel="0" collapsed="false">
      <c r="B3229" s="0" t="n">
        <v>147254</v>
      </c>
      <c r="C3229" s="5" t="s">
        <v>15</v>
      </c>
      <c r="D3229" s="6" t="s">
        <v>1159</v>
      </c>
      <c r="E3229" s="6"/>
      <c r="F3229" s="6" t="s">
        <v>2467</v>
      </c>
      <c r="G3229" s="6" t="s">
        <v>2131</v>
      </c>
      <c r="H3229" s="6" t="s">
        <v>3413</v>
      </c>
      <c r="I3229" s="39" t="s">
        <v>3418</v>
      </c>
      <c r="J3229" s="6" t="n">
        <v>70</v>
      </c>
      <c r="K3229" s="6" t="s">
        <v>50</v>
      </c>
      <c r="L3229" s="6"/>
      <c r="M3229" s="6" t="n">
        <v>0.75</v>
      </c>
      <c r="N3229" s="7" t="n">
        <v>2</v>
      </c>
      <c r="O3229" s="6" t="n">
        <v>27.31</v>
      </c>
      <c r="P3229" s="97" t="n">
        <f aca="false">IF(N3229="","",O3229*N3229)</f>
        <v>54.62</v>
      </c>
      <c r="R3229" s="0" t="n">
        <f aca="false">(O3229+25)*1.3</f>
        <v>68.003</v>
      </c>
    </row>
    <row r="3230" customFormat="false" ht="13.8" hidden="false" customHeight="false" outlineLevel="0" collapsed="false">
      <c r="B3230" s="0" t="n">
        <v>147255</v>
      </c>
      <c r="C3230" s="5" t="s">
        <v>15</v>
      </c>
      <c r="D3230" s="6" t="s">
        <v>1159</v>
      </c>
      <c r="E3230" s="6"/>
      <c r="F3230" s="6" t="s">
        <v>2467</v>
      </c>
      <c r="G3230" s="6" t="s">
        <v>2131</v>
      </c>
      <c r="H3230" s="6" t="s">
        <v>3413</v>
      </c>
      <c r="I3230" s="39" t="s">
        <v>3419</v>
      </c>
      <c r="J3230" s="6" t="n">
        <v>70</v>
      </c>
      <c r="K3230" s="6" t="s">
        <v>50</v>
      </c>
      <c r="L3230" s="6"/>
      <c r="M3230" s="6" t="n">
        <v>0.75</v>
      </c>
      <c r="N3230" s="7" t="n">
        <v>12</v>
      </c>
      <c r="O3230" s="6" t="n">
        <v>27.31</v>
      </c>
      <c r="P3230" s="97" t="n">
        <f aca="false">IF(N3230="","",O3230*N3230)</f>
        <v>327.72</v>
      </c>
      <c r="R3230" s="0" t="n">
        <f aca="false">(O3230+25)*1.3</f>
        <v>68.003</v>
      </c>
    </row>
    <row r="3231" customFormat="false" ht="13.8" hidden="false" customHeight="false" outlineLevel="0" collapsed="false">
      <c r="B3231" s="0" t="n">
        <v>147256</v>
      </c>
      <c r="C3231" s="5" t="s">
        <v>15</v>
      </c>
      <c r="D3231" s="6" t="s">
        <v>1159</v>
      </c>
      <c r="E3231" s="6"/>
      <c r="F3231" s="6" t="s">
        <v>2467</v>
      </c>
      <c r="G3231" s="6" t="s">
        <v>2131</v>
      </c>
      <c r="H3231" s="6" t="s">
        <v>3413</v>
      </c>
      <c r="I3231" s="39" t="s">
        <v>3420</v>
      </c>
      <c r="J3231" s="6" t="n">
        <v>70</v>
      </c>
      <c r="K3231" s="6" t="s">
        <v>50</v>
      </c>
      <c r="L3231" s="6"/>
      <c r="M3231" s="6" t="n">
        <v>0.75</v>
      </c>
      <c r="N3231" s="7" t="n">
        <v>12</v>
      </c>
      <c r="O3231" s="6" t="n">
        <v>28</v>
      </c>
      <c r="P3231" s="97" t="n">
        <f aca="false">IF(N3231="","",O3231*N3231)</f>
        <v>336</v>
      </c>
      <c r="R3231" s="0" t="n">
        <f aca="false">(O3231+25)*1.3</f>
        <v>68.9</v>
      </c>
    </row>
    <row r="3232" customFormat="false" ht="13.8" hidden="false" customHeight="false" outlineLevel="0" collapsed="false">
      <c r="B3232" s="0" t="n">
        <v>147257</v>
      </c>
      <c r="C3232" s="5" t="s">
        <v>15</v>
      </c>
      <c r="D3232" s="6" t="s">
        <v>1159</v>
      </c>
      <c r="E3232" s="6"/>
      <c r="F3232" s="6" t="s">
        <v>2467</v>
      </c>
      <c r="G3232" s="6" t="s">
        <v>2131</v>
      </c>
      <c r="H3232" s="6" t="s">
        <v>3413</v>
      </c>
      <c r="I3232" s="39" t="s">
        <v>3421</v>
      </c>
      <c r="J3232" s="6" t="n">
        <v>70</v>
      </c>
      <c r="K3232" s="6" t="s">
        <v>50</v>
      </c>
      <c r="L3232" s="6"/>
      <c r="M3232" s="6" t="n">
        <v>0.75</v>
      </c>
      <c r="N3232" s="7" t="n">
        <v>9</v>
      </c>
      <c r="O3232" s="6" t="n">
        <v>28</v>
      </c>
      <c r="P3232" s="97" t="n">
        <f aca="false">IF(N3232="","",O3232*N3232)</f>
        <v>252</v>
      </c>
      <c r="R3232" s="0" t="n">
        <f aca="false">(O3232+25)*1.3</f>
        <v>68.9</v>
      </c>
    </row>
    <row r="3233" customFormat="false" ht="13.8" hidden="false" customHeight="false" outlineLevel="0" collapsed="false">
      <c r="B3233" s="0" t="n">
        <v>147258</v>
      </c>
      <c r="C3233" s="5" t="s">
        <v>15</v>
      </c>
      <c r="D3233" s="6" t="s">
        <v>1159</v>
      </c>
      <c r="E3233" s="6"/>
      <c r="F3233" s="6" t="s">
        <v>2467</v>
      </c>
      <c r="G3233" s="6" t="s">
        <v>2131</v>
      </c>
      <c r="H3233" s="6" t="s">
        <v>3413</v>
      </c>
      <c r="I3233" s="39" t="s">
        <v>3422</v>
      </c>
      <c r="J3233" s="6" t="n">
        <v>70</v>
      </c>
      <c r="K3233" s="6" t="s">
        <v>50</v>
      </c>
      <c r="L3233" s="6"/>
      <c r="M3233" s="6" t="n">
        <v>0.75</v>
      </c>
      <c r="N3233" s="7" t="n">
        <v>12</v>
      </c>
      <c r="O3233" s="6" t="n">
        <v>27.31</v>
      </c>
      <c r="P3233" s="97" t="n">
        <f aca="false">IF(N3233="","",O3233*N3233)</f>
        <v>327.72</v>
      </c>
      <c r="R3233" s="0" t="n">
        <f aca="false">(O3233+25)*1.3</f>
        <v>68.003</v>
      </c>
    </row>
    <row r="3234" customFormat="false" ht="13.8" hidden="false" customHeight="false" outlineLevel="0" collapsed="false">
      <c r="B3234" s="0" t="n">
        <v>147259</v>
      </c>
      <c r="C3234" s="5" t="s">
        <v>15</v>
      </c>
      <c r="D3234" s="6" t="s">
        <v>1159</v>
      </c>
      <c r="E3234" s="6"/>
      <c r="F3234" s="6" t="s">
        <v>2467</v>
      </c>
      <c r="G3234" s="6" t="s">
        <v>2131</v>
      </c>
      <c r="H3234" s="6" t="s">
        <v>3413</v>
      </c>
      <c r="I3234" s="39" t="s">
        <v>3423</v>
      </c>
      <c r="J3234" s="6" t="n">
        <v>70</v>
      </c>
      <c r="K3234" s="6" t="s">
        <v>50</v>
      </c>
      <c r="L3234" s="6"/>
      <c r="M3234" s="6" t="n">
        <v>0.75</v>
      </c>
      <c r="N3234" s="7" t="n">
        <v>12</v>
      </c>
      <c r="O3234" s="6" t="n">
        <v>28</v>
      </c>
      <c r="P3234" s="97" t="n">
        <f aca="false">IF(N3234="","",O3234*N3234)</f>
        <v>336</v>
      </c>
      <c r="R3234" s="0" t="n">
        <f aca="false">(O3234+25)*1.3</f>
        <v>68.9</v>
      </c>
    </row>
    <row r="3235" customFormat="false" ht="13.8" hidden="false" customHeight="false" outlineLevel="0" collapsed="false">
      <c r="B3235" s="0" t="n">
        <v>147260</v>
      </c>
      <c r="C3235" s="5" t="s">
        <v>15</v>
      </c>
      <c r="D3235" s="6" t="s">
        <v>1159</v>
      </c>
      <c r="E3235" s="6"/>
      <c r="F3235" s="6" t="s">
        <v>2467</v>
      </c>
      <c r="G3235" s="6" t="s">
        <v>2131</v>
      </c>
      <c r="H3235" s="6" t="s">
        <v>3424</v>
      </c>
      <c r="I3235" s="39" t="s">
        <v>3425</v>
      </c>
      <c r="J3235" s="6" t="n">
        <v>65</v>
      </c>
      <c r="K3235" s="6"/>
      <c r="L3235" s="6"/>
      <c r="M3235" s="6" t="n">
        <v>0.75</v>
      </c>
      <c r="N3235" s="7" t="n">
        <v>20</v>
      </c>
      <c r="O3235" s="6" t="n">
        <v>24.5</v>
      </c>
      <c r="P3235" s="97" t="n">
        <f aca="false">IF(N3235="","",O3235*N3235)</f>
        <v>490</v>
      </c>
      <c r="R3235" s="0" t="n">
        <f aca="false">(O3235+25)*1.3</f>
        <v>64.35</v>
      </c>
    </row>
    <row r="3236" customFormat="false" ht="13.8" hidden="false" customHeight="false" outlineLevel="0" collapsed="false">
      <c r="B3236" s="0" t="n">
        <v>147261</v>
      </c>
      <c r="C3236" s="5" t="s">
        <v>15</v>
      </c>
      <c r="D3236" s="6" t="s">
        <v>1159</v>
      </c>
      <c r="E3236" s="6"/>
      <c r="F3236" s="6" t="s">
        <v>2467</v>
      </c>
      <c r="G3236" s="6" t="s">
        <v>2131</v>
      </c>
      <c r="H3236" s="6" t="s">
        <v>3424</v>
      </c>
      <c r="I3236" s="39" t="s">
        <v>3426</v>
      </c>
      <c r="J3236" s="6" t="n">
        <v>65</v>
      </c>
      <c r="K3236" s="6"/>
      <c r="L3236" s="6"/>
      <c r="M3236" s="6" t="n">
        <v>0.75</v>
      </c>
      <c r="N3236" s="7" t="n">
        <v>22</v>
      </c>
      <c r="O3236" s="6" t="n">
        <v>24.5</v>
      </c>
      <c r="P3236" s="97" t="n">
        <f aca="false">IF(N3236="","",O3236*N3236)</f>
        <v>539</v>
      </c>
      <c r="R3236" s="0" t="n">
        <f aca="false">(O3236+25)*1.3</f>
        <v>64.35</v>
      </c>
    </row>
    <row r="3237" customFormat="false" ht="13.8" hidden="false" customHeight="false" outlineLevel="0" collapsed="false">
      <c r="B3237" s="0" t="n">
        <v>147262</v>
      </c>
      <c r="C3237" s="5" t="s">
        <v>15</v>
      </c>
      <c r="D3237" s="6" t="s">
        <v>1159</v>
      </c>
      <c r="E3237" s="6"/>
      <c r="F3237" s="6" t="s">
        <v>2467</v>
      </c>
      <c r="G3237" s="6" t="s">
        <v>2131</v>
      </c>
      <c r="H3237" s="6" t="s">
        <v>3427</v>
      </c>
      <c r="I3237" s="39" t="s">
        <v>3428</v>
      </c>
      <c r="J3237" s="6" t="n">
        <v>45</v>
      </c>
      <c r="K3237" s="6"/>
      <c r="L3237" s="6" t="s">
        <v>123</v>
      </c>
      <c r="M3237" s="6" t="n">
        <v>0.75</v>
      </c>
      <c r="N3237" s="7" t="n">
        <v>1</v>
      </c>
      <c r="O3237" s="6" t="n">
        <v>19.62</v>
      </c>
      <c r="P3237" s="97" t="n">
        <f aca="false">IF(N3237="","",O3237*N3237)</f>
        <v>19.62</v>
      </c>
      <c r="R3237" s="0" t="n">
        <f aca="false">(O3237+25)*1.3</f>
        <v>58.006</v>
      </c>
    </row>
    <row r="3238" customFormat="false" ht="13.8" hidden="false" customHeight="false" outlineLevel="0" collapsed="false">
      <c r="B3238" s="0" t="n">
        <v>147263</v>
      </c>
      <c r="C3238" s="5" t="s">
        <v>15</v>
      </c>
      <c r="D3238" s="6" t="s">
        <v>1159</v>
      </c>
      <c r="E3238" s="6"/>
      <c r="F3238" s="6" t="s">
        <v>2467</v>
      </c>
      <c r="G3238" s="6" t="s">
        <v>2131</v>
      </c>
      <c r="H3238" s="6" t="s">
        <v>3429</v>
      </c>
      <c r="I3238" s="39" t="s">
        <v>3430</v>
      </c>
      <c r="J3238" s="6" t="n">
        <v>60</v>
      </c>
      <c r="K3238" s="6"/>
      <c r="L3238" s="6"/>
      <c r="M3238" s="6" t="n">
        <v>0.75</v>
      </c>
      <c r="N3238" s="7" t="n">
        <v>11</v>
      </c>
      <c r="O3238" s="6" t="n">
        <v>19.62</v>
      </c>
      <c r="P3238" s="97" t="n">
        <f aca="false">IF(N3238="","",O3238*N3238)</f>
        <v>215.82</v>
      </c>
      <c r="R3238" s="0" t="n">
        <f aca="false">(O3238+25)*1.3</f>
        <v>58.006</v>
      </c>
    </row>
    <row r="3239" customFormat="false" ht="13.8" hidden="false" customHeight="false" outlineLevel="0" collapsed="false">
      <c r="B3239" s="0" t="n">
        <v>147264</v>
      </c>
      <c r="C3239" s="5" t="s">
        <v>15</v>
      </c>
      <c r="D3239" s="6" t="s">
        <v>1159</v>
      </c>
      <c r="E3239" s="6"/>
      <c r="F3239" s="6" t="s">
        <v>2467</v>
      </c>
      <c r="G3239" s="6" t="s">
        <v>2131</v>
      </c>
      <c r="H3239" s="6" t="s">
        <v>3429</v>
      </c>
      <c r="I3239" s="39" t="s">
        <v>3431</v>
      </c>
      <c r="J3239" s="6" t="n">
        <v>50</v>
      </c>
      <c r="K3239" s="6"/>
      <c r="L3239" s="6"/>
      <c r="M3239" s="6" t="n">
        <v>0.75</v>
      </c>
      <c r="N3239" s="7" t="n">
        <v>1</v>
      </c>
      <c r="O3239" s="6" t="n">
        <v>22</v>
      </c>
      <c r="P3239" s="97" t="n">
        <f aca="false">IF(N3239="","",O3239*N3239)</f>
        <v>22</v>
      </c>
      <c r="R3239" s="0" t="n">
        <f aca="false">(O3239+25)*1.3</f>
        <v>61.1</v>
      </c>
    </row>
    <row r="3240" customFormat="false" ht="13.8" hidden="false" customHeight="false" outlineLevel="0" collapsed="false">
      <c r="B3240" s="0" t="n">
        <v>147265</v>
      </c>
      <c r="C3240" s="5" t="s">
        <v>15</v>
      </c>
      <c r="D3240" s="6" t="s">
        <v>1159</v>
      </c>
      <c r="E3240" s="6"/>
      <c r="F3240" s="6" t="s">
        <v>2467</v>
      </c>
      <c r="G3240" s="6" t="s">
        <v>2131</v>
      </c>
      <c r="H3240" s="6" t="s">
        <v>3429</v>
      </c>
      <c r="I3240" s="39" t="s">
        <v>3431</v>
      </c>
      <c r="J3240" s="6" t="n">
        <v>100</v>
      </c>
      <c r="K3240" s="6"/>
      <c r="L3240" s="6" t="s">
        <v>23</v>
      </c>
      <c r="M3240" s="6" t="n">
        <v>1.5</v>
      </c>
      <c r="N3240" s="7" t="n">
        <v>6</v>
      </c>
      <c r="O3240" s="6" t="n">
        <v>40</v>
      </c>
      <c r="P3240" s="97" t="n">
        <f aca="false">IF(N3240="","",O3240*N3240)</f>
        <v>240</v>
      </c>
      <c r="R3240" s="0" t="n">
        <f aca="false">(O3240+25)*1.3</f>
        <v>84.5</v>
      </c>
    </row>
    <row r="3241" customFormat="false" ht="15" hidden="false" customHeight="false" outlineLevel="0" collapsed="false">
      <c r="C3241" s="5"/>
      <c r="D3241" s="6"/>
      <c r="E3241" s="6"/>
      <c r="F3241" s="6"/>
      <c r="G3241" s="6"/>
      <c r="H3241" s="6"/>
      <c r="I3241" s="44"/>
      <c r="J3241" s="6"/>
      <c r="K3241" s="6"/>
      <c r="L3241" s="6"/>
      <c r="M3241" s="6" t="n">
        <v>0.75</v>
      </c>
      <c r="N3241" s="7"/>
      <c r="O3241" s="6"/>
      <c r="P3241" s="97" t="str">
        <f aca="false">IF(N3241="","",O3241*N3241)</f>
        <v/>
      </c>
      <c r="R3241" s="0" t="n">
        <f aca="false">(O3241+25)*1.3</f>
        <v>32.5</v>
      </c>
    </row>
    <row r="3242" customFormat="false" ht="15" hidden="false" customHeight="false" outlineLevel="0" collapsed="false">
      <c r="B3242" s="0" t="n">
        <v>147500</v>
      </c>
      <c r="C3242" s="5" t="s">
        <v>15</v>
      </c>
      <c r="D3242" s="6" t="s">
        <v>1159</v>
      </c>
      <c r="E3242" s="6"/>
      <c r="F3242" s="6" t="s">
        <v>3432</v>
      </c>
      <c r="G3242" s="6" t="s">
        <v>2131</v>
      </c>
      <c r="H3242" s="6" t="s">
        <v>1161</v>
      </c>
      <c r="I3242" s="16" t="s">
        <v>3433</v>
      </c>
      <c r="J3242" s="6" t="n">
        <v>65</v>
      </c>
      <c r="K3242" s="6"/>
      <c r="L3242" s="6"/>
      <c r="M3242" s="6" t="n">
        <v>0.75</v>
      </c>
      <c r="N3242" s="7" t="n">
        <v>12</v>
      </c>
      <c r="O3242" s="6" t="n">
        <v>25</v>
      </c>
      <c r="P3242" s="97" t="n">
        <f aca="false">IF(N3242="","",O3242*N3242)</f>
        <v>300</v>
      </c>
      <c r="R3242" s="0" t="n">
        <f aca="false">(O3242+25)*1.3</f>
        <v>65</v>
      </c>
    </row>
    <row r="3243" customFormat="false" ht="13.8" hidden="false" customHeight="false" outlineLevel="0" collapsed="false">
      <c r="B3243" s="0" t="n">
        <v>147501</v>
      </c>
      <c r="C3243" s="5" t="s">
        <v>15</v>
      </c>
      <c r="D3243" s="6" t="s">
        <v>1159</v>
      </c>
      <c r="E3243" s="6"/>
      <c r="F3243" s="6" t="s">
        <v>3432</v>
      </c>
      <c r="G3243" s="6" t="s">
        <v>2131</v>
      </c>
      <c r="H3243" s="6" t="s">
        <v>1161</v>
      </c>
      <c r="I3243" s="39" t="s">
        <v>3434</v>
      </c>
      <c r="J3243" s="6" t="n">
        <v>55</v>
      </c>
      <c r="K3243" s="6" t="s">
        <v>50</v>
      </c>
      <c r="L3243" s="6"/>
      <c r="M3243" s="6" t="n">
        <v>0.75</v>
      </c>
      <c r="N3243" s="7" t="n">
        <v>2</v>
      </c>
      <c r="O3243" s="6" t="n">
        <v>19.65</v>
      </c>
      <c r="P3243" s="97" t="n">
        <f aca="false">IF(N3243="","",O3243*N3243)</f>
        <v>39.3</v>
      </c>
      <c r="R3243" s="0" t="n">
        <f aca="false">(O3243+25)*1.3</f>
        <v>58.045</v>
      </c>
    </row>
    <row r="3244" customFormat="false" ht="13.8" hidden="false" customHeight="false" outlineLevel="0" collapsed="false">
      <c r="B3244" s="0" t="n">
        <v>147502</v>
      </c>
      <c r="C3244" s="5" t="s">
        <v>15</v>
      </c>
      <c r="D3244" s="6" t="s">
        <v>1159</v>
      </c>
      <c r="E3244" s="6"/>
      <c r="F3244" s="6" t="s">
        <v>3432</v>
      </c>
      <c r="G3244" s="6" t="s">
        <v>2131</v>
      </c>
      <c r="H3244" s="6" t="s">
        <v>1161</v>
      </c>
      <c r="I3244" s="39" t="s">
        <v>3435</v>
      </c>
      <c r="J3244" s="6" t="n">
        <v>115</v>
      </c>
      <c r="K3244" s="6" t="s">
        <v>50</v>
      </c>
      <c r="L3244" s="6"/>
      <c r="M3244" s="6" t="n">
        <v>0.75</v>
      </c>
      <c r="N3244" s="7" t="n">
        <v>1</v>
      </c>
      <c r="O3244" s="6" t="n">
        <v>65.77</v>
      </c>
      <c r="P3244" s="97" t="n">
        <f aca="false">IF(N3244="","",O3244*N3244)</f>
        <v>65.77</v>
      </c>
      <c r="R3244" s="0" t="n">
        <f aca="false">(O3244+25)*1.3</f>
        <v>118.001</v>
      </c>
    </row>
    <row r="3245" customFormat="false" ht="13.8" hidden="false" customHeight="false" outlineLevel="0" collapsed="false">
      <c r="B3245" s="0" t="n">
        <v>147503</v>
      </c>
      <c r="C3245" s="5" t="s">
        <v>15</v>
      </c>
      <c r="D3245" s="6" t="s">
        <v>1159</v>
      </c>
      <c r="E3245" s="6"/>
      <c r="F3245" s="6" t="s">
        <v>3432</v>
      </c>
      <c r="G3245" s="6" t="s">
        <v>2131</v>
      </c>
      <c r="H3245" s="6" t="s">
        <v>3436</v>
      </c>
      <c r="I3245" s="106" t="s">
        <v>3437</v>
      </c>
      <c r="J3245" s="6" t="n">
        <v>115</v>
      </c>
      <c r="K3245" s="6"/>
      <c r="L3245" s="6"/>
      <c r="M3245" s="6" t="n">
        <v>0.75</v>
      </c>
      <c r="N3245" s="7" t="n">
        <v>12</v>
      </c>
      <c r="O3245" s="6" t="n">
        <v>66</v>
      </c>
      <c r="P3245" s="97" t="n">
        <f aca="false">IF(N3245="","",O3245*N3245)</f>
        <v>792</v>
      </c>
      <c r="R3245" s="0" t="n">
        <f aca="false">(O3245+25)*1.3</f>
        <v>118.3</v>
      </c>
    </row>
    <row r="3246" customFormat="false" ht="13.8" hidden="false" customHeight="false" outlineLevel="0" collapsed="false">
      <c r="B3246" s="0" t="n">
        <v>147504</v>
      </c>
      <c r="C3246" s="5" t="s">
        <v>15</v>
      </c>
      <c r="D3246" s="6" t="s">
        <v>1159</v>
      </c>
      <c r="E3246" s="6"/>
      <c r="F3246" s="6" t="s">
        <v>3432</v>
      </c>
      <c r="G3246" s="6" t="s">
        <v>2131</v>
      </c>
      <c r="H3246" s="6" t="s">
        <v>3436</v>
      </c>
      <c r="I3246" s="106" t="s">
        <v>3438</v>
      </c>
      <c r="J3246" s="6" t="n">
        <v>115</v>
      </c>
      <c r="K3246" s="6"/>
      <c r="L3246" s="6"/>
      <c r="M3246" s="6" t="n">
        <v>0.75</v>
      </c>
      <c r="N3246" s="7" t="n">
        <v>6</v>
      </c>
      <c r="O3246" s="6" t="n">
        <v>66</v>
      </c>
      <c r="P3246" s="97" t="n">
        <f aca="false">IF(N3246="","",O3246*N3246)</f>
        <v>396</v>
      </c>
      <c r="R3246" s="0" t="n">
        <f aca="false">(O3246+25)*1.3</f>
        <v>118.3</v>
      </c>
    </row>
    <row r="3247" customFormat="false" ht="13.8" hidden="false" customHeight="false" outlineLevel="0" collapsed="false">
      <c r="C3247" s="5"/>
      <c r="D3247" s="6"/>
      <c r="E3247" s="6"/>
      <c r="F3247" s="6"/>
      <c r="G3247" s="6"/>
      <c r="H3247" s="6"/>
      <c r="I3247" s="106"/>
      <c r="J3247" s="6"/>
      <c r="K3247" s="6"/>
      <c r="L3247" s="6"/>
      <c r="M3247" s="6" t="n">
        <v>0.75</v>
      </c>
      <c r="N3247" s="7"/>
      <c r="O3247" s="6"/>
      <c r="P3247" s="97"/>
    </row>
    <row r="3248" customFormat="false" ht="13.8" hidden="false" customHeight="false" outlineLevel="0" collapsed="false">
      <c r="B3248" s="0" t="n">
        <v>148000</v>
      </c>
      <c r="C3248" s="5" t="s">
        <v>15</v>
      </c>
      <c r="D3248" s="6" t="s">
        <v>1159</v>
      </c>
      <c r="E3248" s="6"/>
      <c r="F3248" s="6" t="s">
        <v>3439</v>
      </c>
      <c r="G3248" s="6" t="s">
        <v>2131</v>
      </c>
      <c r="H3248" s="6" t="s">
        <v>3436</v>
      </c>
      <c r="I3248" s="106" t="s">
        <v>3440</v>
      </c>
      <c r="J3248" s="6" t="n">
        <v>65</v>
      </c>
      <c r="K3248" s="6"/>
      <c r="L3248" s="6"/>
      <c r="M3248" s="6" t="n">
        <v>0.75</v>
      </c>
      <c r="N3248" s="7" t="n">
        <v>12</v>
      </c>
      <c r="O3248" s="6" t="n">
        <v>24.5</v>
      </c>
      <c r="P3248" s="97" t="n">
        <f aca="false">IF(N3248="","",O3248*N3248)</f>
        <v>294</v>
      </c>
      <c r="R3248" s="0" t="n">
        <f aca="false">(O3248+25)*1.3</f>
        <v>64.35</v>
      </c>
    </row>
    <row r="3249" customFormat="false" ht="13.8" hidden="false" customHeight="false" outlineLevel="0" collapsed="false">
      <c r="C3249" s="5"/>
      <c r="D3249" s="6"/>
      <c r="E3249" s="6"/>
      <c r="F3249" s="6"/>
      <c r="G3249" s="6"/>
      <c r="H3249" s="6"/>
      <c r="I3249" s="106"/>
      <c r="J3249" s="6"/>
      <c r="K3249" s="6"/>
      <c r="L3249" s="6"/>
      <c r="M3249" s="6" t="n">
        <v>0.75</v>
      </c>
      <c r="N3249" s="7"/>
      <c r="O3249" s="6"/>
      <c r="P3249" s="97" t="str">
        <f aca="false">IF(N3249="","",O3249*N3249)</f>
        <v/>
      </c>
      <c r="R3249" s="0" t="n">
        <f aca="false">(O3249+25)*1.3</f>
        <v>32.5</v>
      </c>
    </row>
    <row r="3250" customFormat="false" ht="13.8" hidden="false" customHeight="false" outlineLevel="0" collapsed="false">
      <c r="B3250" s="0" t="n">
        <v>148250</v>
      </c>
      <c r="C3250" s="5" t="s">
        <v>15</v>
      </c>
      <c r="D3250" s="6" t="s">
        <v>1159</v>
      </c>
      <c r="E3250" s="6"/>
      <c r="F3250" s="6" t="s">
        <v>3441</v>
      </c>
      <c r="G3250" s="6" t="s">
        <v>2131</v>
      </c>
      <c r="H3250" s="6" t="s">
        <v>3442</v>
      </c>
      <c r="I3250" s="106" t="s">
        <v>3443</v>
      </c>
      <c r="J3250" s="6" t="n">
        <v>70</v>
      </c>
      <c r="K3250" s="6"/>
      <c r="L3250" s="6"/>
      <c r="M3250" s="6" t="n">
        <v>0.75</v>
      </c>
      <c r="N3250" s="7" t="n">
        <v>6</v>
      </c>
      <c r="O3250" s="6" t="n">
        <v>28</v>
      </c>
      <c r="P3250" s="97" t="n">
        <f aca="false">IF(N3250="","",O3250*N3250)</f>
        <v>168</v>
      </c>
      <c r="R3250" s="0" t="n">
        <f aca="false">(O3250+25)*1.3</f>
        <v>68.9</v>
      </c>
    </row>
    <row r="3251" customFormat="false" ht="13.8" hidden="false" customHeight="false" outlineLevel="0" collapsed="false">
      <c r="B3251" s="0" t="n">
        <v>148251</v>
      </c>
      <c r="C3251" s="5" t="s">
        <v>15</v>
      </c>
      <c r="D3251" s="6" t="s">
        <v>1159</v>
      </c>
      <c r="E3251" s="6"/>
      <c r="F3251" s="6" t="s">
        <v>3441</v>
      </c>
      <c r="G3251" s="6" t="s">
        <v>2131</v>
      </c>
      <c r="H3251" s="6" t="s">
        <v>3442</v>
      </c>
      <c r="I3251" s="0" t="s">
        <v>3444</v>
      </c>
      <c r="J3251" s="6" t="n">
        <v>70</v>
      </c>
      <c r="K3251" s="6"/>
      <c r="L3251" s="6"/>
      <c r="M3251" s="6" t="n">
        <v>0.75</v>
      </c>
      <c r="N3251" s="7" t="n">
        <v>6</v>
      </c>
      <c r="O3251" s="6" t="n">
        <v>28</v>
      </c>
      <c r="P3251" s="97" t="n">
        <f aca="false">IF(N3251="","",O3251*N3251)</f>
        <v>168</v>
      </c>
      <c r="R3251" s="0" t="n">
        <f aca="false">(O3251+25)*1.3</f>
        <v>68.9</v>
      </c>
    </row>
    <row r="3252" customFormat="false" ht="13.8" hidden="false" customHeight="false" outlineLevel="0" collapsed="false">
      <c r="C3252" s="5"/>
      <c r="D3252" s="6"/>
      <c r="E3252" s="6"/>
      <c r="F3252" s="6"/>
      <c r="G3252" s="6"/>
      <c r="H3252" s="6"/>
      <c r="J3252" s="6"/>
      <c r="K3252" s="6"/>
      <c r="L3252" s="6"/>
      <c r="M3252" s="6" t="n">
        <v>0.75</v>
      </c>
      <c r="N3252" s="7"/>
      <c r="O3252" s="6"/>
      <c r="P3252" s="97" t="str">
        <f aca="false">IF(N3252="","",O3252*N3252)</f>
        <v/>
      </c>
      <c r="R3252" s="0" t="n">
        <f aca="false">(O3252+25)*1.3</f>
        <v>32.5</v>
      </c>
    </row>
    <row r="3253" customFormat="false" ht="13.8" hidden="false" customHeight="false" outlineLevel="0" collapsed="false">
      <c r="B3253" s="0" t="n">
        <v>148500</v>
      </c>
      <c r="C3253" s="5" t="s">
        <v>15</v>
      </c>
      <c r="D3253" s="6" t="s">
        <v>1159</v>
      </c>
      <c r="E3253" s="6"/>
      <c r="F3253" s="6" t="s">
        <v>3445</v>
      </c>
      <c r="G3253" s="6" t="s">
        <v>3446</v>
      </c>
      <c r="H3253" s="6" t="s">
        <v>3447</v>
      </c>
      <c r="I3253" s="0" t="s">
        <v>3448</v>
      </c>
      <c r="J3253" s="6" t="n">
        <v>65</v>
      </c>
      <c r="K3253" s="6"/>
      <c r="L3253" s="6"/>
      <c r="M3253" s="6" t="n">
        <v>0.75</v>
      </c>
      <c r="N3253" s="7" t="n">
        <v>11</v>
      </c>
      <c r="O3253" s="6" t="n">
        <v>24.2</v>
      </c>
      <c r="P3253" s="97" t="n">
        <f aca="false">IF(N3253="","",O3253*N3253)</f>
        <v>266.2</v>
      </c>
      <c r="R3253" s="0" t="n">
        <f aca="false">(O3253+25)*1.3</f>
        <v>63.96</v>
      </c>
    </row>
    <row r="3254" customFormat="false" ht="13.8" hidden="false" customHeight="false" outlineLevel="0" collapsed="false">
      <c r="C3254" s="5"/>
      <c r="D3254" s="6"/>
      <c r="E3254" s="6"/>
      <c r="F3254" s="6"/>
      <c r="G3254" s="6"/>
      <c r="H3254" s="6"/>
      <c r="J3254" s="6"/>
      <c r="K3254" s="6"/>
      <c r="L3254" s="6"/>
      <c r="M3254" s="6" t="n">
        <v>0.75</v>
      </c>
      <c r="N3254" s="7"/>
      <c r="O3254" s="6"/>
      <c r="P3254" s="97" t="str">
        <f aca="false">IF(N3254="","",O3254*N3254)</f>
        <v/>
      </c>
      <c r="R3254" s="0" t="n">
        <f aca="false">(O3254+25)*1.3</f>
        <v>32.5</v>
      </c>
    </row>
    <row r="3255" customFormat="false" ht="13.8" hidden="false" customHeight="false" outlineLevel="0" collapsed="false">
      <c r="B3255" s="0" t="n">
        <v>148750</v>
      </c>
      <c r="C3255" s="5" t="s">
        <v>15</v>
      </c>
      <c r="D3255" s="6" t="s">
        <v>1186</v>
      </c>
      <c r="E3255" s="6"/>
      <c r="F3255" s="6" t="s">
        <v>308</v>
      </c>
      <c r="G3255" s="6" t="s">
        <v>309</v>
      </c>
      <c r="H3255" s="6" t="s">
        <v>1189</v>
      </c>
      <c r="I3255" s="6" t="s">
        <v>3449</v>
      </c>
      <c r="J3255" s="57" t="n">
        <v>70</v>
      </c>
      <c r="K3255" s="57" t="s">
        <v>50</v>
      </c>
      <c r="L3255" s="6"/>
      <c r="M3255" s="6" t="n">
        <v>0.75</v>
      </c>
      <c r="N3255" s="7" t="n">
        <v>8</v>
      </c>
      <c r="O3255" s="6" t="n">
        <v>38.85</v>
      </c>
      <c r="P3255" s="97" t="n">
        <f aca="false">IF(N3255="","",O3255*N3255)</f>
        <v>310.8</v>
      </c>
      <c r="R3255" s="0" t="n">
        <f aca="false">(O3255+25)*1.3</f>
        <v>83.005</v>
      </c>
    </row>
    <row r="3256" customFormat="false" ht="13.8" hidden="false" customHeight="false" outlineLevel="0" collapsed="false">
      <c r="B3256" s="0" t="n">
        <v>148751</v>
      </c>
      <c r="C3256" s="5" t="s">
        <v>15</v>
      </c>
      <c r="D3256" s="6" t="s">
        <v>1186</v>
      </c>
      <c r="E3256" s="6"/>
      <c r="F3256" s="6" t="s">
        <v>308</v>
      </c>
      <c r="G3256" s="6" t="s">
        <v>309</v>
      </c>
      <c r="H3256" s="6" t="s">
        <v>1189</v>
      </c>
      <c r="I3256" s="39" t="s">
        <v>3450</v>
      </c>
      <c r="J3256" s="57" t="n">
        <v>70</v>
      </c>
      <c r="K3256" s="57"/>
      <c r="L3256" s="6"/>
      <c r="M3256" s="6" t="n">
        <v>0.75</v>
      </c>
      <c r="N3256" s="7" t="n">
        <v>10</v>
      </c>
      <c r="O3256" s="6" t="n">
        <v>38.85</v>
      </c>
      <c r="P3256" s="97" t="n">
        <f aca="false">IF(N3256="","",O3256*N3256)</f>
        <v>388.5</v>
      </c>
      <c r="R3256" s="0" t="n">
        <f aca="false">(O3256+25)*1.3</f>
        <v>83.005</v>
      </c>
    </row>
    <row r="3257" customFormat="false" ht="13.8" hidden="false" customHeight="false" outlineLevel="0" collapsed="false">
      <c r="C3257" s="5"/>
      <c r="D3257" s="6"/>
      <c r="E3257" s="6"/>
      <c r="F3257" s="6"/>
      <c r="G3257" s="6"/>
      <c r="H3257" s="6"/>
      <c r="I3257" s="6"/>
      <c r="J3257" s="57"/>
      <c r="K3257" s="57"/>
      <c r="L3257" s="6"/>
      <c r="M3257" s="6" t="n">
        <v>0.75</v>
      </c>
      <c r="N3257" s="7"/>
      <c r="O3257" s="6"/>
      <c r="P3257" s="97" t="str">
        <f aca="false">IF(N3257="","",O3257*N3257)</f>
        <v/>
      </c>
      <c r="R3257" s="0" t="n">
        <f aca="false">(O3257+25)*1.3</f>
        <v>32.5</v>
      </c>
    </row>
    <row r="3258" customFormat="false" ht="13.8" hidden="false" customHeight="false" outlineLevel="0" collapsed="false">
      <c r="B3258" s="0" t="n">
        <v>148850</v>
      </c>
      <c r="C3258" s="5" t="s">
        <v>15</v>
      </c>
      <c r="D3258" s="6" t="s">
        <v>1170</v>
      </c>
      <c r="E3258" s="6"/>
      <c r="F3258" s="6" t="s">
        <v>308</v>
      </c>
      <c r="G3258" s="6" t="s">
        <v>309</v>
      </c>
      <c r="H3258" s="6" t="s">
        <v>3451</v>
      </c>
      <c r="I3258" s="39" t="s">
        <v>3452</v>
      </c>
      <c r="J3258" s="57" t="n">
        <v>55</v>
      </c>
      <c r="K3258" s="6"/>
      <c r="L3258" s="6" t="s">
        <v>123</v>
      </c>
      <c r="M3258" s="6" t="n">
        <v>0.75</v>
      </c>
      <c r="N3258" s="7" t="n">
        <v>17</v>
      </c>
      <c r="O3258" s="6" t="n">
        <v>27.31</v>
      </c>
      <c r="P3258" s="97" t="n">
        <f aca="false">IF(N3258="","",O3258*N3258)</f>
        <v>464.27</v>
      </c>
      <c r="R3258" s="0" t="n">
        <f aca="false">(O3258+25)*1.3</f>
        <v>68.003</v>
      </c>
    </row>
    <row r="3259" customFormat="false" ht="13.8" hidden="false" customHeight="false" outlineLevel="0" collapsed="false">
      <c r="C3259" s="5"/>
      <c r="D3259" s="6"/>
      <c r="E3259" s="6"/>
      <c r="F3259" s="6"/>
      <c r="G3259" s="6"/>
      <c r="H3259" s="6"/>
      <c r="I3259" s="74"/>
      <c r="J3259" s="57"/>
      <c r="K3259" s="6"/>
      <c r="L3259" s="6"/>
      <c r="M3259" s="6" t="n">
        <v>0.75</v>
      </c>
      <c r="N3259" s="7"/>
      <c r="O3259" s="6"/>
      <c r="P3259" s="97" t="str">
        <f aca="false">IF(N3259="","",O3259*N3259)</f>
        <v/>
      </c>
      <c r="R3259" s="0" t="n">
        <f aca="false">(O3259+25)*1.3</f>
        <v>32.5</v>
      </c>
    </row>
    <row r="3260" customFormat="false" ht="13.8" hidden="false" customHeight="false" outlineLevel="0" collapsed="false">
      <c r="B3260" s="0" t="n">
        <v>149000</v>
      </c>
      <c r="C3260" s="5" t="s">
        <v>15</v>
      </c>
      <c r="D3260" s="6" t="s">
        <v>1165</v>
      </c>
      <c r="E3260" s="6"/>
      <c r="F3260" s="6" t="s">
        <v>3453</v>
      </c>
      <c r="G3260" s="6" t="s">
        <v>3454</v>
      </c>
      <c r="H3260" s="6" t="s">
        <v>1168</v>
      </c>
      <c r="I3260" s="39" t="s">
        <v>3455</v>
      </c>
      <c r="J3260" s="57" t="n">
        <v>60</v>
      </c>
      <c r="K3260" s="6"/>
      <c r="L3260" s="6"/>
      <c r="M3260" s="6" t="n">
        <v>0.75</v>
      </c>
      <c r="N3260" s="7" t="n">
        <v>7</v>
      </c>
      <c r="O3260" s="6" t="n">
        <v>31.15</v>
      </c>
      <c r="P3260" s="97" t="n">
        <f aca="false">IF(N3260="","",O3260*N3260)</f>
        <v>218.05</v>
      </c>
      <c r="R3260" s="0" t="n">
        <f aca="false">(O3260+25)*1.3</f>
        <v>72.995</v>
      </c>
    </row>
    <row r="3261" customFormat="false" ht="13.8" hidden="false" customHeight="false" outlineLevel="0" collapsed="false">
      <c r="C3261" s="5"/>
      <c r="D3261" s="6"/>
      <c r="E3261" s="6"/>
      <c r="F3261" s="6"/>
      <c r="G3261" s="6"/>
      <c r="H3261" s="6"/>
      <c r="I3261" s="74"/>
      <c r="J3261" s="57"/>
      <c r="K3261" s="6"/>
      <c r="L3261" s="6"/>
      <c r="M3261" s="6" t="n">
        <v>0.75</v>
      </c>
      <c r="N3261" s="7"/>
      <c r="O3261" s="6"/>
      <c r="P3261" s="97" t="str">
        <f aca="false">IF(N3261="","",O3261*N3261)</f>
        <v/>
      </c>
      <c r="R3261" s="0" t="n">
        <f aca="false">(O3261+25)*1.3</f>
        <v>32.5</v>
      </c>
    </row>
    <row r="3262" customFormat="false" ht="13.8" hidden="false" customHeight="false" outlineLevel="0" collapsed="false">
      <c r="B3262" s="0" t="n">
        <v>149250</v>
      </c>
      <c r="C3262" s="5" t="s">
        <v>15</v>
      </c>
      <c r="D3262" s="6" t="s">
        <v>383</v>
      </c>
      <c r="E3262" s="6"/>
      <c r="F3262" s="6" t="s">
        <v>3456</v>
      </c>
      <c r="G3262" s="6" t="s">
        <v>3457</v>
      </c>
      <c r="H3262" s="6" t="s">
        <v>258</v>
      </c>
      <c r="I3262" s="65" t="s">
        <v>3458</v>
      </c>
      <c r="J3262" s="73" t="n">
        <v>55</v>
      </c>
      <c r="K3262" s="57" t="s">
        <v>50</v>
      </c>
      <c r="L3262" s="6"/>
      <c r="M3262" s="6" t="n">
        <v>0.75</v>
      </c>
      <c r="N3262" s="7" t="n">
        <v>4</v>
      </c>
      <c r="O3262" s="6" t="n">
        <v>27.31</v>
      </c>
      <c r="P3262" s="97" t="n">
        <f aca="false">IF(N3262="","",O3262*N3262)</f>
        <v>109.24</v>
      </c>
      <c r="R3262" s="0" t="n">
        <f aca="false">(O3262+25)*1.3</f>
        <v>68.003</v>
      </c>
    </row>
    <row r="3263" customFormat="false" ht="13.8" hidden="false" customHeight="false" outlineLevel="0" collapsed="false">
      <c r="B3263" s="0" t="n">
        <v>149251</v>
      </c>
      <c r="C3263" s="5" t="s">
        <v>15</v>
      </c>
      <c r="D3263" s="6" t="s">
        <v>383</v>
      </c>
      <c r="E3263" s="6"/>
      <c r="F3263" s="6" t="s">
        <v>3456</v>
      </c>
      <c r="G3263" s="6" t="s">
        <v>3457</v>
      </c>
      <c r="H3263" s="6" t="s">
        <v>258</v>
      </c>
      <c r="I3263" s="39" t="s">
        <v>3459</v>
      </c>
      <c r="J3263" s="6" t="n">
        <v>310</v>
      </c>
      <c r="K3263" s="57" t="s">
        <v>50</v>
      </c>
      <c r="L3263" s="6"/>
      <c r="M3263" s="6" t="n">
        <v>0.75</v>
      </c>
      <c r="N3263" s="7" t="n">
        <v>2</v>
      </c>
      <c r="O3263" s="6" t="n">
        <v>223</v>
      </c>
      <c r="P3263" s="97" t="n">
        <f aca="false">IF(N3263="","",O3263*N3263)</f>
        <v>446</v>
      </c>
      <c r="R3263" s="0" t="n">
        <f aca="false">(O3263+25)*1.3</f>
        <v>322.4</v>
      </c>
    </row>
    <row r="3264" customFormat="false" ht="13.8" hidden="false" customHeight="false" outlineLevel="0" collapsed="false">
      <c r="B3264" s="0" t="n">
        <v>149252</v>
      </c>
      <c r="C3264" s="5" t="s">
        <v>15</v>
      </c>
      <c r="D3264" s="6" t="s">
        <v>383</v>
      </c>
      <c r="E3264" s="6"/>
      <c r="F3264" s="6" t="s">
        <v>3456</v>
      </c>
      <c r="G3264" s="6" t="s">
        <v>3457</v>
      </c>
      <c r="H3264" s="6" t="s">
        <v>3460</v>
      </c>
      <c r="I3264" s="39" t="s">
        <v>3461</v>
      </c>
      <c r="J3264" s="6" t="n">
        <v>85</v>
      </c>
      <c r="K3264" s="6"/>
      <c r="L3264" s="6"/>
      <c r="M3264" s="6" t="n">
        <v>0.75</v>
      </c>
      <c r="N3264" s="7" t="n">
        <v>9</v>
      </c>
      <c r="O3264" s="6" t="n">
        <v>50.4</v>
      </c>
      <c r="P3264" s="97" t="n">
        <f aca="false">IF(N3264="","",O3264*N3264)</f>
        <v>453.6</v>
      </c>
      <c r="R3264" s="0" t="n">
        <f aca="false">(O3264+25)*1.3</f>
        <v>98.02</v>
      </c>
    </row>
    <row r="3265" customFormat="false" ht="13.8" hidden="false" customHeight="false" outlineLevel="0" collapsed="false">
      <c r="B3265" s="0" t="n">
        <v>149253</v>
      </c>
      <c r="C3265" s="5" t="s">
        <v>15</v>
      </c>
      <c r="D3265" s="6" t="s">
        <v>383</v>
      </c>
      <c r="E3265" s="6"/>
      <c r="F3265" s="6" t="s">
        <v>3456</v>
      </c>
      <c r="G3265" s="6" t="s">
        <v>3457</v>
      </c>
      <c r="H3265" s="6" t="s">
        <v>3460</v>
      </c>
      <c r="I3265" s="39" t="s">
        <v>3462</v>
      </c>
      <c r="J3265" s="6" t="n">
        <v>85</v>
      </c>
      <c r="K3265" s="6"/>
      <c r="L3265" s="6"/>
      <c r="M3265" s="6" t="n">
        <v>0.75</v>
      </c>
      <c r="N3265" s="7" t="n">
        <v>8</v>
      </c>
      <c r="O3265" s="6" t="n">
        <v>50.4</v>
      </c>
      <c r="P3265" s="97" t="n">
        <f aca="false">IF(N3265="","",O3265*N3265)</f>
        <v>403.2</v>
      </c>
      <c r="R3265" s="0" t="n">
        <f aca="false">(O3265+25)*1.3</f>
        <v>98.02</v>
      </c>
    </row>
    <row r="3266" customFormat="false" ht="13.8" hidden="false" customHeight="false" outlineLevel="0" collapsed="false">
      <c r="B3266" s="0" t="n">
        <v>149254</v>
      </c>
      <c r="C3266" s="5" t="s">
        <v>15</v>
      </c>
      <c r="D3266" s="6" t="s">
        <v>383</v>
      </c>
      <c r="E3266" s="6"/>
      <c r="F3266" s="6" t="s">
        <v>3456</v>
      </c>
      <c r="G3266" s="6" t="s">
        <v>3457</v>
      </c>
      <c r="H3266" s="6" t="s">
        <v>3460</v>
      </c>
      <c r="I3266" s="39" t="s">
        <v>3463</v>
      </c>
      <c r="J3266" s="6" t="n">
        <v>85</v>
      </c>
      <c r="K3266" s="6"/>
      <c r="L3266" s="6"/>
      <c r="M3266" s="6" t="n">
        <v>0.75</v>
      </c>
      <c r="N3266" s="7" t="n">
        <v>1</v>
      </c>
      <c r="O3266" s="6" t="n">
        <v>50.4</v>
      </c>
      <c r="P3266" s="97" t="n">
        <f aca="false">IF(N3266="","",O3266*N3266)</f>
        <v>50.4</v>
      </c>
      <c r="R3266" s="0" t="n">
        <f aca="false">(O3266+25)*1.3</f>
        <v>98.02</v>
      </c>
    </row>
    <row r="3267" customFormat="false" ht="13.8" hidden="false" customHeight="false" outlineLevel="0" collapsed="false">
      <c r="B3267" s="0" t="n">
        <v>149255</v>
      </c>
      <c r="C3267" s="5" t="s">
        <v>15</v>
      </c>
      <c r="D3267" s="6" t="s">
        <v>383</v>
      </c>
      <c r="E3267" s="6"/>
      <c r="F3267" s="6" t="s">
        <v>3456</v>
      </c>
      <c r="G3267" s="6" t="s">
        <v>3457</v>
      </c>
      <c r="H3267" s="6" t="s">
        <v>3464</v>
      </c>
      <c r="I3267" s="65" t="s">
        <v>3465</v>
      </c>
      <c r="J3267" s="73" t="n">
        <v>50</v>
      </c>
      <c r="K3267" s="73"/>
      <c r="L3267" s="73"/>
      <c r="M3267" s="6" t="n">
        <v>0.75</v>
      </c>
      <c r="N3267" s="7"/>
      <c r="O3267" s="6" t="n">
        <v>23.5</v>
      </c>
      <c r="P3267" s="97" t="str">
        <f aca="false">IF(N3267="","",O3267*N3267)</f>
        <v/>
      </c>
      <c r="R3267" s="0" t="n">
        <f aca="false">(O3267+25)*1.3</f>
        <v>63.05</v>
      </c>
    </row>
    <row r="3268" customFormat="false" ht="13.8" hidden="false" customHeight="false" outlineLevel="0" collapsed="false">
      <c r="B3268" s="0" t="n">
        <v>149256</v>
      </c>
      <c r="C3268" s="5" t="s">
        <v>15</v>
      </c>
      <c r="D3268" s="6" t="s">
        <v>383</v>
      </c>
      <c r="E3268" s="6"/>
      <c r="F3268" s="6" t="s">
        <v>3456</v>
      </c>
      <c r="G3268" s="6" t="s">
        <v>3457</v>
      </c>
      <c r="H3268" s="6" t="s">
        <v>1219</v>
      </c>
      <c r="I3268" s="39" t="s">
        <v>3466</v>
      </c>
      <c r="J3268" s="6" t="n">
        <v>115</v>
      </c>
      <c r="K3268" s="6"/>
      <c r="L3268" s="6"/>
      <c r="M3268" s="6" t="n">
        <v>0.75</v>
      </c>
      <c r="N3268" s="7" t="n">
        <v>2</v>
      </c>
      <c r="O3268" s="6" t="n">
        <v>65.77</v>
      </c>
      <c r="P3268" s="97" t="n">
        <f aca="false">IF(N3268="","",O3268*N3268)</f>
        <v>131.54</v>
      </c>
      <c r="R3268" s="0" t="n">
        <f aca="false">(O3268+25)*1.3</f>
        <v>118.001</v>
      </c>
    </row>
    <row r="3269" customFormat="false" ht="13.8" hidden="false" customHeight="false" outlineLevel="0" collapsed="false">
      <c r="B3269" s="0" t="n">
        <v>149257</v>
      </c>
      <c r="C3269" s="5" t="s">
        <v>15</v>
      </c>
      <c r="D3269" s="6" t="s">
        <v>383</v>
      </c>
      <c r="E3269" s="6"/>
      <c r="F3269" s="6" t="s">
        <v>3456</v>
      </c>
      <c r="G3269" s="6" t="s">
        <v>3457</v>
      </c>
      <c r="H3269" s="6" t="s">
        <v>3467</v>
      </c>
      <c r="I3269" s="39" t="s">
        <v>3468</v>
      </c>
      <c r="J3269" s="6" t="n">
        <v>55</v>
      </c>
      <c r="K3269" s="6"/>
      <c r="L3269" s="6"/>
      <c r="M3269" s="6" t="n">
        <v>0.75</v>
      </c>
      <c r="N3269" s="7" t="n">
        <v>15</v>
      </c>
      <c r="O3269" s="6" t="n">
        <v>27.31</v>
      </c>
      <c r="P3269" s="97" t="n">
        <f aca="false">IF(N3269="","",O3269*N3269)</f>
        <v>409.65</v>
      </c>
      <c r="R3269" s="0" t="n">
        <f aca="false">(O3269+25)*1.3</f>
        <v>68.003</v>
      </c>
    </row>
    <row r="3270" customFormat="false" ht="13.8" hidden="false" customHeight="false" outlineLevel="0" collapsed="false">
      <c r="B3270" s="0" t="n">
        <v>149258</v>
      </c>
      <c r="C3270" s="5" t="s">
        <v>15</v>
      </c>
      <c r="D3270" s="6" t="s">
        <v>383</v>
      </c>
      <c r="E3270" s="6"/>
      <c r="F3270" s="6" t="s">
        <v>3456</v>
      </c>
      <c r="G3270" s="6" t="s">
        <v>3457</v>
      </c>
      <c r="H3270" s="6" t="s">
        <v>3469</v>
      </c>
      <c r="I3270" s="39" t="s">
        <v>3470</v>
      </c>
      <c r="J3270" s="6" t="n">
        <v>70</v>
      </c>
      <c r="K3270" s="6"/>
      <c r="L3270" s="6"/>
      <c r="M3270" s="6" t="n">
        <v>0.75</v>
      </c>
      <c r="N3270" s="7" t="n">
        <v>12</v>
      </c>
      <c r="O3270" s="6" t="n">
        <v>29</v>
      </c>
      <c r="P3270" s="97" t="n">
        <f aca="false">IF(N3270="","",O3270*N3270)</f>
        <v>348</v>
      </c>
      <c r="R3270" s="0" t="n">
        <f aca="false">(O3270+25)*1.3</f>
        <v>70.2</v>
      </c>
    </row>
    <row r="3271" customFormat="false" ht="13.8" hidden="false" customHeight="false" outlineLevel="0" collapsed="false">
      <c r="B3271" s="0" t="n">
        <v>149259</v>
      </c>
      <c r="C3271" s="5" t="s">
        <v>15</v>
      </c>
      <c r="D3271" s="6" t="s">
        <v>383</v>
      </c>
      <c r="E3271" s="6"/>
      <c r="F3271" s="6" t="s">
        <v>3456</v>
      </c>
      <c r="G3271" s="6" t="s">
        <v>3457</v>
      </c>
      <c r="H3271" s="6" t="s">
        <v>3471</v>
      </c>
      <c r="I3271" s="39" t="s">
        <v>3472</v>
      </c>
      <c r="J3271" s="6" t="n">
        <v>110</v>
      </c>
      <c r="K3271" s="6"/>
      <c r="L3271" s="6"/>
      <c r="M3271" s="6" t="n">
        <v>0.75</v>
      </c>
      <c r="N3271" s="7" t="n">
        <v>3</v>
      </c>
      <c r="O3271" s="6" t="n">
        <v>69.92</v>
      </c>
      <c r="P3271" s="97" t="n">
        <f aca="false">IF(N3271="","",O3271*N3271)</f>
        <v>209.76</v>
      </c>
      <c r="R3271" s="0" t="n">
        <f aca="false">(O3271+25)*1.3</f>
        <v>123.396</v>
      </c>
    </row>
    <row r="3272" customFormat="false" ht="13.8" hidden="false" customHeight="false" outlineLevel="0" collapsed="false">
      <c r="C3272" s="5"/>
      <c r="D3272" s="6"/>
      <c r="E3272" s="6"/>
      <c r="F3272" s="6"/>
      <c r="G3272" s="6"/>
      <c r="H3272" s="6"/>
      <c r="I3272" s="74"/>
      <c r="J3272" s="6"/>
      <c r="K3272" s="6"/>
      <c r="L3272" s="6"/>
      <c r="M3272" s="6" t="n">
        <v>0.75</v>
      </c>
      <c r="N3272" s="7"/>
      <c r="O3272" s="6"/>
      <c r="P3272" s="97" t="str">
        <f aca="false">IF(N3272="","",O3272*N3272)</f>
        <v/>
      </c>
      <c r="R3272" s="0" t="n">
        <f aca="false">(O3272+25)*1.3</f>
        <v>32.5</v>
      </c>
    </row>
    <row r="3273" customFormat="false" ht="13.8" hidden="false" customHeight="false" outlineLevel="0" collapsed="false">
      <c r="B3273" s="0" t="n">
        <v>148500</v>
      </c>
      <c r="C3273" s="5" t="s">
        <v>15</v>
      </c>
      <c r="D3273" s="6" t="s">
        <v>3473</v>
      </c>
      <c r="E3273" s="6"/>
      <c r="F3273" s="6" t="s">
        <v>298</v>
      </c>
      <c r="G3273" s="6" t="s">
        <v>299</v>
      </c>
      <c r="H3273" s="6" t="s">
        <v>3474</v>
      </c>
      <c r="I3273" s="39" t="s">
        <v>3475</v>
      </c>
      <c r="J3273" s="6" t="n">
        <v>50</v>
      </c>
      <c r="K3273" s="57" t="s">
        <v>50</v>
      </c>
      <c r="L3273" s="6"/>
      <c r="M3273" s="6" t="n">
        <v>0.75</v>
      </c>
      <c r="N3273" s="7" t="n">
        <v>4</v>
      </c>
      <c r="O3273" s="6" t="n">
        <v>23.46</v>
      </c>
      <c r="P3273" s="97" t="n">
        <f aca="false">IF(N3273="","",O3273*N3273)</f>
        <v>93.84</v>
      </c>
      <c r="R3273" s="0" t="n">
        <f aca="false">(O3273+25)*1.3</f>
        <v>62.998</v>
      </c>
    </row>
    <row r="3274" customFormat="false" ht="13.8" hidden="false" customHeight="false" outlineLevel="0" collapsed="false">
      <c r="B3274" s="0" t="n">
        <v>148501</v>
      </c>
      <c r="C3274" s="5" t="s">
        <v>15</v>
      </c>
      <c r="D3274" s="6" t="s">
        <v>3473</v>
      </c>
      <c r="E3274" s="6"/>
      <c r="F3274" s="6" t="s">
        <v>298</v>
      </c>
      <c r="G3274" s="6" t="s">
        <v>299</v>
      </c>
      <c r="H3274" s="6" t="s">
        <v>3474</v>
      </c>
      <c r="I3274" s="39" t="s">
        <v>3476</v>
      </c>
      <c r="J3274" s="6" t="n">
        <v>50</v>
      </c>
      <c r="K3274" s="57" t="s">
        <v>50</v>
      </c>
      <c r="L3274" s="6"/>
      <c r="M3274" s="6" t="n">
        <v>0.75</v>
      </c>
      <c r="N3274" s="7" t="n">
        <v>5</v>
      </c>
      <c r="O3274" s="6" t="n">
        <v>23.46</v>
      </c>
      <c r="P3274" s="97" t="n">
        <f aca="false">IF(N3274="","",O3274*N3274)</f>
        <v>117.3</v>
      </c>
      <c r="R3274" s="0" t="n">
        <f aca="false">(O3274+25)*1.3</f>
        <v>62.998</v>
      </c>
    </row>
    <row r="3275" customFormat="false" ht="13.8" hidden="false" customHeight="false" outlineLevel="0" collapsed="false">
      <c r="B3275" s="0" t="n">
        <v>148502</v>
      </c>
      <c r="C3275" s="5" t="s">
        <v>15</v>
      </c>
      <c r="D3275" s="6" t="s">
        <v>3473</v>
      </c>
      <c r="E3275" s="6"/>
      <c r="F3275" s="6" t="s">
        <v>298</v>
      </c>
      <c r="G3275" s="6" t="s">
        <v>299</v>
      </c>
      <c r="H3275" s="6" t="s">
        <v>3474</v>
      </c>
      <c r="I3275" s="39" t="s">
        <v>3477</v>
      </c>
      <c r="J3275" s="6" t="n">
        <v>65</v>
      </c>
      <c r="K3275" s="57" t="s">
        <v>50</v>
      </c>
      <c r="L3275" s="6"/>
      <c r="M3275" s="6" t="n">
        <v>0.75</v>
      </c>
      <c r="N3275" s="7" t="n">
        <v>11</v>
      </c>
      <c r="O3275" s="6" t="n">
        <v>23.46</v>
      </c>
      <c r="P3275" s="97" t="n">
        <f aca="false">IF(N3275="","",O3275*N3275)</f>
        <v>258.06</v>
      </c>
      <c r="R3275" s="0" t="n">
        <f aca="false">(O3275+25)*1.3</f>
        <v>62.998</v>
      </c>
    </row>
    <row r="3276" customFormat="false" ht="13.8" hidden="false" customHeight="false" outlineLevel="0" collapsed="false">
      <c r="B3276" s="0" t="n">
        <v>148503</v>
      </c>
      <c r="C3276" s="5" t="s">
        <v>15</v>
      </c>
      <c r="D3276" s="6" t="s">
        <v>3473</v>
      </c>
      <c r="E3276" s="6"/>
      <c r="F3276" s="6" t="s">
        <v>298</v>
      </c>
      <c r="G3276" s="6" t="s">
        <v>299</v>
      </c>
      <c r="H3276" s="6" t="s">
        <v>3474</v>
      </c>
      <c r="I3276" s="39" t="s">
        <v>3478</v>
      </c>
      <c r="J3276" s="73" t="n">
        <v>65</v>
      </c>
      <c r="K3276" s="73"/>
      <c r="L3276" s="73"/>
      <c r="M3276" s="6" t="n">
        <v>0.75</v>
      </c>
      <c r="N3276" s="7" t="n">
        <v>9</v>
      </c>
      <c r="O3276" s="6" t="n">
        <v>27.31</v>
      </c>
      <c r="P3276" s="97" t="n">
        <f aca="false">IF(N3276="","",O3276*N3276)</f>
        <v>245.79</v>
      </c>
      <c r="R3276" s="0" t="n">
        <f aca="false">(O3276+25)*1.3</f>
        <v>68.003</v>
      </c>
    </row>
    <row r="3277" customFormat="false" ht="15.75" hidden="false" customHeight="true" outlineLevel="0" collapsed="false">
      <c r="B3277" s="0" t="n">
        <v>150001</v>
      </c>
      <c r="C3277" s="5" t="s">
        <v>1935</v>
      </c>
      <c r="D3277" s="6" t="s">
        <v>1996</v>
      </c>
      <c r="E3277" s="6" t="s">
        <v>308</v>
      </c>
      <c r="F3277" s="6" t="s">
        <v>309</v>
      </c>
      <c r="G3277" s="6" t="s">
        <v>1997</v>
      </c>
      <c r="H3277" s="6" t="s">
        <v>3479</v>
      </c>
      <c r="I3277" s="6" t="n">
        <v>60</v>
      </c>
      <c r="J3277" s="6" t="s">
        <v>50</v>
      </c>
      <c r="K3277" s="6"/>
      <c r="L3277" s="6" t="n">
        <v>0.75</v>
      </c>
      <c r="M3277" s="6" t="n">
        <v>10</v>
      </c>
      <c r="N3277" s="6" t="n">
        <v>18.9</v>
      </c>
      <c r="O3277" s="97" t="n">
        <f aca="false">IF(M3277="","",M3277*N3277)</f>
        <v>189</v>
      </c>
      <c r="Q3277" s="0" t="n">
        <f aca="false">(N3277+25)*1.3</f>
        <v>57.07</v>
      </c>
    </row>
    <row r="3278" customFormat="false" ht="15.75" hidden="false" customHeight="true" outlineLevel="0" collapsed="false">
      <c r="B3278" s="0" t="n">
        <v>150002</v>
      </c>
      <c r="C3278" s="5" t="s">
        <v>1935</v>
      </c>
      <c r="D3278" s="6" t="s">
        <v>1996</v>
      </c>
      <c r="E3278" s="6" t="s">
        <v>3480</v>
      </c>
      <c r="F3278" s="6" t="s">
        <v>3481</v>
      </c>
      <c r="G3278" s="6" t="s">
        <v>1997</v>
      </c>
      <c r="H3278" s="6" t="s">
        <v>3482</v>
      </c>
      <c r="I3278" s="6" t="n">
        <v>60</v>
      </c>
      <c r="J3278" s="6" t="s">
        <v>50</v>
      </c>
      <c r="K3278" s="6" t="s">
        <v>424</v>
      </c>
      <c r="L3278" s="6" t="n">
        <v>0.75</v>
      </c>
      <c r="M3278" s="6" t="n">
        <v>8</v>
      </c>
      <c r="N3278" s="6" t="n">
        <v>25.9</v>
      </c>
      <c r="O3278" s="97" t="n">
        <f aca="false">IF(M3278="","",M3278*N3278)</f>
        <v>207.2</v>
      </c>
      <c r="Q3278" s="0" t="n">
        <f aca="false">(N3278+25)*1.3</f>
        <v>66.17</v>
      </c>
    </row>
    <row r="3279" customFormat="false" ht="15.75" hidden="false" customHeight="true" outlineLevel="0" collapsed="false">
      <c r="B3279" s="0" t="n">
        <v>150003</v>
      </c>
      <c r="C3279" s="5" t="s">
        <v>1935</v>
      </c>
      <c r="D3279" s="6" t="s">
        <v>1996</v>
      </c>
      <c r="E3279" s="6" t="s">
        <v>2920</v>
      </c>
      <c r="F3279" s="6" t="s">
        <v>2921</v>
      </c>
      <c r="G3279" s="6" t="s">
        <v>1997</v>
      </c>
      <c r="H3279" s="6" t="s">
        <v>3483</v>
      </c>
      <c r="I3279" s="6" t="n">
        <v>60</v>
      </c>
      <c r="J3279" s="6" t="s">
        <v>50</v>
      </c>
      <c r="K3279" s="6" t="s">
        <v>424</v>
      </c>
      <c r="L3279" s="6" t="n">
        <v>0.75</v>
      </c>
      <c r="M3279" s="6" t="n">
        <v>5</v>
      </c>
      <c r="N3279" s="6" t="n">
        <v>25.9</v>
      </c>
      <c r="O3279" s="97" t="n">
        <f aca="false">IF(M3279="","",M3279*N3279)</f>
        <v>129.5</v>
      </c>
      <c r="Q3279" s="0" t="n">
        <f aca="false">(N3279+25)*1.3</f>
        <v>66.17</v>
      </c>
    </row>
    <row r="3280" customFormat="false" ht="15.75" hidden="false" customHeight="true" outlineLevel="0" collapsed="false">
      <c r="B3280" s="0" t="n">
        <v>150004</v>
      </c>
      <c r="C3280" s="5" t="s">
        <v>1935</v>
      </c>
      <c r="D3280" s="6" t="s">
        <v>1996</v>
      </c>
      <c r="E3280" s="6" t="s">
        <v>3484</v>
      </c>
      <c r="F3280" s="6" t="s">
        <v>3485</v>
      </c>
      <c r="G3280" s="71" t="s">
        <v>2029</v>
      </c>
      <c r="H3280" s="71" t="s">
        <v>3486</v>
      </c>
      <c r="I3280" s="6" t="n">
        <v>65</v>
      </c>
      <c r="J3280" s="6" t="s">
        <v>50</v>
      </c>
      <c r="K3280" s="6" t="s">
        <v>424</v>
      </c>
      <c r="L3280" s="6" t="n">
        <v>0.75</v>
      </c>
      <c r="M3280" s="6" t="n">
        <v>17</v>
      </c>
      <c r="N3280" s="6" t="n">
        <v>28.36</v>
      </c>
      <c r="O3280" s="97" t="n">
        <f aca="false">IF(M3280="","",M3280*N3280)</f>
        <v>482.12</v>
      </c>
      <c r="Q3280" s="0" t="n">
        <f aca="false">(N3280+25)*1.3</f>
        <v>69.368</v>
      </c>
    </row>
    <row r="3281" customFormat="false" ht="15.75" hidden="false" customHeight="true" outlineLevel="0" collapsed="false">
      <c r="B3281" s="0" t="n">
        <v>150005</v>
      </c>
      <c r="C3281" s="5" t="s">
        <v>1935</v>
      </c>
      <c r="D3281" s="6" t="s">
        <v>1996</v>
      </c>
      <c r="E3281" s="6" t="s">
        <v>3484</v>
      </c>
      <c r="F3281" s="6" t="s">
        <v>3485</v>
      </c>
      <c r="G3281" s="71" t="s">
        <v>2029</v>
      </c>
      <c r="H3281" s="71" t="s">
        <v>3487</v>
      </c>
      <c r="I3281" s="6" t="n">
        <v>65</v>
      </c>
      <c r="J3281" s="6" t="s">
        <v>50</v>
      </c>
      <c r="K3281" s="6" t="s">
        <v>424</v>
      </c>
      <c r="L3281" s="6" t="n">
        <v>0.75</v>
      </c>
      <c r="M3281" s="6" t="n">
        <v>18</v>
      </c>
      <c r="N3281" s="6" t="n">
        <v>30.88</v>
      </c>
      <c r="O3281" s="97" t="n">
        <f aca="false">IF(M3281="","",M3281*N3281)</f>
        <v>555.84</v>
      </c>
      <c r="Q3281" s="0" t="n">
        <f aca="false">(N3281+25)*1.3</f>
        <v>72.644</v>
      </c>
    </row>
    <row r="3282" customFormat="false" ht="15.75" hidden="false" customHeight="true" outlineLevel="0" collapsed="false">
      <c r="B3282" s="0" t="n">
        <v>150006</v>
      </c>
      <c r="C3282" s="5" t="s">
        <v>1935</v>
      </c>
      <c r="D3282" s="6" t="s">
        <v>1996</v>
      </c>
      <c r="E3282" s="6" t="s">
        <v>308</v>
      </c>
      <c r="F3282" s="6" t="s">
        <v>309</v>
      </c>
      <c r="G3282" s="71" t="s">
        <v>2029</v>
      </c>
      <c r="H3282" s="71" t="s">
        <v>3488</v>
      </c>
      <c r="I3282" s="6" t="n">
        <v>85</v>
      </c>
      <c r="J3282" s="6" t="s">
        <v>50</v>
      </c>
      <c r="K3282" s="6" t="s">
        <v>424</v>
      </c>
      <c r="L3282" s="6" t="n">
        <v>0.75</v>
      </c>
      <c r="M3282" s="6" t="n">
        <v>17</v>
      </c>
      <c r="N3282" s="6" t="n">
        <v>40.34</v>
      </c>
      <c r="O3282" s="97" t="n">
        <f aca="false">IF(M3282="","",M3282*N3282)</f>
        <v>685.78</v>
      </c>
      <c r="Q3282" s="0" t="n">
        <f aca="false">(N3282+25)*1.3</f>
        <v>84.942</v>
      </c>
    </row>
    <row r="3283" customFormat="false" ht="15.75" hidden="false" customHeight="true" outlineLevel="0" collapsed="false">
      <c r="B3283" s="0" t="n">
        <v>150007</v>
      </c>
      <c r="C3283" s="5" t="s">
        <v>1935</v>
      </c>
      <c r="D3283" s="6" t="s">
        <v>1996</v>
      </c>
      <c r="E3283" s="6" t="s">
        <v>308</v>
      </c>
      <c r="F3283" s="6" t="s">
        <v>309</v>
      </c>
      <c r="G3283" s="71" t="s">
        <v>2029</v>
      </c>
      <c r="H3283" s="71" t="s">
        <v>3489</v>
      </c>
      <c r="I3283" s="6" t="n">
        <v>85</v>
      </c>
      <c r="J3283" s="6" t="s">
        <v>50</v>
      </c>
      <c r="K3283" s="6" t="s">
        <v>424</v>
      </c>
      <c r="L3283" s="6" t="n">
        <v>0.75</v>
      </c>
      <c r="M3283" s="6" t="n">
        <v>18</v>
      </c>
      <c r="N3283" s="6" t="n">
        <v>43.8</v>
      </c>
      <c r="O3283" s="97" t="n">
        <f aca="false">IF(M3283="","",M3283*N3283)</f>
        <v>788.4</v>
      </c>
      <c r="Q3283" s="0" t="n">
        <f aca="false">(N3283+25)*1.3</f>
        <v>89.44</v>
      </c>
    </row>
    <row r="3284" customFormat="false" ht="16.5" hidden="false" customHeight="true" outlineLevel="0" collapsed="false">
      <c r="C3284" s="5"/>
      <c r="D3284" s="6"/>
      <c r="E3284" s="6"/>
      <c r="F3284" s="6"/>
      <c r="G3284" s="6"/>
      <c r="H3284" s="79"/>
      <c r="I3284" s="6"/>
      <c r="J3284" s="6"/>
      <c r="K3284" s="6"/>
      <c r="L3284" s="6" t="n">
        <v>0.75</v>
      </c>
      <c r="M3284" s="6"/>
      <c r="N3284" s="6"/>
      <c r="O3284" s="97" t="str">
        <f aca="false">IF(M3284="","",M3284*N3284)</f>
        <v/>
      </c>
      <c r="Q3284" s="0" t="n">
        <f aca="false">(N3284+25)*1.3</f>
        <v>32.5</v>
      </c>
    </row>
    <row r="3285" customFormat="false" ht="15.75" hidden="false" customHeight="true" outlineLevel="0" collapsed="false">
      <c r="B3285" s="0" t="n">
        <v>150200</v>
      </c>
      <c r="C3285" s="5" t="s">
        <v>1935</v>
      </c>
      <c r="D3285" s="6" t="s">
        <v>1973</v>
      </c>
      <c r="E3285" s="6" t="s">
        <v>3490</v>
      </c>
      <c r="F3285" s="6" t="s">
        <v>3491</v>
      </c>
      <c r="G3285" s="6" t="s">
        <v>1974</v>
      </c>
      <c r="H3285" s="6" t="s">
        <v>3492</v>
      </c>
      <c r="I3285" s="6" t="n">
        <v>50</v>
      </c>
      <c r="J3285" s="6" t="s">
        <v>30</v>
      </c>
      <c r="K3285" s="6"/>
      <c r="L3285" s="6" t="n">
        <v>0.75</v>
      </c>
      <c r="M3285" s="6" t="n">
        <v>1</v>
      </c>
      <c r="N3285" s="6" t="n">
        <v>14.9</v>
      </c>
      <c r="O3285" s="97" t="n">
        <f aca="false">IF(M3285="","",M3285*N3285)</f>
        <v>14.9</v>
      </c>
      <c r="Q3285" s="0" t="n">
        <f aca="false">(N3285+25)*1.3</f>
        <v>51.87</v>
      </c>
    </row>
    <row r="3286" customFormat="false" ht="15.75" hidden="false" customHeight="true" outlineLevel="0" collapsed="false">
      <c r="B3286" s="0" t="n">
        <v>150201</v>
      </c>
      <c r="C3286" s="5" t="s">
        <v>1935</v>
      </c>
      <c r="D3286" s="6" t="s">
        <v>1973</v>
      </c>
      <c r="E3286" s="6" t="s">
        <v>3490</v>
      </c>
      <c r="F3286" s="6" t="s">
        <v>3491</v>
      </c>
      <c r="G3286" s="6" t="s">
        <v>1974</v>
      </c>
      <c r="H3286" s="6" t="s">
        <v>3493</v>
      </c>
      <c r="I3286" s="6" t="n">
        <v>50</v>
      </c>
      <c r="J3286" s="6" t="s">
        <v>30</v>
      </c>
      <c r="K3286" s="6"/>
      <c r="L3286" s="6" t="n">
        <v>0.75</v>
      </c>
      <c r="M3286" s="6" t="n">
        <v>11</v>
      </c>
      <c r="N3286" s="6" t="n">
        <v>14.9</v>
      </c>
      <c r="O3286" s="97" t="n">
        <f aca="false">IF(M3286="","",M3286*N3286)</f>
        <v>163.9</v>
      </c>
      <c r="Q3286" s="0" t="n">
        <f aca="false">(N3286+25)*1.3</f>
        <v>51.87</v>
      </c>
    </row>
    <row r="3287" customFormat="false" ht="15.75" hidden="false" customHeight="true" outlineLevel="0" collapsed="false">
      <c r="B3287" s="0" t="n">
        <v>150202</v>
      </c>
      <c r="C3287" s="5" t="s">
        <v>1935</v>
      </c>
      <c r="D3287" s="6" t="s">
        <v>1973</v>
      </c>
      <c r="E3287" s="6" t="s">
        <v>3490</v>
      </c>
      <c r="F3287" s="6" t="s">
        <v>3491</v>
      </c>
      <c r="G3287" s="6" t="s">
        <v>1974</v>
      </c>
      <c r="H3287" s="6" t="s">
        <v>3494</v>
      </c>
      <c r="I3287" s="6" t="n">
        <v>50</v>
      </c>
      <c r="J3287" s="6" t="s">
        <v>30</v>
      </c>
      <c r="K3287" s="6"/>
      <c r="L3287" s="6" t="n">
        <v>0.75</v>
      </c>
      <c r="M3287" s="6" t="n">
        <v>5</v>
      </c>
      <c r="N3287" s="6" t="n">
        <v>14.9</v>
      </c>
      <c r="O3287" s="97" t="n">
        <f aca="false">IF(M3287="","",M3287*N3287)</f>
        <v>74.5</v>
      </c>
      <c r="Q3287" s="0" t="n">
        <f aca="false">(N3287+25)*1.3</f>
        <v>51.87</v>
      </c>
    </row>
    <row r="3288" customFormat="false" ht="15.75" hidden="false" customHeight="true" outlineLevel="0" collapsed="false">
      <c r="B3288" s="0" t="n">
        <v>150203</v>
      </c>
      <c r="C3288" s="5" t="s">
        <v>1935</v>
      </c>
      <c r="D3288" s="6" t="s">
        <v>1973</v>
      </c>
      <c r="E3288" s="6" t="s">
        <v>3490</v>
      </c>
      <c r="F3288" s="6" t="s">
        <v>3491</v>
      </c>
      <c r="G3288" s="6" t="s">
        <v>1974</v>
      </c>
      <c r="H3288" s="6" t="s">
        <v>3495</v>
      </c>
      <c r="I3288" s="6" t="n">
        <v>95</v>
      </c>
      <c r="J3288" s="6" t="s">
        <v>30</v>
      </c>
      <c r="K3288" s="6"/>
      <c r="L3288" s="6" t="n">
        <v>0.75</v>
      </c>
      <c r="M3288" s="6" t="n">
        <v>3</v>
      </c>
      <c r="N3288" s="6" t="n">
        <v>49.9</v>
      </c>
      <c r="O3288" s="97" t="n">
        <f aca="false">IF(M3288="","",M3288*N3288)</f>
        <v>149.7</v>
      </c>
      <c r="Q3288" s="0" t="n">
        <f aca="false">(N3288+25)*1.3</f>
        <v>97.37</v>
      </c>
    </row>
    <row r="3289" customFormat="false" ht="15.75" hidden="false" customHeight="true" outlineLevel="0" collapsed="false">
      <c r="B3289" s="0" t="n">
        <v>150204</v>
      </c>
      <c r="C3289" s="5" t="s">
        <v>1935</v>
      </c>
      <c r="D3289" s="6" t="s">
        <v>1973</v>
      </c>
      <c r="E3289" s="6" t="s">
        <v>3490</v>
      </c>
      <c r="F3289" s="6" t="s">
        <v>3491</v>
      </c>
      <c r="G3289" s="6" t="s">
        <v>1974</v>
      </c>
      <c r="H3289" s="6" t="s">
        <v>3496</v>
      </c>
      <c r="I3289" s="6" t="n">
        <v>95</v>
      </c>
      <c r="J3289" s="6" t="s">
        <v>30</v>
      </c>
      <c r="K3289" s="6"/>
      <c r="L3289" s="6" t="n">
        <v>0.75</v>
      </c>
      <c r="M3289" s="6" t="n">
        <v>3</v>
      </c>
      <c r="N3289" s="6" t="n">
        <v>49.9</v>
      </c>
      <c r="O3289" s="97" t="n">
        <f aca="false">IF(M3289="","",M3289*N3289)</f>
        <v>149.7</v>
      </c>
      <c r="Q3289" s="0" t="n">
        <f aca="false">(N3289+25)*1.3</f>
        <v>97.37</v>
      </c>
    </row>
    <row r="3290" customFormat="false" ht="15.75" hidden="false" customHeight="true" outlineLevel="0" collapsed="false">
      <c r="B3290" s="0" t="n">
        <v>150205</v>
      </c>
      <c r="C3290" s="5" t="s">
        <v>1935</v>
      </c>
      <c r="D3290" s="6" t="s">
        <v>1973</v>
      </c>
      <c r="E3290" s="6" t="s">
        <v>3490</v>
      </c>
      <c r="F3290" s="6" t="s">
        <v>3491</v>
      </c>
      <c r="G3290" s="6" t="s">
        <v>1974</v>
      </c>
      <c r="H3290" s="6" t="s">
        <v>3497</v>
      </c>
      <c r="I3290" s="6" t="n">
        <v>95</v>
      </c>
      <c r="J3290" s="6" t="s">
        <v>30</v>
      </c>
      <c r="K3290" s="6"/>
      <c r="L3290" s="6" t="n">
        <v>0.75</v>
      </c>
      <c r="M3290" s="6" t="n">
        <v>3</v>
      </c>
      <c r="N3290" s="6" t="n">
        <v>49.9</v>
      </c>
      <c r="O3290" s="97" t="n">
        <f aca="false">IF(M3290="","",M3290*N3290)</f>
        <v>149.7</v>
      </c>
      <c r="Q3290" s="0" t="n">
        <f aca="false">(N3290+25)*1.3</f>
        <v>97.37</v>
      </c>
    </row>
    <row r="3291" customFormat="false" ht="15.75" hidden="false" customHeight="true" outlineLevel="0" collapsed="false">
      <c r="B3291" s="0" t="n">
        <v>150206</v>
      </c>
      <c r="C3291" s="5" t="s">
        <v>1935</v>
      </c>
      <c r="D3291" s="6" t="s">
        <v>1973</v>
      </c>
      <c r="E3291" s="6" t="s">
        <v>3490</v>
      </c>
      <c r="F3291" s="6" t="s">
        <v>3491</v>
      </c>
      <c r="G3291" s="6" t="s">
        <v>1974</v>
      </c>
      <c r="H3291" s="6" t="s">
        <v>1980</v>
      </c>
      <c r="I3291" s="6" t="n">
        <v>195</v>
      </c>
      <c r="J3291" s="6" t="s">
        <v>30</v>
      </c>
      <c r="K3291" s="6"/>
      <c r="L3291" s="6" t="n">
        <v>0.75</v>
      </c>
      <c r="M3291" s="6" t="n">
        <v>1</v>
      </c>
      <c r="N3291" s="6" t="n">
        <v>129.9</v>
      </c>
      <c r="O3291" s="97" t="n">
        <f aca="false">IF(M3291="","",M3291*N3291)</f>
        <v>129.9</v>
      </c>
      <c r="Q3291" s="0" t="n">
        <f aca="false">(N3291+25)*1.3</f>
        <v>201.37</v>
      </c>
    </row>
    <row r="3292" customFormat="false" ht="16.5" hidden="false" customHeight="true" outlineLevel="0" collapsed="false">
      <c r="C3292" s="5"/>
      <c r="D3292" s="6"/>
      <c r="E3292" s="6"/>
      <c r="F3292" s="6"/>
      <c r="G3292" s="6"/>
      <c r="H3292" s="79"/>
      <c r="I3292" s="6"/>
      <c r="J3292" s="6"/>
      <c r="K3292" s="6"/>
      <c r="L3292" s="6" t="n">
        <v>0.75</v>
      </c>
      <c r="M3292" s="6"/>
      <c r="N3292" s="6"/>
      <c r="O3292" s="97" t="str">
        <f aca="false">IF(M3292="","",M3292*N3292)</f>
        <v/>
      </c>
      <c r="Q3292" s="0" t="n">
        <f aca="false">(N3292+25)*1.3</f>
        <v>32.5</v>
      </c>
    </row>
    <row r="3293" customFormat="false" ht="16.5" hidden="false" customHeight="true" outlineLevel="0" collapsed="false">
      <c r="B3293" s="0" t="n">
        <v>150400</v>
      </c>
      <c r="C3293" s="5" t="s">
        <v>1935</v>
      </c>
      <c r="D3293" s="6" t="s">
        <v>3498</v>
      </c>
      <c r="E3293" s="6" t="s">
        <v>3499</v>
      </c>
      <c r="F3293" s="6" t="s">
        <v>3500</v>
      </c>
      <c r="G3293" s="71" t="s">
        <v>3501</v>
      </c>
      <c r="H3293" s="71" t="s">
        <v>3502</v>
      </c>
      <c r="I3293" s="6" t="n">
        <v>55</v>
      </c>
      <c r="J3293" s="6"/>
      <c r="K3293" s="6"/>
      <c r="L3293" s="6" t="n">
        <v>0.75</v>
      </c>
      <c r="M3293" s="6" t="n">
        <v>8</v>
      </c>
      <c r="N3293" s="6" t="n">
        <v>14.4</v>
      </c>
      <c r="O3293" s="97" t="n">
        <f aca="false">IF(M3293="","",M3293*N3293)</f>
        <v>115.2</v>
      </c>
      <c r="Q3293" s="0" t="n">
        <f aca="false">(N3293+25)*1.3</f>
        <v>51.22</v>
      </c>
    </row>
    <row r="3294" customFormat="false" ht="16.5" hidden="false" customHeight="true" outlineLevel="0" collapsed="false">
      <c r="B3294" s="0" t="n">
        <v>150401</v>
      </c>
      <c r="C3294" s="5" t="s">
        <v>1935</v>
      </c>
      <c r="D3294" s="6" t="s">
        <v>3498</v>
      </c>
      <c r="E3294" s="6" t="s">
        <v>3499</v>
      </c>
      <c r="F3294" s="6" t="s">
        <v>3500</v>
      </c>
      <c r="G3294" s="6" t="s">
        <v>3501</v>
      </c>
      <c r="H3294" s="71" t="s">
        <v>3503</v>
      </c>
      <c r="I3294" s="6" t="n">
        <v>70</v>
      </c>
      <c r="J3294" s="6"/>
      <c r="K3294" s="6"/>
      <c r="L3294" s="6" t="n">
        <v>0.75</v>
      </c>
      <c r="M3294" s="6" t="n">
        <v>10</v>
      </c>
      <c r="N3294" s="6" t="n">
        <v>22.5</v>
      </c>
      <c r="O3294" s="97" t="n">
        <f aca="false">IF(M3294="","",M3294*N3294)</f>
        <v>225</v>
      </c>
      <c r="Q3294" s="0" t="n">
        <f aca="false">(N3294+25)*1.3</f>
        <v>61.75</v>
      </c>
    </row>
    <row r="3295" customFormat="false" ht="16.5" hidden="false" customHeight="true" outlineLevel="0" collapsed="false">
      <c r="C3295" s="5"/>
      <c r="D3295" s="6"/>
      <c r="E3295" s="6"/>
      <c r="F3295" s="6"/>
      <c r="G3295" s="6"/>
      <c r="H3295" s="79"/>
      <c r="I3295" s="6"/>
      <c r="J3295" s="6"/>
      <c r="K3295" s="6"/>
      <c r="L3295" s="6" t="n">
        <v>0.75</v>
      </c>
      <c r="M3295" s="6"/>
      <c r="N3295" s="6"/>
      <c r="O3295" s="97" t="str">
        <f aca="false">IF(M3295="","",M3295*N3295)</f>
        <v/>
      </c>
      <c r="Q3295" s="0" t="n">
        <f aca="false">(N3295+25)*1.3</f>
        <v>32.5</v>
      </c>
    </row>
    <row r="3296" customFormat="false" ht="15.75" hidden="false" customHeight="true" outlineLevel="0" collapsed="false">
      <c r="B3296" s="0" t="n">
        <v>150600</v>
      </c>
      <c r="C3296" s="5" t="s">
        <v>1935</v>
      </c>
      <c r="D3296" s="6" t="s">
        <v>3504</v>
      </c>
      <c r="E3296" s="6" t="s">
        <v>3505</v>
      </c>
      <c r="F3296" s="6" t="s">
        <v>3506</v>
      </c>
      <c r="G3296" s="6" t="s">
        <v>3507</v>
      </c>
      <c r="H3296" s="6" t="s">
        <v>3508</v>
      </c>
      <c r="I3296" s="6" t="n">
        <v>105</v>
      </c>
      <c r="J3296" s="6" t="s">
        <v>30</v>
      </c>
      <c r="K3296" s="6"/>
      <c r="L3296" s="6" t="n">
        <v>0.75</v>
      </c>
      <c r="M3296" s="6" t="n">
        <v>4</v>
      </c>
      <c r="N3296" s="6" t="n">
        <v>59.9</v>
      </c>
      <c r="O3296" s="97" t="n">
        <f aca="false">IF(M3296="","",M3296*N3296)</f>
        <v>239.6</v>
      </c>
      <c r="Q3296" s="0" t="n">
        <f aca="false">(N3296+25)*1.3</f>
        <v>110.37</v>
      </c>
    </row>
    <row r="3297" customFormat="false" ht="16.5" hidden="false" customHeight="true" outlineLevel="0" collapsed="false">
      <c r="C3297" s="5"/>
      <c r="D3297" s="6"/>
      <c r="E3297" s="6"/>
      <c r="F3297" s="6"/>
      <c r="G3297" s="6"/>
      <c r="H3297" s="79"/>
      <c r="I3297" s="6"/>
      <c r="J3297" s="6"/>
      <c r="K3297" s="6"/>
      <c r="L3297" s="6" t="n">
        <v>0.75</v>
      </c>
      <c r="M3297" s="6"/>
      <c r="N3297" s="6"/>
      <c r="O3297" s="97" t="str">
        <f aca="false">IF(M3297="","",M3297*N3297)</f>
        <v/>
      </c>
      <c r="Q3297" s="0" t="n">
        <f aca="false">(N3297+25)*1.3</f>
        <v>32.5</v>
      </c>
    </row>
    <row r="3298" customFormat="false" ht="15.75" hidden="false" customHeight="true" outlineLevel="0" collapsed="false">
      <c r="B3298" s="0" t="n">
        <v>150800</v>
      </c>
      <c r="C3298" s="5" t="s">
        <v>1935</v>
      </c>
      <c r="D3298" s="6" t="s">
        <v>3509</v>
      </c>
      <c r="E3298" s="6" t="s">
        <v>3510</v>
      </c>
      <c r="F3298" s="6" t="s">
        <v>3511</v>
      </c>
      <c r="G3298" s="6" t="s">
        <v>3512</v>
      </c>
      <c r="H3298" s="6" t="s">
        <v>3513</v>
      </c>
      <c r="I3298" s="6" t="n">
        <v>75</v>
      </c>
      <c r="J3298" s="6" t="s">
        <v>50</v>
      </c>
      <c r="K3298" s="6"/>
      <c r="L3298" s="6" t="n">
        <v>0.75</v>
      </c>
      <c r="M3298" s="6" t="n">
        <v>3</v>
      </c>
      <c r="N3298" s="6" t="n">
        <v>31.5</v>
      </c>
      <c r="O3298" s="97" t="n">
        <f aca="false">IF(M3298="","",M3298*N3298)</f>
        <v>94.5</v>
      </c>
      <c r="Q3298" s="0" t="n">
        <f aca="false">(N3298+25)*1.3</f>
        <v>73.45</v>
      </c>
    </row>
    <row r="3299" customFormat="false" ht="15.75" hidden="false" customHeight="true" outlineLevel="0" collapsed="false">
      <c r="B3299" s="0" t="n">
        <v>150801</v>
      </c>
      <c r="C3299" s="5" t="s">
        <v>1935</v>
      </c>
      <c r="D3299" s="6" t="s">
        <v>3509</v>
      </c>
      <c r="E3299" s="6" t="s">
        <v>3510</v>
      </c>
      <c r="F3299" s="6" t="s">
        <v>3511</v>
      </c>
      <c r="G3299" s="6" t="s">
        <v>3512</v>
      </c>
      <c r="H3299" s="6" t="s">
        <v>3514</v>
      </c>
      <c r="I3299" s="6" t="n">
        <v>75</v>
      </c>
      <c r="J3299" s="6" t="s">
        <v>50</v>
      </c>
      <c r="K3299" s="6"/>
      <c r="L3299" s="6" t="n">
        <v>0.75</v>
      </c>
      <c r="M3299" s="6" t="n">
        <v>6</v>
      </c>
      <c r="N3299" s="6" t="n">
        <v>33</v>
      </c>
      <c r="O3299" s="97" t="n">
        <f aca="false">IF(M3299="","",M3299*N3299)</f>
        <v>198</v>
      </c>
      <c r="Q3299" s="0" t="n">
        <f aca="false">(N3299+25)*1.3</f>
        <v>75.4</v>
      </c>
    </row>
    <row r="3300" customFormat="false" ht="15.75" hidden="false" customHeight="true" outlineLevel="0" collapsed="false">
      <c r="B3300" s="0" t="n">
        <v>150802</v>
      </c>
      <c r="C3300" s="5" t="s">
        <v>1935</v>
      </c>
      <c r="D3300" s="6" t="s">
        <v>3509</v>
      </c>
      <c r="E3300" s="6" t="s">
        <v>3510</v>
      </c>
      <c r="F3300" s="6" t="s">
        <v>3511</v>
      </c>
      <c r="G3300" s="6" t="s">
        <v>3512</v>
      </c>
      <c r="H3300" s="6" t="s">
        <v>3515</v>
      </c>
      <c r="I3300" s="6" t="n">
        <v>75</v>
      </c>
      <c r="J3300" s="6" t="s">
        <v>50</v>
      </c>
      <c r="K3300" s="6"/>
      <c r="L3300" s="6" t="n">
        <v>0.75</v>
      </c>
      <c r="M3300" s="6" t="n">
        <v>5</v>
      </c>
      <c r="N3300" s="6" t="n">
        <v>33</v>
      </c>
      <c r="O3300" s="97" t="n">
        <f aca="false">IF(M3300="","",M3300*N3300)</f>
        <v>165</v>
      </c>
      <c r="Q3300" s="0" t="n">
        <f aca="false">(N3300+25)*1.3</f>
        <v>75.4</v>
      </c>
    </row>
    <row r="3301" customFormat="false" ht="15.75" hidden="false" customHeight="true" outlineLevel="0" collapsed="false">
      <c r="B3301" s="0" t="n">
        <v>150803</v>
      </c>
      <c r="C3301" s="5" t="s">
        <v>1935</v>
      </c>
      <c r="D3301" s="6" t="s">
        <v>3509</v>
      </c>
      <c r="E3301" s="6" t="s">
        <v>3510</v>
      </c>
      <c r="F3301" s="6" t="s">
        <v>3511</v>
      </c>
      <c r="G3301" s="6" t="s">
        <v>3512</v>
      </c>
      <c r="H3301" s="6" t="s">
        <v>3516</v>
      </c>
      <c r="I3301" s="6" t="n">
        <v>80</v>
      </c>
      <c r="J3301" s="6" t="s">
        <v>50</v>
      </c>
      <c r="K3301" s="6"/>
      <c r="L3301" s="6" t="n">
        <v>0.75</v>
      </c>
      <c r="M3301" s="6"/>
      <c r="N3301" s="6" t="n">
        <v>37.5</v>
      </c>
      <c r="O3301" s="97" t="str">
        <f aca="false">IF(M3301="","",M3301*N3301)</f>
        <v/>
      </c>
      <c r="P3301" s="0" t="n">
        <v>6</v>
      </c>
      <c r="Q3301" s="0" t="n">
        <f aca="false">(N3301+25)*1.3</f>
        <v>81.25</v>
      </c>
    </row>
    <row r="3302" customFormat="false" ht="15.75" hidden="false" customHeight="true" outlineLevel="0" collapsed="false">
      <c r="B3302" s="0" t="n">
        <v>150804</v>
      </c>
      <c r="C3302" s="5" t="s">
        <v>1935</v>
      </c>
      <c r="D3302" s="6" t="s">
        <v>3509</v>
      </c>
      <c r="E3302" s="6" t="s">
        <v>308</v>
      </c>
      <c r="F3302" s="6" t="s">
        <v>309</v>
      </c>
      <c r="G3302" s="6" t="s">
        <v>3512</v>
      </c>
      <c r="H3302" s="6" t="s">
        <v>3517</v>
      </c>
      <c r="I3302" s="6" t="n">
        <v>70</v>
      </c>
      <c r="J3302" s="6" t="s">
        <v>50</v>
      </c>
      <c r="K3302" s="6"/>
      <c r="L3302" s="6" t="n">
        <v>0.75</v>
      </c>
      <c r="M3302" s="6" t="n">
        <v>6</v>
      </c>
      <c r="N3302" s="6" t="n">
        <v>30</v>
      </c>
      <c r="O3302" s="97" t="n">
        <f aca="false">IF(M3302="","",M3302*N3302)</f>
        <v>180</v>
      </c>
      <c r="Q3302" s="0" t="n">
        <f aca="false">(N3302+25)*1.3</f>
        <v>71.5</v>
      </c>
    </row>
    <row r="3303" customFormat="false" ht="15.75" hidden="false" customHeight="true" outlineLevel="0" collapsed="false">
      <c r="B3303" s="0" t="n">
        <v>150805</v>
      </c>
      <c r="C3303" s="5" t="s">
        <v>1935</v>
      </c>
      <c r="D3303" s="6" t="s">
        <v>3509</v>
      </c>
      <c r="E3303" s="6" t="s">
        <v>308</v>
      </c>
      <c r="F3303" s="6" t="s">
        <v>309</v>
      </c>
      <c r="G3303" s="6" t="s">
        <v>3512</v>
      </c>
      <c r="H3303" s="6" t="s">
        <v>3518</v>
      </c>
      <c r="I3303" s="6" t="n">
        <v>70</v>
      </c>
      <c r="J3303" s="6" t="s">
        <v>50</v>
      </c>
      <c r="K3303" s="6"/>
      <c r="L3303" s="6" t="n">
        <v>0.75</v>
      </c>
      <c r="M3303" s="6" t="n">
        <v>6</v>
      </c>
      <c r="N3303" s="6" t="n">
        <v>30</v>
      </c>
      <c r="O3303" s="97" t="n">
        <f aca="false">IF(M3303="","",M3303*N3303)</f>
        <v>180</v>
      </c>
      <c r="Q3303" s="0" t="n">
        <f aca="false">(N3303+25)*1.3</f>
        <v>71.5</v>
      </c>
    </row>
    <row r="3304" customFormat="false" ht="15.75" hidden="false" customHeight="true" outlineLevel="0" collapsed="false">
      <c r="B3304" s="0" t="n">
        <v>150806</v>
      </c>
      <c r="C3304" s="5" t="s">
        <v>1935</v>
      </c>
      <c r="D3304" s="6" t="s">
        <v>3509</v>
      </c>
      <c r="E3304" s="6" t="s">
        <v>308</v>
      </c>
      <c r="F3304" s="6" t="s">
        <v>309</v>
      </c>
      <c r="G3304" s="6" t="s">
        <v>3512</v>
      </c>
      <c r="H3304" s="6" t="s">
        <v>3519</v>
      </c>
      <c r="I3304" s="6" t="n">
        <v>75</v>
      </c>
      <c r="J3304" s="6" t="s">
        <v>50</v>
      </c>
      <c r="K3304" s="6"/>
      <c r="L3304" s="6" t="n">
        <v>0.75</v>
      </c>
      <c r="M3304" s="6" t="n">
        <v>6</v>
      </c>
      <c r="N3304" s="6" t="n">
        <v>32</v>
      </c>
      <c r="O3304" s="97" t="n">
        <f aca="false">IF(M3304="","",M3304*N3304)</f>
        <v>192</v>
      </c>
      <c r="Q3304" s="0" t="n">
        <f aca="false">(N3304+25)*1.3</f>
        <v>74.1</v>
      </c>
    </row>
    <row r="3305" customFormat="false" ht="15.75" hidden="false" customHeight="true" outlineLevel="0" collapsed="false">
      <c r="B3305" s="0" t="n">
        <v>150807</v>
      </c>
      <c r="C3305" s="5" t="s">
        <v>1935</v>
      </c>
      <c r="D3305" s="6" t="s">
        <v>3509</v>
      </c>
      <c r="E3305" s="6" t="s">
        <v>308</v>
      </c>
      <c r="F3305" s="6" t="s">
        <v>309</v>
      </c>
      <c r="G3305" s="6" t="s">
        <v>3512</v>
      </c>
      <c r="H3305" s="6" t="s">
        <v>3520</v>
      </c>
      <c r="I3305" s="6" t="n">
        <v>65</v>
      </c>
      <c r="J3305" s="6" t="s">
        <v>50</v>
      </c>
      <c r="K3305" s="6"/>
      <c r="L3305" s="6" t="n">
        <v>0.75</v>
      </c>
      <c r="M3305" s="6" t="n">
        <v>12</v>
      </c>
      <c r="N3305" s="6" t="n">
        <v>24</v>
      </c>
      <c r="O3305" s="97" t="n">
        <f aca="false">IF(M3305="","",M3305*N3305)</f>
        <v>288</v>
      </c>
      <c r="Q3305" s="0" t="n">
        <f aca="false">(N3305+25)*1.3</f>
        <v>63.7</v>
      </c>
    </row>
    <row r="3306" customFormat="false" ht="15.75" hidden="false" customHeight="true" outlineLevel="0" collapsed="false">
      <c r="B3306" s="0" t="n">
        <v>150808</v>
      </c>
      <c r="C3306" s="5" t="s">
        <v>1935</v>
      </c>
      <c r="D3306" s="6" t="s">
        <v>3509</v>
      </c>
      <c r="E3306" s="6" t="s">
        <v>308</v>
      </c>
      <c r="F3306" s="6" t="s">
        <v>309</v>
      </c>
      <c r="G3306" s="6" t="s">
        <v>3512</v>
      </c>
      <c r="H3306" s="6" t="s">
        <v>3521</v>
      </c>
      <c r="I3306" s="6" t="n">
        <v>65</v>
      </c>
      <c r="J3306" s="6" t="s">
        <v>50</v>
      </c>
      <c r="K3306" s="6"/>
      <c r="L3306" s="6" t="n">
        <v>0.75</v>
      </c>
      <c r="M3306" s="6" t="n">
        <v>6</v>
      </c>
      <c r="N3306" s="6" t="n">
        <v>24</v>
      </c>
      <c r="O3306" s="97" t="n">
        <f aca="false">IF(M3306="","",M3306*N3306)</f>
        <v>144</v>
      </c>
      <c r="Q3306" s="0" t="n">
        <f aca="false">(N3306+25)*1.3</f>
        <v>63.7</v>
      </c>
    </row>
    <row r="3307" customFormat="false" ht="15.75" hidden="false" customHeight="true" outlineLevel="0" collapsed="false">
      <c r="B3307" s="0" t="n">
        <v>150809</v>
      </c>
      <c r="C3307" s="5" t="s">
        <v>1935</v>
      </c>
      <c r="D3307" s="6" t="s">
        <v>3509</v>
      </c>
      <c r="E3307" s="6" t="s">
        <v>308</v>
      </c>
      <c r="F3307" s="6" t="s">
        <v>309</v>
      </c>
      <c r="G3307" s="6" t="s">
        <v>3512</v>
      </c>
      <c r="H3307" s="6" t="s">
        <v>3522</v>
      </c>
      <c r="I3307" s="6" t="n">
        <v>65</v>
      </c>
      <c r="J3307" s="6" t="s">
        <v>50</v>
      </c>
      <c r="K3307" s="6"/>
      <c r="L3307" s="6" t="n">
        <v>0.75</v>
      </c>
      <c r="M3307" s="6" t="n">
        <v>6</v>
      </c>
      <c r="N3307" s="6" t="n">
        <v>24</v>
      </c>
      <c r="O3307" s="97" t="n">
        <f aca="false">IF(M3307="","",M3307*N3307)</f>
        <v>144</v>
      </c>
      <c r="P3307" s="0" t="n">
        <v>23.5</v>
      </c>
      <c r="Q3307" s="0" t="n">
        <f aca="false">(N3307+25)*1.3</f>
        <v>63.7</v>
      </c>
    </row>
    <row r="3308" customFormat="false" ht="16.5" hidden="false" customHeight="true" outlineLevel="0" collapsed="false">
      <c r="C3308" s="5"/>
      <c r="D3308" s="6"/>
      <c r="E3308" s="6"/>
      <c r="F3308" s="6"/>
      <c r="G3308" s="6"/>
      <c r="H3308" s="79"/>
      <c r="I3308" s="6"/>
      <c r="J3308" s="6"/>
      <c r="K3308" s="6"/>
      <c r="L3308" s="6" t="n">
        <v>0.75</v>
      </c>
      <c r="M3308" s="6"/>
      <c r="N3308" s="6"/>
      <c r="O3308" s="97" t="str">
        <f aca="false">IF(M3308="","",M3308*N3308)</f>
        <v/>
      </c>
      <c r="Q3308" s="0" t="n">
        <f aca="false">(N3308+25)*1.3</f>
        <v>32.5</v>
      </c>
    </row>
    <row r="3309" customFormat="false" ht="15.75" hidden="false" customHeight="true" outlineLevel="0" collapsed="false">
      <c r="B3309" s="0" t="n">
        <v>151000</v>
      </c>
      <c r="C3309" s="5" t="s">
        <v>1935</v>
      </c>
      <c r="D3309" s="6" t="s">
        <v>3523</v>
      </c>
      <c r="E3309" s="6" t="s">
        <v>3524</v>
      </c>
      <c r="F3309" s="6" t="s">
        <v>3481</v>
      </c>
      <c r="G3309" s="6" t="s">
        <v>3525</v>
      </c>
      <c r="H3309" s="6" t="s">
        <v>3526</v>
      </c>
      <c r="I3309" s="6" t="n">
        <v>55</v>
      </c>
      <c r="J3309" s="6" t="s">
        <v>424</v>
      </c>
      <c r="K3309" s="6"/>
      <c r="L3309" s="6" t="n">
        <v>0.75</v>
      </c>
      <c r="M3309" s="6" t="n">
        <v>7</v>
      </c>
      <c r="N3309" s="6" t="n">
        <v>22.91</v>
      </c>
      <c r="O3309" s="97" t="n">
        <f aca="false">IF(M3309="","",M3309*N3309)</f>
        <v>160.37</v>
      </c>
      <c r="Q3309" s="0" t="n">
        <f aca="false">(N3309+25)*1.3</f>
        <v>62.283</v>
      </c>
    </row>
    <row r="3310" customFormat="false" ht="15.75" hidden="false" customHeight="true" outlineLevel="0" collapsed="false">
      <c r="B3310" s="0" t="n">
        <v>151001</v>
      </c>
      <c r="C3310" s="5" t="s">
        <v>1935</v>
      </c>
      <c r="D3310" s="6" t="s">
        <v>3523</v>
      </c>
      <c r="E3310" s="6" t="s">
        <v>3524</v>
      </c>
      <c r="F3310" s="6" t="s">
        <v>3481</v>
      </c>
      <c r="G3310" s="6" t="s">
        <v>3525</v>
      </c>
      <c r="H3310" s="6" t="s">
        <v>3527</v>
      </c>
      <c r="I3310" s="6" t="n">
        <v>95</v>
      </c>
      <c r="J3310" s="6" t="s">
        <v>424</v>
      </c>
      <c r="K3310" s="6" t="s">
        <v>30</v>
      </c>
      <c r="L3310" s="6" t="n">
        <v>0.75</v>
      </c>
      <c r="M3310" s="6" t="n">
        <v>10</v>
      </c>
      <c r="N3310" s="6" t="n">
        <v>49.7</v>
      </c>
      <c r="O3310" s="97" t="n">
        <f aca="false">IF(M3310="","",M3310*N3310)</f>
        <v>497</v>
      </c>
      <c r="Q3310" s="0" t="n">
        <f aca="false">(N3310+25)*1.3</f>
        <v>97.11</v>
      </c>
    </row>
    <row r="3311" customFormat="false" ht="15.75" hidden="false" customHeight="true" outlineLevel="0" collapsed="false">
      <c r="B3311" s="0" t="n">
        <v>151002</v>
      </c>
      <c r="C3311" s="5" t="s">
        <v>1935</v>
      </c>
      <c r="D3311" s="6" t="s">
        <v>3523</v>
      </c>
      <c r="E3311" s="6" t="s">
        <v>3524</v>
      </c>
      <c r="F3311" s="6" t="s">
        <v>3481</v>
      </c>
      <c r="G3311" s="6" t="s">
        <v>3525</v>
      </c>
      <c r="H3311" s="6" t="s">
        <v>3528</v>
      </c>
      <c r="I3311" s="6" t="n">
        <v>95</v>
      </c>
      <c r="J3311" s="6" t="s">
        <v>424</v>
      </c>
      <c r="K3311" s="6" t="s">
        <v>30</v>
      </c>
      <c r="L3311" s="6" t="n">
        <v>0.75</v>
      </c>
      <c r="M3311" s="6" t="n">
        <v>11</v>
      </c>
      <c r="N3311" s="6" t="n">
        <v>52.4</v>
      </c>
      <c r="O3311" s="97" t="n">
        <f aca="false">IF(M3311="","",M3311*N3311)</f>
        <v>576.4</v>
      </c>
      <c r="Q3311" s="0" t="n">
        <f aca="false">(N3311+25)*1.3</f>
        <v>100.62</v>
      </c>
    </row>
    <row r="3312" customFormat="false" ht="15.75" hidden="false" customHeight="true" outlineLevel="0" collapsed="false">
      <c r="B3312" s="0" t="n">
        <v>151003</v>
      </c>
      <c r="C3312" s="5" t="s">
        <v>1935</v>
      </c>
      <c r="D3312" s="6" t="s">
        <v>3523</v>
      </c>
      <c r="E3312" s="6" t="s">
        <v>3524</v>
      </c>
      <c r="F3312" s="6" t="s">
        <v>3481</v>
      </c>
      <c r="G3312" s="6" t="s">
        <v>3529</v>
      </c>
      <c r="H3312" s="6" t="s">
        <v>3530</v>
      </c>
      <c r="I3312" s="6" t="n">
        <v>70</v>
      </c>
      <c r="J3312" s="6" t="s">
        <v>50</v>
      </c>
      <c r="K3312" s="6"/>
      <c r="L3312" s="6" t="n">
        <v>0.75</v>
      </c>
      <c r="M3312" s="6" t="n">
        <v>4</v>
      </c>
      <c r="N3312" s="6" t="n">
        <v>29.9</v>
      </c>
      <c r="O3312" s="97" t="n">
        <f aca="false">IF(M3312="","",M3312*N3312)</f>
        <v>119.6</v>
      </c>
      <c r="Q3312" s="0" t="n">
        <f aca="false">(N3312+25)*1.3</f>
        <v>71.37</v>
      </c>
    </row>
    <row r="3313" customFormat="false" ht="15.75" hidden="false" customHeight="true" outlineLevel="0" collapsed="false">
      <c r="B3313" s="0" t="n">
        <v>151004</v>
      </c>
      <c r="C3313" s="5" t="s">
        <v>1935</v>
      </c>
      <c r="D3313" s="6" t="s">
        <v>3523</v>
      </c>
      <c r="E3313" s="6" t="s">
        <v>3524</v>
      </c>
      <c r="F3313" s="6" t="s">
        <v>3481</v>
      </c>
      <c r="G3313" s="6" t="s">
        <v>3529</v>
      </c>
      <c r="H3313" s="6" t="s">
        <v>3531</v>
      </c>
      <c r="I3313" s="6" t="n">
        <v>70</v>
      </c>
      <c r="J3313" s="6" t="s">
        <v>50</v>
      </c>
      <c r="K3313" s="6"/>
      <c r="L3313" s="6" t="n">
        <v>0.75</v>
      </c>
      <c r="M3313" s="6" t="n">
        <v>10</v>
      </c>
      <c r="N3313" s="6" t="n">
        <v>29.9</v>
      </c>
      <c r="O3313" s="97" t="n">
        <f aca="false">IF(M3313="","",M3313*N3313)</f>
        <v>299</v>
      </c>
      <c r="Q3313" s="0" t="n">
        <f aca="false">(N3313+25)*1.3</f>
        <v>71.37</v>
      </c>
    </row>
    <row r="3314" customFormat="false" ht="15.75" hidden="false" customHeight="true" outlineLevel="0" collapsed="false">
      <c r="B3314" s="0" t="n">
        <v>151005</v>
      </c>
      <c r="C3314" s="5" t="s">
        <v>1935</v>
      </c>
      <c r="D3314" s="6" t="s">
        <v>3523</v>
      </c>
      <c r="E3314" s="6" t="s">
        <v>3524</v>
      </c>
      <c r="F3314" s="6" t="s">
        <v>3481</v>
      </c>
      <c r="G3314" s="6" t="s">
        <v>3529</v>
      </c>
      <c r="H3314" s="6" t="s">
        <v>3532</v>
      </c>
      <c r="I3314" s="6" t="n">
        <v>85</v>
      </c>
      <c r="J3314" s="6" t="s">
        <v>50</v>
      </c>
      <c r="K3314" s="6"/>
      <c r="L3314" s="6" t="n">
        <v>0.75</v>
      </c>
      <c r="M3314" s="6" t="n">
        <v>7</v>
      </c>
      <c r="N3314" s="6" t="n">
        <v>39.9</v>
      </c>
      <c r="O3314" s="97" t="n">
        <f aca="false">IF(M3314="","",M3314*N3314)</f>
        <v>279.3</v>
      </c>
      <c r="Q3314" s="0" t="n">
        <f aca="false">(N3314+25)*1.3</f>
        <v>84.37</v>
      </c>
    </row>
    <row r="3315" customFormat="false" ht="15.75" hidden="false" customHeight="true" outlineLevel="0" collapsed="false">
      <c r="B3315" s="0" t="n">
        <v>151006</v>
      </c>
      <c r="C3315" s="5" t="s">
        <v>1935</v>
      </c>
      <c r="D3315" s="6" t="s">
        <v>3523</v>
      </c>
      <c r="E3315" s="6" t="s">
        <v>3524</v>
      </c>
      <c r="F3315" s="6" t="s">
        <v>3481</v>
      </c>
      <c r="G3315" s="6" t="s">
        <v>3529</v>
      </c>
      <c r="H3315" s="6" t="s">
        <v>3533</v>
      </c>
      <c r="I3315" s="6" t="n">
        <v>85</v>
      </c>
      <c r="J3315" s="6" t="s">
        <v>50</v>
      </c>
      <c r="K3315" s="6"/>
      <c r="L3315" s="6" t="n">
        <v>0.75</v>
      </c>
      <c r="M3315" s="6" t="n">
        <v>13</v>
      </c>
      <c r="N3315" s="6" t="n">
        <v>39.9</v>
      </c>
      <c r="O3315" s="97" t="n">
        <f aca="false">IF(M3315="","",M3315*N3315)</f>
        <v>518.7</v>
      </c>
      <c r="Q3315" s="0" t="n">
        <f aca="false">(N3315+25)*1.3</f>
        <v>84.37</v>
      </c>
    </row>
    <row r="3316" customFormat="false" ht="16.5" hidden="false" customHeight="true" outlineLevel="0" collapsed="false">
      <c r="C3316" s="5"/>
      <c r="D3316" s="6"/>
      <c r="E3316" s="6"/>
      <c r="F3316" s="6"/>
      <c r="G3316" s="6"/>
      <c r="H3316" s="79"/>
      <c r="I3316" s="6"/>
      <c r="J3316" s="6"/>
      <c r="K3316" s="6"/>
      <c r="L3316" s="6" t="n">
        <v>0.75</v>
      </c>
      <c r="M3316" s="6"/>
      <c r="N3316" s="6"/>
      <c r="O3316" s="97" t="str">
        <f aca="false">IF(M3316="","",M3316*N3316)</f>
        <v/>
      </c>
      <c r="Q3316" s="0" t="n">
        <f aca="false">(N3316+25)*1.3</f>
        <v>32.5</v>
      </c>
    </row>
    <row r="3317" customFormat="false" ht="15.75" hidden="false" customHeight="true" outlineLevel="0" collapsed="false">
      <c r="B3317" s="0" t="n">
        <v>151200</v>
      </c>
      <c r="C3317" s="5" t="s">
        <v>1935</v>
      </c>
      <c r="D3317" s="34" t="s">
        <v>3534</v>
      </c>
      <c r="E3317" s="34" t="s">
        <v>308</v>
      </c>
      <c r="F3317" s="34" t="s">
        <v>309</v>
      </c>
      <c r="G3317" s="34" t="s">
        <v>2050</v>
      </c>
      <c r="H3317" s="34" t="s">
        <v>3535</v>
      </c>
      <c r="I3317" s="34" t="n">
        <v>100</v>
      </c>
      <c r="J3317" s="34"/>
      <c r="K3317" s="34" t="s">
        <v>23</v>
      </c>
      <c r="L3317" s="6" t="n">
        <v>1.5</v>
      </c>
      <c r="M3317" s="34" t="n">
        <v>5</v>
      </c>
      <c r="N3317" s="34" t="n">
        <v>45</v>
      </c>
      <c r="O3317" s="97" t="n">
        <f aca="false">IF(M3317="","",M3317*N3317)</f>
        <v>225</v>
      </c>
      <c r="Q3317" s="0" t="n">
        <f aca="false">(N3317+25)*1.3</f>
        <v>91</v>
      </c>
    </row>
    <row r="3318" customFormat="false" ht="15.75" hidden="false" customHeight="true" outlineLevel="0" collapsed="false">
      <c r="L3318" s="6" t="n">
        <v>0.75</v>
      </c>
      <c r="O3318" s="97" t="str">
        <f aca="false">IF(M3318="","",M3318*N3318)</f>
        <v/>
      </c>
      <c r="Q3318" s="0" t="n">
        <f aca="false">(N3318+25)*1.3</f>
        <v>32.5</v>
      </c>
    </row>
    <row r="3319" customFormat="false" ht="15.75" hidden="false" customHeight="true" outlineLevel="0" collapsed="false">
      <c r="B3319" s="0" t="n">
        <v>162001</v>
      </c>
      <c r="C3319" s="0" t="s">
        <v>2055</v>
      </c>
      <c r="D3319" s="0" t="s">
        <v>2056</v>
      </c>
      <c r="E3319" s="0" t="s">
        <v>308</v>
      </c>
      <c r="F3319" s="0" t="s">
        <v>309</v>
      </c>
      <c r="G3319" s="71" t="s">
        <v>2057</v>
      </c>
      <c r="H3319" s="0" t="s">
        <v>3536</v>
      </c>
      <c r="I3319" s="0" t="n">
        <v>55</v>
      </c>
      <c r="L3319" s="6" t="n">
        <v>0.75</v>
      </c>
      <c r="M3319" s="0" t="n">
        <v>15</v>
      </c>
      <c r="N3319" s="0" t="n">
        <v>18</v>
      </c>
      <c r="O3319" s="97" t="n">
        <f aca="false">IF(M3319="","",M3319*N3319)</f>
        <v>270</v>
      </c>
      <c r="Q3319" s="0" t="n">
        <f aca="false">(N3319+25)*1.3</f>
        <v>55.9</v>
      </c>
    </row>
    <row r="3320" customFormat="false" ht="15.75" hidden="false" customHeight="true" outlineLevel="0" collapsed="false">
      <c r="B3320" s="0" t="n">
        <v>162002</v>
      </c>
      <c r="C3320" s="0" t="s">
        <v>2055</v>
      </c>
      <c r="D3320" s="0" t="s">
        <v>2056</v>
      </c>
      <c r="E3320" s="0" t="s">
        <v>308</v>
      </c>
      <c r="F3320" s="0" t="s">
        <v>309</v>
      </c>
      <c r="G3320" s="71" t="s">
        <v>2057</v>
      </c>
      <c r="H3320" s="71" t="s">
        <v>3537</v>
      </c>
      <c r="I3320" s="0" t="n">
        <v>65</v>
      </c>
      <c r="L3320" s="6" t="n">
        <v>0.75</v>
      </c>
      <c r="M3320" s="0" t="n">
        <v>17</v>
      </c>
      <c r="N3320" s="0" t="n">
        <v>23</v>
      </c>
      <c r="O3320" s="97" t="n">
        <f aca="false">IF(M3320="","",M3320*N3320)</f>
        <v>391</v>
      </c>
      <c r="Q3320" s="0" t="n">
        <f aca="false">(N3320+25)*1.3</f>
        <v>62.4</v>
      </c>
    </row>
    <row r="3321" customFormat="false" ht="14.9" hidden="false" customHeight="false" outlineLevel="0" collapsed="false">
      <c r="C3321" s="5" t="s">
        <v>1478</v>
      </c>
      <c r="D3321" s="6" t="s">
        <v>1479</v>
      </c>
      <c r="E3321" s="6" t="s">
        <v>298</v>
      </c>
      <c r="F3321" s="6" t="s">
        <v>299</v>
      </c>
      <c r="G3321" s="6" t="s">
        <v>3538</v>
      </c>
      <c r="H3321" s="6" t="s">
        <v>3539</v>
      </c>
      <c r="I3321" s="6" t="n">
        <v>195</v>
      </c>
      <c r="J3321" s="6"/>
      <c r="K3321" s="6"/>
      <c r="L3321" s="6" t="n">
        <v>0.75</v>
      </c>
      <c r="M3321" s="57" t="n">
        <v>2</v>
      </c>
      <c r="N3321" s="6" t="n">
        <v>125</v>
      </c>
      <c r="O3321" s="116" t="n">
        <f aca="false">IF(M3321="","",M3321*N3321)</f>
        <v>250</v>
      </c>
      <c r="Q3321" s="0" t="n">
        <f aca="false">(N3321+25)*1.3</f>
        <v>195</v>
      </c>
    </row>
    <row r="3322" customFormat="false" ht="13.8" hidden="false" customHeight="false" outlineLevel="0" collapsed="false">
      <c r="C3322" s="5"/>
      <c r="D3322" s="6"/>
      <c r="E3322" s="6"/>
      <c r="F3322" s="6"/>
      <c r="G3322" s="6"/>
      <c r="H3322" s="6"/>
      <c r="I3322" s="6"/>
      <c r="J3322" s="6"/>
      <c r="K3322" s="6"/>
      <c r="L3322" s="6"/>
      <c r="M3322" s="57"/>
      <c r="N3322" s="6"/>
      <c r="O3322" s="116"/>
    </row>
    <row r="3323" customFormat="false" ht="16.5" hidden="false" customHeight="true" outlineLevel="0" collapsed="false">
      <c r="C3323" s="5"/>
      <c r="D3323" s="6"/>
      <c r="E3323" s="6"/>
      <c r="F3323" s="6"/>
      <c r="G3323" s="6"/>
      <c r="H3323" s="44"/>
      <c r="I3323" s="44"/>
      <c r="J3323" s="44"/>
      <c r="K3323" s="6"/>
      <c r="L3323" s="6" t="n">
        <v>0.75</v>
      </c>
      <c r="M3323" s="57"/>
      <c r="N3323" s="6"/>
      <c r="O3323" s="116" t="str">
        <f aca="false">IF(M3323="","",M3323*N3323)</f>
        <v/>
      </c>
      <c r="Q3323" s="0" t="n">
        <f aca="false">(N3323+25)*1.3</f>
        <v>32.5</v>
      </c>
    </row>
    <row r="3324" customFormat="false" ht="15.75" hidden="false" customHeight="true" outlineLevel="0" collapsed="false">
      <c r="B3324" s="0" t="n">
        <v>163001</v>
      </c>
      <c r="C3324" s="5" t="s">
        <v>292</v>
      </c>
      <c r="D3324" s="6" t="s">
        <v>2102</v>
      </c>
      <c r="E3324" s="6" t="s">
        <v>308</v>
      </c>
      <c r="F3324" s="6" t="s">
        <v>309</v>
      </c>
      <c r="G3324" s="6" t="s">
        <v>2105</v>
      </c>
      <c r="H3324" s="39" t="s">
        <v>3540</v>
      </c>
      <c r="I3324" s="6" t="n">
        <v>80</v>
      </c>
      <c r="J3324" s="6"/>
      <c r="K3324" s="6"/>
      <c r="L3324" s="6" t="n">
        <v>0.75</v>
      </c>
      <c r="M3324" s="57" t="n">
        <v>5</v>
      </c>
      <c r="N3324" s="6" t="n">
        <v>33.9</v>
      </c>
      <c r="O3324" s="116" t="n">
        <f aca="false">IF(M3324="","",M3324*N3324)</f>
        <v>169.5</v>
      </c>
      <c r="Q3324" s="0" t="n">
        <f aca="false">(N3324+25)*1.3</f>
        <v>76.57</v>
      </c>
    </row>
    <row r="3325" customFormat="false" ht="15.75" hidden="false" customHeight="true" outlineLevel="0" collapsed="false">
      <c r="B3325" s="0" t="n">
        <v>163002</v>
      </c>
      <c r="C3325" s="5" t="s">
        <v>292</v>
      </c>
      <c r="D3325" s="6" t="s">
        <v>2102</v>
      </c>
      <c r="E3325" s="6" t="s">
        <v>308</v>
      </c>
      <c r="F3325" s="6" t="s">
        <v>309</v>
      </c>
      <c r="G3325" s="6" t="s">
        <v>2105</v>
      </c>
      <c r="H3325" s="39" t="s">
        <v>3541</v>
      </c>
      <c r="I3325" s="6" t="n">
        <v>100</v>
      </c>
      <c r="J3325" s="6"/>
      <c r="K3325" s="6"/>
      <c r="L3325" s="6" t="n">
        <v>0.75</v>
      </c>
      <c r="M3325" s="57" t="n">
        <v>6</v>
      </c>
      <c r="N3325" s="6" t="n">
        <v>49.9</v>
      </c>
      <c r="O3325" s="116" t="n">
        <f aca="false">IF(M3325="","",M3325*N3325)</f>
        <v>299.4</v>
      </c>
      <c r="Q3325" s="0" t="n">
        <f aca="false">(N3325+25)*1.3</f>
        <v>97.37</v>
      </c>
    </row>
    <row r="3326" customFormat="false" ht="15.75" hidden="false" customHeight="true" outlineLevel="0" collapsed="false">
      <c r="B3326" s="0" t="n">
        <v>163003</v>
      </c>
      <c r="C3326" s="5" t="s">
        <v>292</v>
      </c>
      <c r="D3326" s="6" t="s">
        <v>2102</v>
      </c>
      <c r="E3326" s="6" t="s">
        <v>308</v>
      </c>
      <c r="F3326" s="6" t="s">
        <v>309</v>
      </c>
      <c r="G3326" s="6" t="s">
        <v>2105</v>
      </c>
      <c r="H3326" s="6" t="s">
        <v>3542</v>
      </c>
      <c r="I3326" s="6" t="n">
        <v>100</v>
      </c>
      <c r="J3326" s="6"/>
      <c r="K3326" s="6"/>
      <c r="L3326" s="6" t="n">
        <v>0.75</v>
      </c>
      <c r="M3326" s="57" t="n">
        <v>4</v>
      </c>
      <c r="N3326" s="6" t="n">
        <v>49.9</v>
      </c>
      <c r="O3326" s="116" t="n">
        <f aca="false">IF(M3326="","",M3326*N3326)</f>
        <v>199.6</v>
      </c>
      <c r="Q3326" s="0" t="n">
        <f aca="false">(N3326+25)*1.3</f>
        <v>97.37</v>
      </c>
    </row>
    <row r="3327" customFormat="false" ht="15.75" hidden="false" customHeight="true" outlineLevel="0" collapsed="false">
      <c r="B3327" s="0" t="n">
        <v>163004</v>
      </c>
      <c r="C3327" s="5" t="s">
        <v>292</v>
      </c>
      <c r="D3327" s="6" t="s">
        <v>2102</v>
      </c>
      <c r="E3327" s="6" t="s">
        <v>308</v>
      </c>
      <c r="F3327" s="6" t="s">
        <v>309</v>
      </c>
      <c r="G3327" s="6" t="s">
        <v>2105</v>
      </c>
      <c r="H3327" s="6" t="s">
        <v>3543</v>
      </c>
      <c r="I3327" s="6" t="n">
        <v>200</v>
      </c>
      <c r="J3327" s="6"/>
      <c r="K3327" s="6" t="s">
        <v>23</v>
      </c>
      <c r="L3327" s="6" t="n">
        <v>1.5</v>
      </c>
      <c r="M3327" s="57" t="n">
        <v>1</v>
      </c>
      <c r="N3327" s="6" t="n">
        <v>99</v>
      </c>
      <c r="O3327" s="116" t="n">
        <f aca="false">IF(M3327="","",M3327*N3327)</f>
        <v>99</v>
      </c>
      <c r="Q3327" s="0" t="n">
        <f aca="false">(N3327+25)*1.3</f>
        <v>161.2</v>
      </c>
    </row>
    <row r="3328" customFormat="false" ht="15.75" hidden="false" customHeight="true" outlineLevel="0" collapsed="false">
      <c r="B3328" s="0" t="n">
        <v>163005</v>
      </c>
      <c r="C3328" s="5" t="s">
        <v>292</v>
      </c>
      <c r="D3328" s="6" t="s">
        <v>2102</v>
      </c>
      <c r="E3328" s="6" t="s">
        <v>308</v>
      </c>
      <c r="F3328" s="6" t="s">
        <v>309</v>
      </c>
      <c r="G3328" s="6" t="s">
        <v>2105</v>
      </c>
      <c r="H3328" s="6" t="s">
        <v>3544</v>
      </c>
      <c r="I3328" s="6" t="n">
        <v>125</v>
      </c>
      <c r="J3328" s="6"/>
      <c r="K3328" s="6"/>
      <c r="L3328" s="6" t="n">
        <v>0.75</v>
      </c>
      <c r="M3328" s="57" t="n">
        <v>6</v>
      </c>
      <c r="N3328" s="6" t="n">
        <v>69.9</v>
      </c>
      <c r="O3328" s="116" t="n">
        <f aca="false">IF(M3328="","",M3328*N3328)</f>
        <v>419.4</v>
      </c>
      <c r="Q3328" s="0" t="n">
        <f aca="false">(N3328+25)*1.3</f>
        <v>123.37</v>
      </c>
    </row>
    <row r="3329" customFormat="false" ht="15.75" hidden="false" customHeight="true" outlineLevel="0" collapsed="false">
      <c r="B3329" s="0" t="n">
        <v>163006</v>
      </c>
      <c r="C3329" s="5" t="s">
        <v>292</v>
      </c>
      <c r="D3329" s="6" t="s">
        <v>2102</v>
      </c>
      <c r="E3329" s="6" t="s">
        <v>308</v>
      </c>
      <c r="F3329" s="6" t="s">
        <v>309</v>
      </c>
      <c r="G3329" s="6" t="s">
        <v>2105</v>
      </c>
      <c r="H3329" s="6" t="s">
        <v>3545</v>
      </c>
      <c r="I3329" s="6" t="n">
        <v>125</v>
      </c>
      <c r="J3329" s="6"/>
      <c r="K3329" s="6"/>
      <c r="L3329" s="6" t="n">
        <v>0.75</v>
      </c>
      <c r="M3329" s="57" t="n">
        <v>6</v>
      </c>
      <c r="N3329" s="6" t="n">
        <v>70</v>
      </c>
      <c r="O3329" s="116" t="n">
        <f aca="false">IF(M3329="","",M3329*N3329)</f>
        <v>420</v>
      </c>
      <c r="Q3329" s="0" t="n">
        <f aca="false">(N3329+25)*1.3</f>
        <v>123.5</v>
      </c>
    </row>
    <row r="3330" customFormat="false" ht="15.75" hidden="false" customHeight="true" outlineLevel="0" collapsed="false">
      <c r="B3330" s="0" t="n">
        <v>163007</v>
      </c>
      <c r="C3330" s="5" t="s">
        <v>292</v>
      </c>
      <c r="D3330" s="6" t="s">
        <v>2102</v>
      </c>
      <c r="E3330" s="6" t="s">
        <v>308</v>
      </c>
      <c r="F3330" s="6" t="s">
        <v>309</v>
      </c>
      <c r="G3330" s="6" t="s">
        <v>2105</v>
      </c>
      <c r="H3330" s="6" t="s">
        <v>3546</v>
      </c>
      <c r="I3330" s="6" t="n">
        <v>125</v>
      </c>
      <c r="J3330" s="6"/>
      <c r="K3330" s="6"/>
      <c r="L3330" s="6" t="n">
        <v>0.75</v>
      </c>
      <c r="M3330" s="57" t="n">
        <v>6</v>
      </c>
      <c r="N3330" s="6" t="n">
        <v>70</v>
      </c>
      <c r="O3330" s="116" t="n">
        <f aca="false">IF(M3330="","",M3330*N3330)</f>
        <v>420</v>
      </c>
      <c r="Q3330" s="0" t="n">
        <f aca="false">(N3330+25)*1.3</f>
        <v>123.5</v>
      </c>
    </row>
    <row r="3331" customFormat="false" ht="15.75" hidden="false" customHeight="true" outlineLevel="0" collapsed="false">
      <c r="B3331" s="0" t="n">
        <v>163008</v>
      </c>
      <c r="C3331" s="5" t="s">
        <v>292</v>
      </c>
      <c r="D3331" s="6" t="s">
        <v>2102</v>
      </c>
      <c r="E3331" s="6" t="s">
        <v>2815</v>
      </c>
      <c r="F3331" s="6" t="s">
        <v>2816</v>
      </c>
      <c r="G3331" s="6" t="s">
        <v>3547</v>
      </c>
      <c r="H3331" s="6" t="s">
        <v>3548</v>
      </c>
      <c r="I3331" s="6" t="n">
        <v>70</v>
      </c>
      <c r="J3331" s="6" t="s">
        <v>424</v>
      </c>
      <c r="K3331" s="6"/>
      <c r="L3331" s="6" t="n">
        <v>0.75</v>
      </c>
      <c r="M3331" s="57" t="n">
        <v>5</v>
      </c>
      <c r="N3331" s="6" t="n">
        <v>19.9</v>
      </c>
      <c r="O3331" s="116" t="n">
        <f aca="false">IF(M3331="","",M3331*N3331)</f>
        <v>99.5</v>
      </c>
      <c r="Q3331" s="0" t="n">
        <f aca="false">(N3331+25)*1.3</f>
        <v>58.37</v>
      </c>
    </row>
    <row r="3332" customFormat="false" ht="15.75" hidden="false" customHeight="true" outlineLevel="0" collapsed="false">
      <c r="B3332" s="0" t="n">
        <v>163009</v>
      </c>
      <c r="C3332" s="5" t="s">
        <v>292</v>
      </c>
      <c r="D3332" s="6" t="s">
        <v>2102</v>
      </c>
      <c r="E3332" s="6" t="s">
        <v>2815</v>
      </c>
      <c r="F3332" s="6" t="s">
        <v>2816</v>
      </c>
      <c r="G3332" s="6" t="s">
        <v>3549</v>
      </c>
      <c r="H3332" s="39" t="s">
        <v>3550</v>
      </c>
      <c r="I3332" s="6" t="n">
        <v>50</v>
      </c>
      <c r="J3332" s="6" t="s">
        <v>424</v>
      </c>
      <c r="K3332" s="6"/>
      <c r="L3332" s="6" t="n">
        <v>0.75</v>
      </c>
      <c r="M3332" s="57" t="n">
        <v>5</v>
      </c>
      <c r="N3332" s="6" t="n">
        <v>15.9</v>
      </c>
      <c r="O3332" s="116" t="n">
        <f aca="false">IF(M3332="","",M3332*N3332)</f>
        <v>79.5</v>
      </c>
      <c r="Q3332" s="0" t="n">
        <f aca="false">(N3332+25)*1.3</f>
        <v>53.17</v>
      </c>
    </row>
    <row r="3333" customFormat="false" ht="15.75" hidden="false" customHeight="true" outlineLevel="0" collapsed="false">
      <c r="C3333" s="5"/>
      <c r="D3333" s="6"/>
      <c r="E3333" s="6"/>
      <c r="F3333" s="6"/>
      <c r="G3333" s="6"/>
      <c r="H3333" s="74"/>
      <c r="I3333" s="6"/>
      <c r="J3333" s="6"/>
      <c r="K3333" s="6"/>
      <c r="L3333" s="6"/>
      <c r="M3333" s="57"/>
      <c r="N3333" s="6"/>
      <c r="O3333" s="116"/>
    </row>
    <row r="3334" customFormat="false" ht="16.5" hidden="false" customHeight="true" outlineLevel="0" collapsed="false">
      <c r="C3334" s="5"/>
      <c r="D3334" s="6"/>
      <c r="E3334" s="6"/>
      <c r="F3334" s="6"/>
      <c r="G3334" s="6"/>
      <c r="H3334" s="44"/>
      <c r="I3334" s="44"/>
      <c r="J3334" s="44"/>
      <c r="K3334" s="6"/>
      <c r="L3334" s="6" t="n">
        <v>0.75</v>
      </c>
      <c r="M3334" s="57"/>
      <c r="N3334" s="6"/>
      <c r="O3334" s="116" t="str">
        <f aca="false">IF(M3334="","",M3334*N3334)</f>
        <v/>
      </c>
      <c r="Q3334" s="0" t="n">
        <f aca="false">(N3334+25)*1.3</f>
        <v>32.5</v>
      </c>
    </row>
    <row r="3335" customFormat="false" ht="15.75" hidden="false" customHeight="true" outlineLevel="0" collapsed="false">
      <c r="B3335" s="0" t="n">
        <v>164001</v>
      </c>
      <c r="C3335" s="5" t="s">
        <v>2075</v>
      </c>
      <c r="D3335" s="6" t="s">
        <v>2076</v>
      </c>
      <c r="E3335" s="6" t="s">
        <v>298</v>
      </c>
      <c r="F3335" s="6" t="s">
        <v>299</v>
      </c>
      <c r="G3335" s="6" t="s">
        <v>2090</v>
      </c>
      <c r="H3335" s="39" t="s">
        <v>3551</v>
      </c>
      <c r="I3335" s="6" t="n">
        <v>60</v>
      </c>
      <c r="J3335" s="6"/>
      <c r="K3335" s="6"/>
      <c r="L3335" s="6" t="n">
        <v>0.75</v>
      </c>
      <c r="M3335" s="57" t="n">
        <v>18</v>
      </c>
      <c r="N3335" s="6" t="n">
        <v>29.9</v>
      </c>
      <c r="O3335" s="116" t="n">
        <f aca="false">IF(M3335="","",M3335*N3335)</f>
        <v>538.2</v>
      </c>
      <c r="Q3335" s="0" t="n">
        <f aca="false">(N3335+25)*1.3</f>
        <v>71.37</v>
      </c>
    </row>
    <row r="3336" customFormat="false" ht="15.75" hidden="false" customHeight="true" outlineLevel="0" collapsed="false">
      <c r="B3336" s="0" t="n">
        <v>164002</v>
      </c>
      <c r="C3336" s="5" t="s">
        <v>2075</v>
      </c>
      <c r="D3336" s="6" t="s">
        <v>2076</v>
      </c>
      <c r="E3336" s="6" t="s">
        <v>298</v>
      </c>
      <c r="F3336" s="6" t="s">
        <v>299</v>
      </c>
      <c r="G3336" s="6" t="s">
        <v>3552</v>
      </c>
      <c r="H3336" s="39" t="s">
        <v>3551</v>
      </c>
      <c r="I3336" s="6" t="n">
        <v>80</v>
      </c>
      <c r="J3336" s="6"/>
      <c r="K3336" s="6"/>
      <c r="L3336" s="6" t="n">
        <v>0.75</v>
      </c>
      <c r="M3336" s="57" t="n">
        <v>7</v>
      </c>
      <c r="N3336" s="6" t="n">
        <v>39.9</v>
      </c>
      <c r="O3336" s="116" t="n">
        <f aca="false">IF(M3336="","",M3336*N3336)</f>
        <v>279.3</v>
      </c>
      <c r="Q3336" s="0" t="n">
        <f aca="false">(N3336+25)*1.3</f>
        <v>84.37</v>
      </c>
    </row>
    <row r="3337" customFormat="false" ht="15.75" hidden="false" customHeight="true" outlineLevel="0" collapsed="false">
      <c r="B3337" s="0" t="n">
        <v>164003</v>
      </c>
      <c r="C3337" s="5" t="s">
        <v>2075</v>
      </c>
      <c r="D3337" s="6" t="s">
        <v>2076</v>
      </c>
      <c r="E3337" s="6" t="s">
        <v>298</v>
      </c>
      <c r="F3337" s="6" t="s">
        <v>299</v>
      </c>
      <c r="G3337" s="6" t="s">
        <v>3552</v>
      </c>
      <c r="H3337" s="39" t="s">
        <v>3553</v>
      </c>
      <c r="I3337" s="6" t="n">
        <v>75</v>
      </c>
      <c r="J3337" s="6"/>
      <c r="K3337" s="6"/>
      <c r="L3337" s="6" t="n">
        <v>0.75</v>
      </c>
      <c r="M3337" s="57" t="n">
        <v>3</v>
      </c>
      <c r="N3337" s="6" t="n">
        <v>39.9</v>
      </c>
      <c r="O3337" s="116" t="n">
        <f aca="false">IF(M3337="","",M3337*N3337)</f>
        <v>119.7</v>
      </c>
      <c r="Q3337" s="0" t="n">
        <f aca="false">(N3337+25)*1.3</f>
        <v>84.37</v>
      </c>
    </row>
    <row r="3338" customFormat="false" ht="15.75" hidden="false" customHeight="true" outlineLevel="0" collapsed="false">
      <c r="B3338" s="0" t="n">
        <v>164004</v>
      </c>
      <c r="C3338" s="5" t="s">
        <v>2075</v>
      </c>
      <c r="D3338" s="6" t="s">
        <v>2076</v>
      </c>
      <c r="E3338" s="6" t="s">
        <v>298</v>
      </c>
      <c r="F3338" s="6" t="s">
        <v>299</v>
      </c>
      <c r="G3338" s="6" t="s">
        <v>3552</v>
      </c>
      <c r="H3338" s="39" t="s">
        <v>3554</v>
      </c>
      <c r="I3338" s="6" t="n">
        <v>95</v>
      </c>
      <c r="J3338" s="6"/>
      <c r="K3338" s="6"/>
      <c r="L3338" s="6" t="n">
        <v>0.75</v>
      </c>
      <c r="M3338" s="57" t="n">
        <v>5</v>
      </c>
      <c r="N3338" s="6" t="n">
        <v>55.9</v>
      </c>
      <c r="O3338" s="116" t="n">
        <f aca="false">IF(M3338="","",M3338*N3338)</f>
        <v>279.5</v>
      </c>
      <c r="Q3338" s="0" t="n">
        <f aca="false">(N3338+25)*1.3</f>
        <v>105.17</v>
      </c>
    </row>
    <row r="3339" customFormat="false" ht="15.75" hidden="false" customHeight="true" outlineLevel="0" collapsed="false">
      <c r="B3339" s="0" t="n">
        <v>164005</v>
      </c>
      <c r="C3339" s="5" t="s">
        <v>2075</v>
      </c>
      <c r="D3339" s="6" t="s">
        <v>2076</v>
      </c>
      <c r="E3339" s="6" t="s">
        <v>298</v>
      </c>
      <c r="F3339" s="6" t="s">
        <v>299</v>
      </c>
      <c r="G3339" s="6" t="s">
        <v>3555</v>
      </c>
      <c r="H3339" s="39" t="s">
        <v>3556</v>
      </c>
      <c r="I3339" s="6" t="n">
        <v>100</v>
      </c>
      <c r="J3339" s="6"/>
      <c r="K3339" s="6"/>
      <c r="L3339" s="6" t="n">
        <v>0.75</v>
      </c>
      <c r="M3339" s="57" t="n">
        <v>10</v>
      </c>
      <c r="N3339" s="6" t="n">
        <v>53.6</v>
      </c>
      <c r="O3339" s="116" t="n">
        <f aca="false">IF(M3339="","",M3339*N3339)</f>
        <v>536</v>
      </c>
      <c r="Q3339" s="0" t="n">
        <f aca="false">(N3339+25)*1.3</f>
        <v>102.18</v>
      </c>
    </row>
    <row r="3340" customFormat="false" ht="15.75" hidden="false" customHeight="true" outlineLevel="0" collapsed="false">
      <c r="B3340" s="0" t="n">
        <v>164006</v>
      </c>
      <c r="C3340" s="5" t="s">
        <v>2075</v>
      </c>
      <c r="D3340" s="6" t="s">
        <v>2076</v>
      </c>
      <c r="E3340" s="6" t="s">
        <v>298</v>
      </c>
      <c r="F3340" s="6" t="s">
        <v>299</v>
      </c>
      <c r="G3340" s="6" t="s">
        <v>2091</v>
      </c>
      <c r="H3340" s="39" t="s">
        <v>3557</v>
      </c>
      <c r="I3340" s="6" t="n">
        <v>100</v>
      </c>
      <c r="J3340" s="6"/>
      <c r="K3340" s="6"/>
      <c r="L3340" s="6" t="n">
        <v>0.75</v>
      </c>
      <c r="M3340" s="57" t="n">
        <v>11</v>
      </c>
      <c r="N3340" s="6" t="n">
        <v>49.9</v>
      </c>
      <c r="O3340" s="116" t="n">
        <f aca="false">IF(M3340="","",M3340*N3340)</f>
        <v>548.9</v>
      </c>
      <c r="Q3340" s="0" t="n">
        <f aca="false">(N3340+25)*1.3</f>
        <v>97.37</v>
      </c>
    </row>
    <row r="3341" customFormat="false" ht="15.75" hidden="false" customHeight="true" outlineLevel="0" collapsed="false">
      <c r="B3341" s="0" t="n">
        <v>164007</v>
      </c>
      <c r="C3341" s="5" t="s">
        <v>2075</v>
      </c>
      <c r="D3341" s="6" t="s">
        <v>2076</v>
      </c>
      <c r="E3341" s="6" t="s">
        <v>298</v>
      </c>
      <c r="F3341" s="6" t="s">
        <v>299</v>
      </c>
      <c r="G3341" s="6" t="s">
        <v>3558</v>
      </c>
      <c r="H3341" s="39" t="s">
        <v>2419</v>
      </c>
      <c r="I3341" s="6" t="n">
        <v>110</v>
      </c>
      <c r="J3341" s="6"/>
      <c r="K3341" s="6" t="s">
        <v>30</v>
      </c>
      <c r="L3341" s="6" t="n">
        <v>0.75</v>
      </c>
      <c r="M3341" s="57" t="n">
        <v>5</v>
      </c>
      <c r="N3341" s="6" t="n">
        <v>53.3</v>
      </c>
      <c r="O3341" s="116" t="n">
        <f aca="false">IF(M3341="","",M3341*N3341)</f>
        <v>266.5</v>
      </c>
      <c r="Q3341" s="0" t="n">
        <f aca="false">(N3341+25)*1.3</f>
        <v>101.79</v>
      </c>
    </row>
    <row r="3342" customFormat="false" ht="15.75" hidden="false" customHeight="true" outlineLevel="0" collapsed="false">
      <c r="B3342" s="0" t="n">
        <v>164008</v>
      </c>
      <c r="C3342" s="5" t="s">
        <v>2075</v>
      </c>
      <c r="D3342" s="6" t="s">
        <v>2076</v>
      </c>
      <c r="E3342" s="6" t="s">
        <v>308</v>
      </c>
      <c r="F3342" s="6" t="s">
        <v>309</v>
      </c>
      <c r="G3342" s="6" t="s">
        <v>2087</v>
      </c>
      <c r="H3342" s="39" t="s">
        <v>3559</v>
      </c>
      <c r="I3342" s="6" t="n">
        <v>420</v>
      </c>
      <c r="J3342" s="6"/>
      <c r="K3342" s="6"/>
      <c r="L3342" s="6" t="n">
        <v>0.75</v>
      </c>
      <c r="M3342" s="57" t="n">
        <v>3</v>
      </c>
      <c r="N3342" s="6" t="n">
        <v>290.9</v>
      </c>
      <c r="O3342" s="116" t="n">
        <f aca="false">IF(M3342="","",M3342*N3342)</f>
        <v>872.7</v>
      </c>
      <c r="Q3342" s="0" t="n">
        <f aca="false">(N3342+25)*1.3</f>
        <v>410.67</v>
      </c>
    </row>
    <row r="3343" customFormat="false" ht="13.8" hidden="false" customHeight="false" outlineLevel="0" collapsed="false">
      <c r="B3343" s="0" t="n">
        <v>164009</v>
      </c>
      <c r="C3343" s="5" t="s">
        <v>2075</v>
      </c>
      <c r="D3343" s="6" t="s">
        <v>3560</v>
      </c>
      <c r="E3343" s="6" t="s">
        <v>298</v>
      </c>
      <c r="F3343" s="6"/>
      <c r="G3343" s="6" t="s">
        <v>2099</v>
      </c>
      <c r="H3343" s="39" t="s">
        <v>3561</v>
      </c>
      <c r="I3343" s="74" t="n">
        <v>70</v>
      </c>
      <c r="J3343" s="74"/>
      <c r="K3343" s="6"/>
      <c r="L3343" s="6" t="n">
        <v>0.75</v>
      </c>
      <c r="M3343" s="57" t="n">
        <v>4</v>
      </c>
      <c r="N3343" s="6" t="n">
        <v>29</v>
      </c>
      <c r="O3343" s="116" t="n">
        <f aca="false">IF(M3343="","",M3343*N3343)</f>
        <v>116</v>
      </c>
      <c r="Q3343" s="0" t="n">
        <f aca="false">(N3343+25)*1.3</f>
        <v>70.2</v>
      </c>
    </row>
    <row r="3344" customFormat="false" ht="13.8" hidden="false" customHeight="false" outlineLevel="0" collapsed="false">
      <c r="C3344" s="5"/>
      <c r="D3344" s="6"/>
      <c r="E3344" s="6"/>
      <c r="F3344" s="6"/>
      <c r="G3344" s="6"/>
      <c r="H3344" s="74"/>
      <c r="I3344" s="74"/>
      <c r="J3344" s="74"/>
      <c r="K3344" s="6"/>
      <c r="L3344" s="6"/>
      <c r="M3344" s="57"/>
      <c r="N3344" s="6"/>
      <c r="O3344" s="116"/>
    </row>
    <row r="3345" customFormat="false" ht="16.5" hidden="false" customHeight="true" outlineLevel="0" collapsed="false">
      <c r="C3345" s="5"/>
      <c r="D3345" s="6"/>
      <c r="E3345" s="6"/>
      <c r="F3345" s="6"/>
      <c r="G3345" s="6"/>
      <c r="H3345" s="44"/>
      <c r="I3345" s="6"/>
      <c r="J3345" s="6"/>
      <c r="K3345" s="6"/>
      <c r="L3345" s="6" t="n">
        <v>0.75</v>
      </c>
      <c r="M3345" s="57"/>
      <c r="N3345" s="6"/>
      <c r="O3345" s="116" t="str">
        <f aca="false">IF(M3345="","",M3345*N3345)</f>
        <v/>
      </c>
      <c r="Q3345" s="0" t="n">
        <f aca="false">(N3345+25)*1.3</f>
        <v>32.5</v>
      </c>
    </row>
    <row r="3346" customFormat="false" ht="15.75" hidden="false" customHeight="true" outlineLevel="0" collapsed="false">
      <c r="B3346" s="0" t="n">
        <v>165001</v>
      </c>
      <c r="C3346" s="5" t="s">
        <v>2059</v>
      </c>
      <c r="D3346" s="6" t="s">
        <v>2060</v>
      </c>
      <c r="E3346" s="6" t="s">
        <v>298</v>
      </c>
      <c r="F3346" s="6" t="s">
        <v>299</v>
      </c>
      <c r="G3346" s="6" t="s">
        <v>2061</v>
      </c>
      <c r="H3346" s="39" t="s">
        <v>3562</v>
      </c>
      <c r="I3346" s="6" t="n">
        <v>65</v>
      </c>
      <c r="J3346" s="6" t="s">
        <v>50</v>
      </c>
      <c r="K3346" s="6"/>
      <c r="L3346" s="6" t="n">
        <v>0.75</v>
      </c>
      <c r="M3346" s="57" t="n">
        <v>3</v>
      </c>
      <c r="N3346" s="6" t="n">
        <v>30.6</v>
      </c>
      <c r="O3346" s="116" t="n">
        <f aca="false">IF(M3346="","",M3346*N3346)</f>
        <v>91.8</v>
      </c>
      <c r="Q3346" s="0" t="n">
        <f aca="false">(N3346+25)*1.3</f>
        <v>72.28</v>
      </c>
    </row>
    <row r="3347" customFormat="false" ht="15.75" hidden="false" customHeight="true" outlineLevel="0" collapsed="false">
      <c r="B3347" s="0" t="n">
        <v>165002</v>
      </c>
      <c r="C3347" s="5" t="s">
        <v>2059</v>
      </c>
      <c r="D3347" s="6" t="s">
        <v>2060</v>
      </c>
      <c r="E3347" s="6" t="s">
        <v>298</v>
      </c>
      <c r="F3347" s="6" t="s">
        <v>299</v>
      </c>
      <c r="G3347" s="6" t="s">
        <v>2061</v>
      </c>
      <c r="H3347" s="39" t="s">
        <v>3563</v>
      </c>
      <c r="I3347" s="6" t="n">
        <v>105</v>
      </c>
      <c r="J3347" s="6" t="s">
        <v>50</v>
      </c>
      <c r="K3347" s="6"/>
      <c r="L3347" s="6" t="n">
        <v>0.75</v>
      </c>
      <c r="M3347" s="57" t="n">
        <v>4</v>
      </c>
      <c r="N3347" s="6" t="n">
        <v>55.8</v>
      </c>
      <c r="O3347" s="116" t="n">
        <f aca="false">IF(M3347="","",M3347*N3347)</f>
        <v>223.2</v>
      </c>
      <c r="Q3347" s="0" t="n">
        <f aca="false">(N3347+25)*1.3</f>
        <v>105.04</v>
      </c>
    </row>
    <row r="3348" customFormat="false" ht="15.75" hidden="false" customHeight="true" outlineLevel="0" collapsed="false">
      <c r="B3348" s="0" t="n">
        <v>190001</v>
      </c>
      <c r="C3348" s="5" t="s">
        <v>269</v>
      </c>
      <c r="D3348" s="6" t="s">
        <v>436</v>
      </c>
      <c r="E3348" s="6" t="s">
        <v>317</v>
      </c>
      <c r="F3348" s="6" t="s">
        <v>318</v>
      </c>
      <c r="G3348" s="6" t="s">
        <v>3564</v>
      </c>
      <c r="H3348" s="6" t="s">
        <v>3565</v>
      </c>
      <c r="I3348" s="117" t="n">
        <v>55</v>
      </c>
      <c r="J3348" s="6"/>
      <c r="K3348" s="6"/>
      <c r="L3348" s="6" t="n">
        <v>0.75</v>
      </c>
      <c r="M3348" s="6" t="n">
        <v>39</v>
      </c>
      <c r="N3348" s="117" t="n">
        <v>17.91</v>
      </c>
      <c r="O3348" s="40" t="n">
        <f aca="false">IF(M3348="","",M3348*N3348)</f>
        <v>698.49</v>
      </c>
      <c r="Q3348" s="104" t="n">
        <f aca="false">(N3348+25)*1.3</f>
        <v>55.783</v>
      </c>
    </row>
    <row r="3349" customFormat="false" ht="15.75" hidden="false" customHeight="true" outlineLevel="0" collapsed="false">
      <c r="B3349" s="0" t="n">
        <v>190002</v>
      </c>
      <c r="C3349" s="5" t="s">
        <v>269</v>
      </c>
      <c r="D3349" s="6" t="s">
        <v>436</v>
      </c>
      <c r="E3349" s="6" t="s">
        <v>317</v>
      </c>
      <c r="F3349" s="6" t="s">
        <v>318</v>
      </c>
      <c r="G3349" s="6" t="s">
        <v>3564</v>
      </c>
      <c r="H3349" s="6" t="s">
        <v>3566</v>
      </c>
      <c r="I3349" s="117" t="n">
        <v>55</v>
      </c>
      <c r="J3349" s="6"/>
      <c r="K3349" s="6"/>
      <c r="L3349" s="6" t="n">
        <v>0.75</v>
      </c>
      <c r="M3349" s="6" t="n">
        <v>48</v>
      </c>
      <c r="N3349" s="117" t="n">
        <v>17.91</v>
      </c>
      <c r="O3349" s="40" t="n">
        <f aca="false">IF(M3349="","",M3349*N3349)</f>
        <v>859.68</v>
      </c>
      <c r="Q3349" s="104"/>
    </row>
    <row r="3350" customFormat="false" ht="15.75" hidden="false" customHeight="true" outlineLevel="0" collapsed="false">
      <c r="B3350" s="0" t="n">
        <v>190003</v>
      </c>
      <c r="C3350" s="5" t="s">
        <v>269</v>
      </c>
      <c r="D3350" s="6" t="s">
        <v>436</v>
      </c>
      <c r="E3350" s="6" t="s">
        <v>308</v>
      </c>
      <c r="F3350" s="6" t="s">
        <v>309</v>
      </c>
      <c r="G3350" s="6" t="s">
        <v>3564</v>
      </c>
      <c r="H3350" s="39" t="s">
        <v>3567</v>
      </c>
      <c r="I3350" s="117" t="n">
        <v>45</v>
      </c>
      <c r="J3350" s="6"/>
      <c r="K3350" s="6"/>
      <c r="L3350" s="6" t="n">
        <v>0.75</v>
      </c>
      <c r="M3350" s="6" t="n">
        <v>7</v>
      </c>
      <c r="N3350" s="117" t="n">
        <v>9</v>
      </c>
      <c r="O3350" s="40" t="n">
        <f aca="false">IF(M3350="","",M3350*N3350)</f>
        <v>63</v>
      </c>
      <c r="Q3350" s="104" t="n">
        <f aca="false">(N3350+25)*1.3</f>
        <v>44.2</v>
      </c>
    </row>
    <row r="3351" customFormat="false" ht="15.75" hidden="false" customHeight="true" outlineLevel="0" collapsed="false">
      <c r="B3351" s="0" t="n">
        <v>190004</v>
      </c>
      <c r="C3351" s="5" t="s">
        <v>269</v>
      </c>
      <c r="D3351" s="6" t="s">
        <v>436</v>
      </c>
      <c r="E3351" s="6" t="s">
        <v>308</v>
      </c>
      <c r="F3351" s="6" t="s">
        <v>309</v>
      </c>
      <c r="G3351" s="6" t="s">
        <v>3564</v>
      </c>
      <c r="H3351" s="39" t="s">
        <v>3568</v>
      </c>
      <c r="I3351" s="117" t="n">
        <v>45</v>
      </c>
      <c r="J3351" s="6"/>
      <c r="K3351" s="6"/>
      <c r="L3351" s="6" t="n">
        <v>0.75</v>
      </c>
      <c r="M3351" s="6" t="n">
        <v>24</v>
      </c>
      <c r="N3351" s="117" t="n">
        <v>8.96</v>
      </c>
      <c r="O3351" s="40" t="n">
        <f aca="false">IF(M3351="","",M3351*N3351)</f>
        <v>215.04</v>
      </c>
      <c r="Q3351" s="104" t="n">
        <f aca="false">(N3351+25)*1.3</f>
        <v>44.148</v>
      </c>
    </row>
    <row r="3352" customFormat="false" ht="15.75" hidden="false" customHeight="true" outlineLevel="0" collapsed="false">
      <c r="B3352" s="0" t="n">
        <v>190005</v>
      </c>
      <c r="C3352" s="5" t="s">
        <v>269</v>
      </c>
      <c r="D3352" s="6" t="s">
        <v>436</v>
      </c>
      <c r="E3352" s="6" t="s">
        <v>317</v>
      </c>
      <c r="F3352" s="6" t="s">
        <v>318</v>
      </c>
      <c r="G3352" s="6" t="s">
        <v>3564</v>
      </c>
      <c r="H3352" s="6" t="s">
        <v>3569</v>
      </c>
      <c r="I3352" s="117" t="n">
        <v>80</v>
      </c>
      <c r="J3352" s="6"/>
      <c r="K3352" s="6"/>
      <c r="L3352" s="6" t="n">
        <v>0.75</v>
      </c>
      <c r="M3352" s="6" t="n">
        <v>5</v>
      </c>
      <c r="N3352" s="117" t="n">
        <v>29.7</v>
      </c>
      <c r="O3352" s="40" t="n">
        <f aca="false">IF(M3352="","",M3352*N3352)</f>
        <v>148.5</v>
      </c>
      <c r="Q3352" s="104" t="n">
        <f aca="false">(N3352+25)*1.3</f>
        <v>71.11</v>
      </c>
    </row>
    <row r="3353" customFormat="false" ht="15.75" hidden="false" customHeight="true" outlineLevel="0" collapsed="false">
      <c r="B3353" s="0" t="n">
        <v>190006</v>
      </c>
      <c r="C3353" s="5" t="s">
        <v>269</v>
      </c>
      <c r="D3353" s="6" t="s">
        <v>436</v>
      </c>
      <c r="E3353" s="6" t="s">
        <v>317</v>
      </c>
      <c r="F3353" s="6" t="s">
        <v>318</v>
      </c>
      <c r="G3353" s="6" t="s">
        <v>3564</v>
      </c>
      <c r="H3353" s="6" t="s">
        <v>3570</v>
      </c>
      <c r="I3353" s="117" t="n">
        <v>90</v>
      </c>
      <c r="J3353" s="6"/>
      <c r="K3353" s="6"/>
      <c r="L3353" s="6" t="n">
        <v>0.75</v>
      </c>
      <c r="M3353" s="6" t="n">
        <v>6</v>
      </c>
      <c r="N3353" s="117" t="n">
        <v>35</v>
      </c>
      <c r="O3353" s="40" t="n">
        <f aca="false">IF(M3353="","",M3353*N3353)</f>
        <v>210</v>
      </c>
      <c r="Q3353" s="104" t="n">
        <f aca="false">(N3353+25)*1.3</f>
        <v>78</v>
      </c>
    </row>
    <row r="3354" customFormat="false" ht="15.75" hidden="false" customHeight="true" outlineLevel="0" collapsed="false">
      <c r="B3354" s="0" t="n">
        <v>190007</v>
      </c>
      <c r="C3354" s="5" t="s">
        <v>269</v>
      </c>
      <c r="D3354" s="6" t="s">
        <v>436</v>
      </c>
      <c r="E3354" s="6" t="s">
        <v>317</v>
      </c>
      <c r="F3354" s="6" t="s">
        <v>318</v>
      </c>
      <c r="G3354" s="6" t="s">
        <v>3564</v>
      </c>
      <c r="H3354" s="6" t="s">
        <v>3571</v>
      </c>
      <c r="I3354" s="117" t="n">
        <v>90</v>
      </c>
      <c r="J3354" s="6"/>
      <c r="K3354" s="6"/>
      <c r="L3354" s="6" t="n">
        <v>0.75</v>
      </c>
      <c r="M3354" s="6" t="n">
        <v>6</v>
      </c>
      <c r="N3354" s="117" t="n">
        <v>48.15</v>
      </c>
      <c r="O3354" s="40" t="n">
        <f aca="false">IF(M3354="","",M3354*N3354)</f>
        <v>288.9</v>
      </c>
      <c r="Q3354" s="104" t="n">
        <f aca="false">(N3354+25)*1.3</f>
        <v>95.095</v>
      </c>
    </row>
    <row r="3355" customFormat="false" ht="15.75" hidden="false" customHeight="true" outlineLevel="0" collapsed="false">
      <c r="B3355" s="0" t="n">
        <v>190008</v>
      </c>
      <c r="C3355" s="5" t="s">
        <v>269</v>
      </c>
      <c r="D3355" s="6" t="s">
        <v>307</v>
      </c>
      <c r="E3355" s="6" t="s">
        <v>568</v>
      </c>
      <c r="F3355" s="6" t="s">
        <v>350</v>
      </c>
      <c r="G3355" s="6" t="s">
        <v>434</v>
      </c>
      <c r="H3355" s="39" t="s">
        <v>3572</v>
      </c>
      <c r="I3355" s="117" t="n">
        <v>65</v>
      </c>
      <c r="J3355" s="6" t="s">
        <v>424</v>
      </c>
      <c r="K3355" s="6"/>
      <c r="L3355" s="6" t="n">
        <v>0.75</v>
      </c>
      <c r="M3355" s="6" t="n">
        <v>5</v>
      </c>
      <c r="N3355" s="117" t="n">
        <v>25.2</v>
      </c>
      <c r="O3355" s="40" t="n">
        <f aca="false">IF(M3355="","",M3355*N3355)</f>
        <v>126</v>
      </c>
      <c r="Q3355" s="104" t="n">
        <f aca="false">(N3355+25)*1.3</f>
        <v>65.26</v>
      </c>
    </row>
    <row r="3356" customFormat="false" ht="15.75" hidden="false" customHeight="true" outlineLevel="0" collapsed="false">
      <c r="B3356" s="0" t="n">
        <v>190009</v>
      </c>
      <c r="C3356" s="5" t="s">
        <v>269</v>
      </c>
      <c r="D3356" s="6" t="s">
        <v>307</v>
      </c>
      <c r="E3356" s="6" t="s">
        <v>568</v>
      </c>
      <c r="F3356" s="6" t="s">
        <v>350</v>
      </c>
      <c r="G3356" s="6" t="s">
        <v>434</v>
      </c>
      <c r="H3356" s="39" t="s">
        <v>3573</v>
      </c>
      <c r="I3356" s="117" t="n">
        <v>65</v>
      </c>
      <c r="J3356" s="6" t="s">
        <v>424</v>
      </c>
      <c r="K3356" s="6"/>
      <c r="L3356" s="6" t="n">
        <v>0.75</v>
      </c>
      <c r="M3356" s="6" t="n">
        <v>18</v>
      </c>
      <c r="N3356" s="117" t="n">
        <v>22</v>
      </c>
      <c r="O3356" s="40" t="n">
        <f aca="false">IF(M3356="","",M3356*N3356)</f>
        <v>396</v>
      </c>
      <c r="Q3356" s="104" t="n">
        <f aca="false">(N3356+25)*1.3</f>
        <v>61.1</v>
      </c>
    </row>
    <row r="3357" customFormat="false" ht="15.75" hidden="false" customHeight="true" outlineLevel="0" collapsed="false">
      <c r="B3357" s="0" t="n">
        <v>190010</v>
      </c>
      <c r="C3357" s="5" t="s">
        <v>269</v>
      </c>
      <c r="D3357" s="6" t="s">
        <v>307</v>
      </c>
      <c r="E3357" s="6" t="s">
        <v>557</v>
      </c>
      <c r="F3357" s="6" t="s">
        <v>558</v>
      </c>
      <c r="G3357" s="6" t="s">
        <v>434</v>
      </c>
      <c r="H3357" s="39" t="s">
        <v>3574</v>
      </c>
      <c r="I3357" s="117" t="n">
        <v>55</v>
      </c>
      <c r="J3357" s="6" t="s">
        <v>50</v>
      </c>
      <c r="K3357" s="6" t="s">
        <v>424</v>
      </c>
      <c r="L3357" s="6" t="n">
        <v>0.75</v>
      </c>
      <c r="M3357" s="6" t="n">
        <v>3</v>
      </c>
      <c r="N3357" s="117" t="n">
        <v>16.9</v>
      </c>
      <c r="O3357" s="40" t="n">
        <f aca="false">IF(M3357="","",M3357*N3357)</f>
        <v>50.7</v>
      </c>
      <c r="Q3357" s="104" t="n">
        <f aca="false">(N3357+25)*1.3</f>
        <v>54.47</v>
      </c>
    </row>
    <row r="3358" customFormat="false" ht="15.75" hidden="false" customHeight="true" outlineLevel="0" collapsed="false">
      <c r="B3358" s="0" t="n">
        <v>190011</v>
      </c>
      <c r="C3358" s="5" t="s">
        <v>269</v>
      </c>
      <c r="D3358" s="6" t="s">
        <v>307</v>
      </c>
      <c r="E3358" s="6" t="s">
        <v>557</v>
      </c>
      <c r="F3358" s="6" t="s">
        <v>558</v>
      </c>
      <c r="G3358" s="6" t="s">
        <v>434</v>
      </c>
      <c r="H3358" s="39" t="s">
        <v>3575</v>
      </c>
      <c r="I3358" s="117" t="n">
        <v>55</v>
      </c>
      <c r="J3358" s="6"/>
      <c r="K3358" s="6"/>
      <c r="L3358" s="6" t="n">
        <v>0.75</v>
      </c>
      <c r="M3358" s="6" t="n">
        <v>1</v>
      </c>
      <c r="N3358" s="117" t="n">
        <v>21.99</v>
      </c>
      <c r="O3358" s="40" t="n">
        <f aca="false">IF(M3358="","",M3358*N3358)</f>
        <v>21.99</v>
      </c>
      <c r="Q3358" s="104" t="n">
        <f aca="false">(N3358+25)*1.3</f>
        <v>61.087</v>
      </c>
    </row>
    <row r="3359" customFormat="false" ht="15.75" hidden="false" customHeight="true" outlineLevel="0" collapsed="false">
      <c r="B3359" s="0" t="n">
        <v>190016</v>
      </c>
      <c r="C3359" s="5" t="s">
        <v>269</v>
      </c>
      <c r="D3359" s="6" t="s">
        <v>307</v>
      </c>
      <c r="E3359" s="6" t="s">
        <v>557</v>
      </c>
      <c r="F3359" s="6" t="s">
        <v>558</v>
      </c>
      <c r="G3359" s="6" t="s">
        <v>434</v>
      </c>
      <c r="H3359" s="39" t="s">
        <v>3576</v>
      </c>
      <c r="I3359" s="117" t="n">
        <v>55</v>
      </c>
      <c r="J3359" s="6"/>
      <c r="K3359" s="6"/>
      <c r="L3359" s="6" t="n">
        <v>0.75</v>
      </c>
      <c r="M3359" s="6" t="n">
        <v>24</v>
      </c>
      <c r="N3359" s="117" t="n">
        <v>22</v>
      </c>
      <c r="O3359" s="40" t="n">
        <f aca="false">IF(M3359="","",M3359*N3359)</f>
        <v>528</v>
      </c>
      <c r="Q3359" s="104" t="n">
        <f aca="false">(N3359+25)*1.3</f>
        <v>61.1</v>
      </c>
    </row>
    <row r="3360" customFormat="false" ht="15.75" hidden="false" customHeight="true" outlineLevel="0" collapsed="false">
      <c r="B3360" s="0" t="n">
        <v>190012</v>
      </c>
      <c r="C3360" s="5" t="s">
        <v>269</v>
      </c>
      <c r="D3360" s="6" t="s">
        <v>307</v>
      </c>
      <c r="E3360" s="6" t="s">
        <v>308</v>
      </c>
      <c r="F3360" s="6" t="s">
        <v>309</v>
      </c>
      <c r="G3360" s="6" t="s">
        <v>3577</v>
      </c>
      <c r="H3360" s="39" t="s">
        <v>3578</v>
      </c>
      <c r="I3360" s="117" t="n">
        <v>45</v>
      </c>
      <c r="J3360" s="6" t="s">
        <v>424</v>
      </c>
      <c r="K3360" s="6"/>
      <c r="L3360" s="6" t="n">
        <v>0.75</v>
      </c>
      <c r="M3360" s="6" t="n">
        <v>3</v>
      </c>
      <c r="N3360" s="117" t="n">
        <v>9.9</v>
      </c>
      <c r="O3360" s="40" t="n">
        <f aca="false">IF(M3360="","",M3360*N3360)</f>
        <v>29.7</v>
      </c>
      <c r="Q3360" s="104" t="n">
        <f aca="false">(N3360+25)*1.3</f>
        <v>45.37</v>
      </c>
    </row>
    <row r="3361" customFormat="false" ht="15.75" hidden="false" customHeight="true" outlineLevel="0" collapsed="false">
      <c r="B3361" s="0" t="n">
        <v>190013</v>
      </c>
      <c r="C3361" s="5" t="s">
        <v>269</v>
      </c>
      <c r="D3361" s="6" t="s">
        <v>307</v>
      </c>
      <c r="E3361" s="6" t="s">
        <v>317</v>
      </c>
      <c r="F3361" s="6" t="s">
        <v>318</v>
      </c>
      <c r="G3361" s="6" t="s">
        <v>414</v>
      </c>
      <c r="H3361" s="39" t="s">
        <v>3579</v>
      </c>
      <c r="I3361" s="117" t="n">
        <v>45</v>
      </c>
      <c r="J3361" s="6" t="s">
        <v>50</v>
      </c>
      <c r="K3361" s="6"/>
      <c r="L3361" s="6" t="n">
        <v>0.75</v>
      </c>
      <c r="M3361" s="6" t="n">
        <v>23</v>
      </c>
      <c r="N3361" s="117" t="n">
        <v>8.36</v>
      </c>
      <c r="O3361" s="40" t="n">
        <f aca="false">IF(M3361="","",M3361*N3361)</f>
        <v>192.28</v>
      </c>
      <c r="Q3361" s="104" t="n">
        <f aca="false">(N3361+25)*1.3</f>
        <v>43.368</v>
      </c>
    </row>
    <row r="3362" customFormat="false" ht="15.75" hidden="false" customHeight="true" outlineLevel="0" collapsed="false">
      <c r="B3362" s="0" t="n">
        <v>190014</v>
      </c>
      <c r="C3362" s="5" t="s">
        <v>269</v>
      </c>
      <c r="D3362" s="6" t="s">
        <v>2340</v>
      </c>
      <c r="E3362" s="6" t="s">
        <v>486</v>
      </c>
      <c r="F3362" s="6" t="s">
        <v>487</v>
      </c>
      <c r="G3362" s="6" t="s">
        <v>504</v>
      </c>
      <c r="H3362" s="39" t="s">
        <v>3580</v>
      </c>
      <c r="I3362" s="117" t="n">
        <v>45</v>
      </c>
      <c r="J3362" s="6"/>
      <c r="K3362" s="6"/>
      <c r="L3362" s="6" t="n">
        <v>0.75</v>
      </c>
      <c r="M3362" s="6" t="n">
        <v>23</v>
      </c>
      <c r="N3362" s="117" t="n">
        <v>8.36</v>
      </c>
      <c r="O3362" s="40" t="n">
        <f aca="false">IF(M3362="","",M3362*N3362)</f>
        <v>192.28</v>
      </c>
      <c r="Q3362" s="104" t="n">
        <f aca="false">(N3362+25)*1.3</f>
        <v>43.368</v>
      </c>
    </row>
    <row r="3363" customFormat="false" ht="15.75" hidden="false" customHeight="true" outlineLevel="0" collapsed="false">
      <c r="B3363" s="0" t="n">
        <v>190015</v>
      </c>
      <c r="C3363" s="5" t="s">
        <v>269</v>
      </c>
      <c r="D3363" s="6" t="s">
        <v>481</v>
      </c>
      <c r="E3363" s="6" t="s">
        <v>308</v>
      </c>
      <c r="F3363" s="6" t="s">
        <v>309</v>
      </c>
      <c r="G3363" s="6" t="s">
        <v>3581</v>
      </c>
      <c r="H3363" s="39" t="s">
        <v>3582</v>
      </c>
      <c r="I3363" s="117" t="n">
        <v>45</v>
      </c>
      <c r="J3363" s="6" t="s">
        <v>50</v>
      </c>
      <c r="K3363" s="6"/>
      <c r="L3363" s="6" t="n">
        <v>0.75</v>
      </c>
      <c r="M3363" s="6" t="n">
        <v>3</v>
      </c>
      <c r="N3363" s="117" t="n">
        <v>7.82</v>
      </c>
      <c r="O3363" s="40" t="n">
        <f aca="false">IF(M3363="","",M3363*N3363)</f>
        <v>23.46</v>
      </c>
      <c r="Q3363" s="104" t="n">
        <f aca="false">(N3363+25)*1.3</f>
        <v>42.666</v>
      </c>
    </row>
    <row r="3364" customFormat="false" ht="16.5" hidden="false" customHeight="true" outlineLevel="0" collapsed="false">
      <c r="C3364" s="5"/>
      <c r="D3364" s="6"/>
      <c r="E3364" s="6"/>
      <c r="F3364" s="6"/>
      <c r="G3364" s="6"/>
      <c r="H3364" s="44"/>
      <c r="I3364" s="117"/>
      <c r="J3364" s="6"/>
      <c r="K3364" s="6"/>
      <c r="L3364" s="6" t="n">
        <v>0.75</v>
      </c>
      <c r="M3364" s="6"/>
      <c r="N3364" s="117"/>
      <c r="O3364" s="40" t="str">
        <f aca="false">IF(M3364="","",M3364*N3364)</f>
        <v/>
      </c>
      <c r="Q3364" s="104" t="n">
        <f aca="false">(N3364+25)*1.3</f>
        <v>32.5</v>
      </c>
    </row>
    <row r="3365" s="77" customFormat="true" ht="15.75" hidden="false" customHeight="true" outlineLevel="0" collapsed="false">
      <c r="B3365" s="0" t="n">
        <v>190100</v>
      </c>
      <c r="C3365" s="5" t="s">
        <v>269</v>
      </c>
      <c r="D3365" s="6" t="s">
        <v>509</v>
      </c>
      <c r="E3365" s="6" t="s">
        <v>308</v>
      </c>
      <c r="F3365" s="6" t="s">
        <v>309</v>
      </c>
      <c r="G3365" s="6" t="s">
        <v>510</v>
      </c>
      <c r="H3365" s="39" t="s">
        <v>3583</v>
      </c>
      <c r="I3365" s="117" t="n">
        <v>45</v>
      </c>
      <c r="J3365" s="6"/>
      <c r="K3365" s="6" t="s">
        <v>424</v>
      </c>
      <c r="L3365" s="6" t="n">
        <v>0.75</v>
      </c>
      <c r="M3365" s="6" t="n">
        <v>5</v>
      </c>
      <c r="N3365" s="117" t="n">
        <v>11.9</v>
      </c>
      <c r="O3365" s="40" t="n">
        <f aca="false">IF(M3365="","",M3365*N3365)</f>
        <v>59.5</v>
      </c>
      <c r="Q3365" s="104" t="n">
        <f aca="false">(N3365+25)*1.3</f>
        <v>47.97</v>
      </c>
    </row>
    <row r="3366" customFormat="false" ht="15.75" hidden="false" customHeight="true" outlineLevel="0" collapsed="false">
      <c r="B3366" s="0" t="n">
        <v>190101</v>
      </c>
      <c r="C3366" s="5" t="s">
        <v>269</v>
      </c>
      <c r="D3366" s="6" t="s">
        <v>2162</v>
      </c>
      <c r="E3366" s="6" t="s">
        <v>542</v>
      </c>
      <c r="F3366" s="6" t="s">
        <v>543</v>
      </c>
      <c r="G3366" s="6" t="s">
        <v>2163</v>
      </c>
      <c r="H3366" s="39" t="s">
        <v>3584</v>
      </c>
      <c r="I3366" s="117" t="n">
        <v>45</v>
      </c>
      <c r="J3366" s="6" t="s">
        <v>50</v>
      </c>
      <c r="K3366" s="6"/>
      <c r="L3366" s="6" t="n">
        <v>0.75</v>
      </c>
      <c r="M3366" s="6" t="n">
        <v>4</v>
      </c>
      <c r="N3366" s="117" t="n">
        <v>8.5</v>
      </c>
      <c r="O3366" s="40" t="n">
        <f aca="false">IF(M3366="","",M3366*N3366)</f>
        <v>34</v>
      </c>
      <c r="Q3366" s="104" t="n">
        <f aca="false">(N3366+25)*1.3</f>
        <v>43.55</v>
      </c>
    </row>
    <row r="3367" customFormat="false" ht="15.75" hidden="false" customHeight="true" outlineLevel="0" collapsed="false">
      <c r="B3367" s="0" t="n">
        <v>190102</v>
      </c>
      <c r="C3367" s="5" t="s">
        <v>269</v>
      </c>
      <c r="D3367" s="6" t="s">
        <v>471</v>
      </c>
      <c r="E3367" s="6" t="s">
        <v>308</v>
      </c>
      <c r="F3367" s="6" t="s">
        <v>309</v>
      </c>
      <c r="G3367" s="6" t="s">
        <v>3585</v>
      </c>
      <c r="H3367" s="33" t="s">
        <v>3586</v>
      </c>
      <c r="I3367" s="117" t="n">
        <v>45</v>
      </c>
      <c r="J3367" s="6"/>
      <c r="K3367" s="6"/>
      <c r="L3367" s="6" t="n">
        <v>0.75</v>
      </c>
      <c r="M3367" s="6" t="n">
        <v>66</v>
      </c>
      <c r="N3367" s="117" t="n">
        <v>6.8</v>
      </c>
      <c r="O3367" s="40" t="n">
        <f aca="false">IF(M3367="","",M3367*N3367)</f>
        <v>448.8</v>
      </c>
      <c r="Q3367" s="104" t="n">
        <f aca="false">(N3367+25)*1.3</f>
        <v>41.34</v>
      </c>
    </row>
    <row r="3368" customFormat="false" ht="15.75" hidden="false" customHeight="true" outlineLevel="0" collapsed="false">
      <c r="B3368" s="0" t="n">
        <v>190103</v>
      </c>
      <c r="C3368" s="5" t="s">
        <v>269</v>
      </c>
      <c r="D3368" s="6" t="s">
        <v>471</v>
      </c>
      <c r="E3368" s="6" t="s">
        <v>308</v>
      </c>
      <c r="F3368" s="6" t="s">
        <v>309</v>
      </c>
      <c r="G3368" s="6" t="s">
        <v>3585</v>
      </c>
      <c r="H3368" s="33" t="s">
        <v>3586</v>
      </c>
      <c r="I3368" s="117" t="n">
        <v>90</v>
      </c>
      <c r="J3368" s="6"/>
      <c r="K3368" s="6" t="s">
        <v>23</v>
      </c>
      <c r="L3368" s="6" t="n">
        <v>1.5</v>
      </c>
      <c r="M3368" s="6" t="n">
        <v>12</v>
      </c>
      <c r="N3368" s="117" t="n">
        <v>16.63</v>
      </c>
      <c r="O3368" s="40" t="n">
        <f aca="false">IF(M3368="","",M3368*N3368)</f>
        <v>199.56</v>
      </c>
      <c r="Q3368" s="104" t="n">
        <f aca="false">(N3368+25)*1.3</f>
        <v>54.119</v>
      </c>
    </row>
    <row r="3369" customFormat="false" ht="15.75" hidden="false" customHeight="true" outlineLevel="0" collapsed="false">
      <c r="B3369" s="0" t="n">
        <v>190104</v>
      </c>
      <c r="C3369" s="5" t="s">
        <v>269</v>
      </c>
      <c r="D3369" s="6" t="s">
        <v>586</v>
      </c>
      <c r="E3369" s="0" t="s">
        <v>486</v>
      </c>
      <c r="F3369" s="6" t="s">
        <v>487</v>
      </c>
      <c r="G3369" s="6" t="s">
        <v>3587</v>
      </c>
      <c r="H3369" s="39" t="s">
        <v>3588</v>
      </c>
      <c r="I3369" s="117" t="n">
        <v>50</v>
      </c>
      <c r="J3369" s="6" t="s">
        <v>50</v>
      </c>
      <c r="K3369" s="6"/>
      <c r="L3369" s="6" t="n">
        <v>0.75</v>
      </c>
      <c r="M3369" s="6" t="n">
        <v>24</v>
      </c>
      <c r="N3369" s="117" t="n">
        <v>11.44</v>
      </c>
      <c r="O3369" s="40" t="n">
        <f aca="false">IF(M3369="","",M3369*N3369)</f>
        <v>274.56</v>
      </c>
      <c r="Q3369" s="104" t="n">
        <f aca="false">(N3369+25)*1.3</f>
        <v>47.372</v>
      </c>
    </row>
    <row r="3370" customFormat="false" ht="16.5" hidden="false" customHeight="true" outlineLevel="0" collapsed="false">
      <c r="C3370" s="5"/>
      <c r="D3370" s="6"/>
      <c r="E3370" s="6"/>
      <c r="F3370" s="6"/>
      <c r="G3370" s="6"/>
      <c r="H3370" s="44"/>
      <c r="I3370" s="117"/>
      <c r="J3370" s="6"/>
      <c r="K3370" s="6"/>
      <c r="L3370" s="6" t="n">
        <v>0.75</v>
      </c>
      <c r="M3370" s="6"/>
      <c r="N3370" s="117"/>
      <c r="O3370" s="40" t="str">
        <f aca="false">IF(M3370="","",M3370*N3370)</f>
        <v/>
      </c>
      <c r="Q3370" s="104" t="n">
        <f aca="false">(N3370+25)*1.3</f>
        <v>32.5</v>
      </c>
    </row>
    <row r="3371" customFormat="false" ht="15.75" hidden="false" customHeight="true" outlineLevel="0" collapsed="false">
      <c r="B3371" s="0" t="n">
        <v>190200</v>
      </c>
      <c r="C3371" s="5" t="s">
        <v>269</v>
      </c>
      <c r="D3371" s="6" t="s">
        <v>603</v>
      </c>
      <c r="E3371" s="6" t="s">
        <v>568</v>
      </c>
      <c r="F3371" s="6" t="s">
        <v>350</v>
      </c>
      <c r="G3371" s="6" t="s">
        <v>2453</v>
      </c>
      <c r="H3371" s="39" t="s">
        <v>3589</v>
      </c>
      <c r="I3371" s="117" t="n">
        <v>55</v>
      </c>
      <c r="J3371" s="6"/>
      <c r="K3371" s="6"/>
      <c r="L3371" s="6" t="n">
        <v>0.75</v>
      </c>
      <c r="M3371" s="6" t="n">
        <v>3</v>
      </c>
      <c r="N3371" s="117" t="n">
        <v>35.5</v>
      </c>
      <c r="O3371" s="40" t="n">
        <f aca="false">IF(M3371="","",M3371*N3371)</f>
        <v>106.5</v>
      </c>
      <c r="Q3371" s="104" t="n">
        <f aca="false">(N3371+25)*1.3</f>
        <v>78.65</v>
      </c>
    </row>
    <row r="3372" customFormat="false" ht="16.5" hidden="false" customHeight="true" outlineLevel="0" collapsed="false">
      <c r="C3372" s="56"/>
      <c r="D3372" s="16"/>
      <c r="E3372" s="16"/>
      <c r="F3372" s="16"/>
      <c r="G3372" s="6"/>
      <c r="H3372" s="44"/>
      <c r="I3372" s="117"/>
      <c r="J3372" s="6"/>
      <c r="K3372" s="6"/>
      <c r="L3372" s="6" t="n">
        <v>0.75</v>
      </c>
      <c r="M3372" s="6"/>
      <c r="N3372" s="117"/>
      <c r="O3372" s="40" t="str">
        <f aca="false">IF(M3372="","",M3372*N3372)</f>
        <v/>
      </c>
      <c r="Q3372" s="104" t="n">
        <f aca="false">(N3372+25)*1.3</f>
        <v>32.5</v>
      </c>
    </row>
    <row r="3373" customFormat="false" ht="15.75" hidden="false" customHeight="true" outlineLevel="0" collapsed="false">
      <c r="B3373" s="0" t="n">
        <v>191000</v>
      </c>
      <c r="C3373" s="5" t="s">
        <v>283</v>
      </c>
      <c r="D3373" s="6" t="s">
        <v>1412</v>
      </c>
      <c r="E3373" s="6" t="s">
        <v>1424</v>
      </c>
      <c r="F3373" s="6" t="s">
        <v>350</v>
      </c>
      <c r="G3373" s="6" t="s">
        <v>284</v>
      </c>
      <c r="H3373" s="6" t="s">
        <v>3590</v>
      </c>
      <c r="I3373" s="117" t="n">
        <v>55</v>
      </c>
      <c r="J3373" s="6"/>
      <c r="K3373" s="6" t="s">
        <v>123</v>
      </c>
      <c r="L3373" s="6" t="n">
        <v>0.75</v>
      </c>
      <c r="M3373" s="6" t="n">
        <v>6</v>
      </c>
      <c r="N3373" s="117" t="n">
        <v>22.9</v>
      </c>
      <c r="O3373" s="40" t="n">
        <f aca="false">IF(M3373="","",M3373*N3373)</f>
        <v>137.4</v>
      </c>
      <c r="Q3373" s="104" t="n">
        <f aca="false">(N3373+25)*1.3</f>
        <v>62.27</v>
      </c>
    </row>
    <row r="3374" customFormat="false" ht="15.75" hidden="false" customHeight="true" outlineLevel="0" collapsed="false">
      <c r="B3374" s="0" t="n">
        <v>191001</v>
      </c>
      <c r="C3374" s="5" t="s">
        <v>283</v>
      </c>
      <c r="D3374" s="6" t="s">
        <v>1412</v>
      </c>
      <c r="E3374" s="6" t="s">
        <v>1472</v>
      </c>
      <c r="F3374" s="6" t="s">
        <v>3591</v>
      </c>
      <c r="G3374" s="6" t="s">
        <v>284</v>
      </c>
      <c r="H3374" s="39" t="s">
        <v>3592</v>
      </c>
      <c r="I3374" s="6" t="n">
        <v>165</v>
      </c>
      <c r="J3374" s="6"/>
      <c r="K3374" s="6" t="s">
        <v>30</v>
      </c>
      <c r="L3374" s="6" t="n">
        <v>0.75</v>
      </c>
      <c r="M3374" s="6" t="n">
        <v>6</v>
      </c>
      <c r="N3374" s="117" t="n">
        <v>89.9</v>
      </c>
      <c r="O3374" s="40" t="n">
        <f aca="false">IF(M3374="","",M3374*N3374)</f>
        <v>539.4</v>
      </c>
      <c r="Q3374" s="104" t="n">
        <f aca="false">(N3374+25)*1.3</f>
        <v>149.37</v>
      </c>
    </row>
    <row r="3375" customFormat="false" ht="16.5" hidden="false" customHeight="true" outlineLevel="0" collapsed="false">
      <c r="C3375" s="5"/>
      <c r="D3375" s="6"/>
      <c r="E3375" s="6"/>
      <c r="F3375" s="6"/>
      <c r="G3375" s="6"/>
      <c r="H3375" s="44"/>
      <c r="I3375" s="117"/>
      <c r="J3375" s="6"/>
      <c r="K3375" s="6"/>
      <c r="L3375" s="6" t="n">
        <v>0.75</v>
      </c>
      <c r="M3375" s="6"/>
      <c r="N3375" s="117"/>
      <c r="O3375" s="40" t="str">
        <f aca="false">IF(M3375="","",M3375*N3375)</f>
        <v/>
      </c>
      <c r="Q3375" s="104" t="n">
        <f aca="false">(N3375+25)*1.3</f>
        <v>32.5</v>
      </c>
    </row>
    <row r="3376" customFormat="false" ht="15.75" hidden="false" customHeight="true" outlineLevel="0" collapsed="false">
      <c r="B3376" s="0" t="n">
        <v>192000</v>
      </c>
      <c r="C3376" s="5" t="s">
        <v>15</v>
      </c>
      <c r="D3376" s="6" t="s">
        <v>3593</v>
      </c>
      <c r="E3376" s="6" t="s">
        <v>308</v>
      </c>
      <c r="F3376" s="6" t="s">
        <v>309</v>
      </c>
      <c r="G3376" s="6" t="s">
        <v>3594</v>
      </c>
      <c r="H3376" s="39" t="s">
        <v>3595</v>
      </c>
      <c r="I3376" s="117" t="n">
        <v>50</v>
      </c>
      <c r="J3376" s="6"/>
      <c r="K3376" s="6"/>
      <c r="L3376" s="6" t="n">
        <v>0.75</v>
      </c>
      <c r="M3376" s="6" t="n">
        <v>60</v>
      </c>
      <c r="N3376" s="117" t="n">
        <v>11.88</v>
      </c>
      <c r="O3376" s="40" t="n">
        <f aca="false">IF(M3376="","",M3376*N3376)</f>
        <v>712.8</v>
      </c>
      <c r="Q3376" s="104" t="n">
        <f aca="false">(N3376+25)*1.3</f>
        <v>47.944</v>
      </c>
    </row>
    <row r="3377" customFormat="false" ht="15.75" hidden="false" customHeight="true" outlineLevel="0" collapsed="false">
      <c r="B3377" s="0" t="n">
        <v>192001</v>
      </c>
      <c r="C3377" s="5" t="s">
        <v>15</v>
      </c>
      <c r="D3377" s="6" t="s">
        <v>3593</v>
      </c>
      <c r="E3377" s="6" t="s">
        <v>308</v>
      </c>
      <c r="F3377" s="6" t="s">
        <v>309</v>
      </c>
      <c r="G3377" s="6" t="s">
        <v>3594</v>
      </c>
      <c r="H3377" s="39" t="s">
        <v>3596</v>
      </c>
      <c r="I3377" s="117" t="n">
        <v>100</v>
      </c>
      <c r="J3377" s="6"/>
      <c r="K3377" s="6" t="s">
        <v>23</v>
      </c>
      <c r="L3377" s="6" t="n">
        <v>1.5</v>
      </c>
      <c r="M3377" s="6" t="n">
        <v>1</v>
      </c>
      <c r="N3377" s="117" t="n">
        <v>24</v>
      </c>
      <c r="O3377" s="40" t="n">
        <f aca="false">IF(M3377="","",M3377*N3377)</f>
        <v>24</v>
      </c>
      <c r="Q3377" s="104" t="n">
        <f aca="false">(N3377+25)*1.3</f>
        <v>63.7</v>
      </c>
    </row>
    <row r="3378" customFormat="false" ht="15.75" hidden="false" customHeight="true" outlineLevel="0" collapsed="false">
      <c r="B3378" s="0" t="n">
        <v>192002</v>
      </c>
      <c r="C3378" s="5" t="s">
        <v>15</v>
      </c>
      <c r="D3378" s="6" t="s">
        <v>3593</v>
      </c>
      <c r="E3378" s="6" t="s">
        <v>308</v>
      </c>
      <c r="F3378" s="6" t="s">
        <v>309</v>
      </c>
      <c r="G3378" s="6" t="s">
        <v>3594</v>
      </c>
      <c r="H3378" s="39" t="s">
        <v>3595</v>
      </c>
      <c r="I3378" s="117" t="n">
        <v>100</v>
      </c>
      <c r="J3378" s="6"/>
      <c r="K3378" s="6" t="s">
        <v>23</v>
      </c>
      <c r="L3378" s="6" t="n">
        <v>1.5</v>
      </c>
      <c r="M3378" s="6" t="n">
        <v>3</v>
      </c>
      <c r="N3378" s="117" t="n">
        <v>24</v>
      </c>
      <c r="O3378" s="40" t="n">
        <f aca="false">IF(M3378="","",M3378*N3378)</f>
        <v>72</v>
      </c>
      <c r="Q3378" s="104" t="n">
        <f aca="false">(N3378+25)*1.3</f>
        <v>63.7</v>
      </c>
    </row>
    <row r="3379" customFormat="false" ht="15.75" hidden="false" customHeight="true" outlineLevel="0" collapsed="false">
      <c r="B3379" s="0" t="n">
        <v>192003</v>
      </c>
      <c r="C3379" s="5" t="s">
        <v>15</v>
      </c>
      <c r="D3379" s="6" t="s">
        <v>3593</v>
      </c>
      <c r="E3379" s="6" t="s">
        <v>308</v>
      </c>
      <c r="F3379" s="6" t="s">
        <v>309</v>
      </c>
      <c r="G3379" s="6" t="s">
        <v>3594</v>
      </c>
      <c r="H3379" s="39" t="s">
        <v>3597</v>
      </c>
      <c r="I3379" s="117" t="n">
        <v>180</v>
      </c>
      <c r="J3379" s="6"/>
      <c r="K3379" s="6" t="s">
        <v>25</v>
      </c>
      <c r="L3379" s="6" t="n">
        <v>3</v>
      </c>
      <c r="M3379" s="6" t="n">
        <v>2</v>
      </c>
      <c r="N3379" s="117" t="n">
        <v>60.6</v>
      </c>
      <c r="O3379" s="40" t="n">
        <f aca="false">IF(M3379="","",M3379*N3379)</f>
        <v>121.2</v>
      </c>
      <c r="Q3379" s="104" t="n">
        <f aca="false">(N3379+25)*1.3</f>
        <v>111.28</v>
      </c>
    </row>
    <row r="3380" s="77" customFormat="true" ht="15.75" hidden="false" customHeight="true" outlineLevel="0" collapsed="false">
      <c r="B3380" s="0" t="n">
        <v>192004</v>
      </c>
      <c r="C3380" s="5" t="s">
        <v>15</v>
      </c>
      <c r="D3380" s="6" t="s">
        <v>3593</v>
      </c>
      <c r="E3380" s="6" t="s">
        <v>308</v>
      </c>
      <c r="F3380" s="6" t="s">
        <v>309</v>
      </c>
      <c r="G3380" s="6" t="s">
        <v>3598</v>
      </c>
      <c r="H3380" s="39" t="s">
        <v>3599</v>
      </c>
      <c r="I3380" s="6" t="n">
        <v>65</v>
      </c>
      <c r="J3380" s="6"/>
      <c r="K3380" s="6"/>
      <c r="L3380" s="6" t="n">
        <v>0.75</v>
      </c>
      <c r="M3380" s="6" t="n">
        <v>8</v>
      </c>
      <c r="N3380" s="117" t="n">
        <v>22.9</v>
      </c>
      <c r="O3380" s="40" t="n">
        <f aca="false">IF(M3380="","",M3380*N3380)</f>
        <v>183.2</v>
      </c>
      <c r="Q3380" s="104" t="n">
        <f aca="false">(N3380+25)*1.3</f>
        <v>62.27</v>
      </c>
    </row>
    <row r="3381" s="14" customFormat="true" ht="15.75" hidden="false" customHeight="true" outlineLevel="0" collapsed="false">
      <c r="B3381" s="0" t="n">
        <v>192005</v>
      </c>
      <c r="C3381" s="5" t="s">
        <v>15</v>
      </c>
      <c r="D3381" s="6" t="s">
        <v>1159</v>
      </c>
      <c r="E3381" s="6" t="s">
        <v>557</v>
      </c>
      <c r="F3381" s="6" t="s">
        <v>558</v>
      </c>
      <c r="G3381" s="6" t="s">
        <v>3600</v>
      </c>
      <c r="H3381" s="14" t="s">
        <v>3601</v>
      </c>
      <c r="I3381" s="6" t="n">
        <v>50</v>
      </c>
      <c r="J3381" s="6"/>
      <c r="K3381" s="6"/>
      <c r="L3381" s="6" t="n">
        <v>0.75</v>
      </c>
      <c r="M3381" s="6" t="n">
        <v>24</v>
      </c>
      <c r="N3381" s="117" t="n">
        <v>12</v>
      </c>
      <c r="O3381" s="40" t="n">
        <f aca="false">IF(M3381="","",M3381*N3381)</f>
        <v>288</v>
      </c>
      <c r="Q3381" s="104" t="n">
        <f aca="false">(N3381+25)*1.3</f>
        <v>48.1</v>
      </c>
    </row>
    <row r="3382" customFormat="false" ht="16.5" hidden="false" customHeight="true" outlineLevel="0" collapsed="false">
      <c r="C3382" s="56"/>
      <c r="D3382" s="16"/>
      <c r="E3382" s="16"/>
      <c r="F3382" s="16"/>
      <c r="G3382" s="16"/>
      <c r="H3382" s="44"/>
      <c r="I3382" s="117"/>
      <c r="J3382" s="6"/>
      <c r="K3382" s="6"/>
      <c r="L3382" s="6" t="n">
        <v>0.75</v>
      </c>
      <c r="M3382" s="6"/>
      <c r="N3382" s="117"/>
      <c r="O3382" s="40" t="str">
        <f aca="false">IF(M3382="","",M3382*N3382)</f>
        <v/>
      </c>
      <c r="Q3382" s="104" t="n">
        <f aca="false">(N3382+25)*1.3</f>
        <v>32.5</v>
      </c>
    </row>
    <row r="3383" customFormat="false" ht="15.75" hidden="false" customHeight="true" outlineLevel="0" collapsed="false">
      <c r="B3383" s="0" t="n">
        <v>193000</v>
      </c>
      <c r="C3383" s="5" t="s">
        <v>263</v>
      </c>
      <c r="D3383" s="6" t="s">
        <v>1491</v>
      </c>
      <c r="E3383" s="6" t="s">
        <v>308</v>
      </c>
      <c r="F3383" s="6" t="s">
        <v>309</v>
      </c>
      <c r="G3383" s="6" t="s">
        <v>1547</v>
      </c>
      <c r="H3383" s="39" t="s">
        <v>3602</v>
      </c>
      <c r="I3383" s="117" t="n">
        <v>50</v>
      </c>
      <c r="J3383" s="6"/>
      <c r="K3383" s="6" t="s">
        <v>50</v>
      </c>
      <c r="L3383" s="6" t="n">
        <v>0.75</v>
      </c>
      <c r="M3383" s="6" t="n">
        <v>4</v>
      </c>
      <c r="N3383" s="117" t="n">
        <v>16.19</v>
      </c>
      <c r="O3383" s="40" t="n">
        <f aca="false">IF(M3383="","",M3383*N3383)</f>
        <v>64.76</v>
      </c>
      <c r="Q3383" s="104" t="n">
        <f aca="false">(N3383+25)*1.3</f>
        <v>53.547</v>
      </c>
    </row>
    <row r="3384" customFormat="false" ht="15.75" hidden="false" customHeight="true" outlineLevel="0" collapsed="false">
      <c r="B3384" s="0" t="n">
        <v>193003</v>
      </c>
      <c r="C3384" s="5" t="s">
        <v>263</v>
      </c>
      <c r="D3384" s="6" t="s">
        <v>1491</v>
      </c>
      <c r="E3384" s="6" t="s">
        <v>308</v>
      </c>
      <c r="F3384" s="6" t="s">
        <v>309</v>
      </c>
      <c r="G3384" s="6" t="s">
        <v>1547</v>
      </c>
      <c r="H3384" s="39" t="s">
        <v>3603</v>
      </c>
      <c r="I3384" s="117" t="n">
        <v>50</v>
      </c>
      <c r="J3384" s="6"/>
      <c r="K3384" s="6"/>
      <c r="L3384" s="6" t="n">
        <v>0.75</v>
      </c>
      <c r="M3384" s="6" t="n">
        <v>24</v>
      </c>
      <c r="N3384" s="117" t="n">
        <v>15.44</v>
      </c>
      <c r="O3384" s="40" t="n">
        <f aca="false">IF(M3384="","",M3384*N3384)</f>
        <v>370.56</v>
      </c>
      <c r="Q3384" s="104" t="n">
        <f aca="false">(N3384+25)*1.3</f>
        <v>52.572</v>
      </c>
    </row>
    <row r="3385" customFormat="false" ht="15.75" hidden="false" customHeight="true" outlineLevel="0" collapsed="false">
      <c r="B3385" s="0" t="n">
        <v>193001</v>
      </c>
      <c r="C3385" s="5" t="s">
        <v>263</v>
      </c>
      <c r="D3385" s="6" t="s">
        <v>1491</v>
      </c>
      <c r="E3385" s="6" t="s">
        <v>1492</v>
      </c>
      <c r="F3385" s="6" t="s">
        <v>1493</v>
      </c>
      <c r="G3385" s="6" t="s">
        <v>1507</v>
      </c>
      <c r="H3385" s="39" t="s">
        <v>3604</v>
      </c>
      <c r="I3385" s="117" t="n">
        <v>55</v>
      </c>
      <c r="J3385" s="6" t="s">
        <v>30</v>
      </c>
      <c r="K3385" s="6"/>
      <c r="L3385" s="6" t="n">
        <v>0.75</v>
      </c>
      <c r="M3385" s="6" t="n">
        <v>8</v>
      </c>
      <c r="N3385" s="117" t="n">
        <v>16</v>
      </c>
      <c r="O3385" s="40" t="n">
        <f aca="false">IF(M3385="","",M3385*N3385)</f>
        <v>128</v>
      </c>
      <c r="Q3385" s="104" t="n">
        <f aca="false">(N3385+25)*1.3</f>
        <v>53.3</v>
      </c>
    </row>
    <row r="3386" customFormat="false" ht="16.5" hidden="false" customHeight="true" outlineLevel="0" collapsed="false">
      <c r="B3386" s="0" t="n">
        <v>193002</v>
      </c>
      <c r="C3386" s="5" t="s">
        <v>263</v>
      </c>
      <c r="D3386" s="6" t="s">
        <v>1491</v>
      </c>
      <c r="E3386" s="6" t="s">
        <v>1492</v>
      </c>
      <c r="F3386" s="6" t="s">
        <v>1493</v>
      </c>
      <c r="G3386" s="6" t="s">
        <v>1507</v>
      </c>
      <c r="H3386" s="39" t="s">
        <v>3605</v>
      </c>
      <c r="I3386" s="117" t="n">
        <v>55</v>
      </c>
      <c r="J3386" s="6"/>
      <c r="K3386" s="6"/>
      <c r="L3386" s="6" t="n">
        <v>0.75</v>
      </c>
      <c r="M3386" s="6" t="n">
        <v>12</v>
      </c>
      <c r="N3386" s="117" t="n">
        <v>15</v>
      </c>
      <c r="O3386" s="40" t="n">
        <f aca="false">IF(M3386="","",M3386*N3386)</f>
        <v>180</v>
      </c>
      <c r="Q3386" s="104" t="n">
        <f aca="false">(N3386+25)*1.3</f>
        <v>52</v>
      </c>
    </row>
    <row r="3387" customFormat="false" ht="15.75" hidden="false" customHeight="true" outlineLevel="0" collapsed="false">
      <c r="C3387" s="5"/>
      <c r="D3387" s="6"/>
      <c r="E3387" s="6"/>
      <c r="F3387" s="6"/>
      <c r="G3387" s="6"/>
      <c r="H3387" s="74"/>
      <c r="I3387" s="117"/>
      <c r="J3387" s="6"/>
      <c r="K3387" s="6"/>
      <c r="L3387" s="6" t="n">
        <v>0.75</v>
      </c>
      <c r="M3387" s="6"/>
      <c r="N3387" s="117"/>
      <c r="O3387" s="40" t="str">
        <f aca="false">IF(M3387="","",M3387*N3387)</f>
        <v/>
      </c>
      <c r="Q3387" s="104" t="n">
        <f aca="false">(N3387+25)*1.3</f>
        <v>32.5</v>
      </c>
    </row>
    <row r="3388" customFormat="false" ht="15.75" hidden="false" customHeight="true" outlineLevel="0" collapsed="false">
      <c r="B3388" s="0" t="n">
        <v>194000</v>
      </c>
      <c r="C3388" s="5" t="s">
        <v>263</v>
      </c>
      <c r="D3388" s="6" t="s">
        <v>1795</v>
      </c>
      <c r="E3388" s="6" t="s">
        <v>524</v>
      </c>
      <c r="F3388" s="6" t="s">
        <v>525</v>
      </c>
      <c r="G3388" s="6" t="s">
        <v>1928</v>
      </c>
      <c r="H3388" s="39" t="s">
        <v>3606</v>
      </c>
      <c r="I3388" s="117" t="n">
        <v>65</v>
      </c>
      <c r="J3388" s="6"/>
      <c r="K3388" s="6"/>
      <c r="L3388" s="6" t="n">
        <v>0.75</v>
      </c>
      <c r="M3388" s="6" t="n">
        <v>12</v>
      </c>
      <c r="N3388" s="117" t="n">
        <v>21.43</v>
      </c>
      <c r="O3388" s="40" t="n">
        <f aca="false">IF(M3388="","",M3388*N3388)</f>
        <v>257.16</v>
      </c>
      <c r="Q3388" s="104" t="n">
        <f aca="false">(N3388+25)*1.3</f>
        <v>60.359</v>
      </c>
    </row>
    <row r="3389" customFormat="false" ht="15.75" hidden="false" customHeight="true" outlineLevel="0" collapsed="false">
      <c r="B3389" s="0" t="n">
        <v>194001</v>
      </c>
      <c r="C3389" s="5" t="s">
        <v>263</v>
      </c>
      <c r="D3389" s="6" t="s">
        <v>1795</v>
      </c>
      <c r="E3389" s="6" t="s">
        <v>308</v>
      </c>
      <c r="F3389" s="6" t="s">
        <v>309</v>
      </c>
      <c r="G3389" s="6" t="s">
        <v>1892</v>
      </c>
      <c r="H3389" s="39" t="s">
        <v>3607</v>
      </c>
      <c r="I3389" s="117" t="n">
        <v>50</v>
      </c>
      <c r="J3389" s="6" t="s">
        <v>30</v>
      </c>
      <c r="K3389" s="6"/>
      <c r="L3389" s="6" t="n">
        <v>0.75</v>
      </c>
      <c r="M3389" s="6" t="n">
        <v>24</v>
      </c>
      <c r="N3389" s="117" t="n">
        <v>12.5</v>
      </c>
      <c r="O3389" s="40" t="n">
        <f aca="false">IF(M3389="","",M3389*N3389)</f>
        <v>300</v>
      </c>
      <c r="Q3389" s="104" t="n">
        <f aca="false">(N3389+25)*1.3</f>
        <v>48.75</v>
      </c>
    </row>
    <row r="3390" customFormat="false" ht="16.5" hidden="false" customHeight="true" outlineLevel="0" collapsed="false">
      <c r="C3390" s="56"/>
      <c r="D3390" s="16"/>
      <c r="E3390" s="16"/>
      <c r="F3390" s="16"/>
      <c r="G3390" s="6"/>
      <c r="H3390" s="16"/>
      <c r="I3390" s="117"/>
      <c r="J3390" s="6"/>
      <c r="K3390" s="6"/>
      <c r="L3390" s="6" t="n">
        <v>0.75</v>
      </c>
      <c r="M3390" s="6"/>
      <c r="N3390" s="117"/>
      <c r="O3390" s="40" t="str">
        <f aca="false">IF(M3390="","",M3390*N3390)</f>
        <v/>
      </c>
      <c r="Q3390" s="104" t="n">
        <f aca="false">(N3390+25)*1.3</f>
        <v>32.5</v>
      </c>
    </row>
    <row r="3391" customFormat="false" ht="16.5" hidden="false" customHeight="true" outlineLevel="0" collapsed="false">
      <c r="B3391" s="0" t="n">
        <v>195000</v>
      </c>
      <c r="C3391" s="5" t="s">
        <v>1935</v>
      </c>
      <c r="D3391" s="6" t="s">
        <v>1973</v>
      </c>
      <c r="E3391" s="16" t="s">
        <v>308</v>
      </c>
      <c r="F3391" s="16" t="s">
        <v>309</v>
      </c>
      <c r="G3391" s="71" t="s">
        <v>3608</v>
      </c>
      <c r="H3391" s="33" t="s">
        <v>3609</v>
      </c>
      <c r="I3391" s="117" t="n">
        <v>45</v>
      </c>
      <c r="J3391" s="6"/>
      <c r="K3391" s="6"/>
      <c r="L3391" s="6" t="n">
        <v>0.75</v>
      </c>
      <c r="M3391" s="6" t="n">
        <v>24</v>
      </c>
      <c r="N3391" s="117" t="n">
        <v>6.12</v>
      </c>
      <c r="O3391" s="40" t="n">
        <f aca="false">IF(M3391="","",M3391*N3391)</f>
        <v>146.88</v>
      </c>
      <c r="Q3391" s="104"/>
    </row>
    <row r="3392" customFormat="false" ht="15.75" hidden="false" customHeight="true" outlineLevel="0" collapsed="false">
      <c r="B3392" s="0" t="n">
        <v>195001</v>
      </c>
      <c r="C3392" s="5" t="s">
        <v>1935</v>
      </c>
      <c r="D3392" s="6" t="s">
        <v>1973</v>
      </c>
      <c r="E3392" s="6" t="s">
        <v>308</v>
      </c>
      <c r="F3392" s="6" t="s">
        <v>309</v>
      </c>
      <c r="G3392" s="6" t="s">
        <v>1974</v>
      </c>
      <c r="H3392" s="39" t="s">
        <v>3610</v>
      </c>
      <c r="I3392" s="117" t="n">
        <v>75</v>
      </c>
      <c r="J3392" s="6" t="s">
        <v>30</v>
      </c>
      <c r="K3392" s="6"/>
      <c r="L3392" s="6" t="n">
        <v>0.75</v>
      </c>
      <c r="M3392" s="6" t="n">
        <v>12</v>
      </c>
      <c r="N3392" s="117" t="n">
        <v>33</v>
      </c>
      <c r="O3392" s="40" t="n">
        <f aca="false">IF(M3392="","",M3392*N3392)</f>
        <v>396</v>
      </c>
      <c r="Q3392" s="104" t="n">
        <f aca="false">(N3392+25)*1.3</f>
        <v>75.4</v>
      </c>
    </row>
    <row r="3393" customFormat="false" ht="15.75" hidden="false" customHeight="true" outlineLevel="0" collapsed="false">
      <c r="B3393" s="0" t="n">
        <v>195002</v>
      </c>
      <c r="C3393" s="5" t="s">
        <v>1935</v>
      </c>
      <c r="D3393" s="6" t="s">
        <v>1973</v>
      </c>
      <c r="E3393" s="6" t="s">
        <v>308</v>
      </c>
      <c r="F3393" s="6" t="s">
        <v>309</v>
      </c>
      <c r="G3393" s="6" t="s">
        <v>1974</v>
      </c>
      <c r="H3393" s="39" t="s">
        <v>3611</v>
      </c>
      <c r="I3393" s="117" t="n">
        <v>75</v>
      </c>
      <c r="J3393" s="6" t="s">
        <v>30</v>
      </c>
      <c r="K3393" s="6"/>
      <c r="L3393" s="6" t="n">
        <v>0.75</v>
      </c>
      <c r="M3393" s="6" t="n">
        <v>3</v>
      </c>
      <c r="N3393" s="117" t="n">
        <v>33</v>
      </c>
      <c r="O3393" s="40" t="n">
        <f aca="false">IF(M3393="","",M3393*N3393)</f>
        <v>99</v>
      </c>
      <c r="Q3393" s="104" t="n">
        <f aca="false">(N3393+25)*1.3</f>
        <v>75.4</v>
      </c>
    </row>
    <row r="3394" s="14" customFormat="true" ht="15.75" hidden="false" customHeight="true" outlineLevel="0" collapsed="false">
      <c r="B3394" s="0" t="n">
        <v>195003</v>
      </c>
      <c r="C3394" s="5" t="s">
        <v>1935</v>
      </c>
      <c r="D3394" s="6" t="s">
        <v>1973</v>
      </c>
      <c r="E3394" s="6" t="s">
        <v>308</v>
      </c>
      <c r="F3394" s="6" t="s">
        <v>309</v>
      </c>
      <c r="G3394" s="6" t="s">
        <v>1974</v>
      </c>
      <c r="H3394" s="39" t="s">
        <v>3612</v>
      </c>
      <c r="I3394" s="117" t="n">
        <v>75</v>
      </c>
      <c r="J3394" s="6" t="s">
        <v>30</v>
      </c>
      <c r="K3394" s="6"/>
      <c r="L3394" s="6" t="n">
        <v>0.75</v>
      </c>
      <c r="M3394" s="6" t="n">
        <v>2</v>
      </c>
      <c r="N3394" s="117" t="n">
        <v>33</v>
      </c>
      <c r="O3394" s="40" t="n">
        <f aca="false">IF(M3394="","",M3394*N3394)</f>
        <v>66</v>
      </c>
      <c r="Q3394" s="104" t="n">
        <f aca="false">(N3394+25)*1.3</f>
        <v>75.4</v>
      </c>
    </row>
    <row r="3395" customFormat="false" ht="15.75" hidden="false" customHeight="true" outlineLevel="0" collapsed="false">
      <c r="B3395" s="0" t="n">
        <v>195004</v>
      </c>
      <c r="C3395" s="5" t="s">
        <v>1935</v>
      </c>
      <c r="D3395" s="6" t="s">
        <v>1996</v>
      </c>
      <c r="E3395" s="6" t="s">
        <v>384</v>
      </c>
      <c r="F3395" s="6" t="s">
        <v>3613</v>
      </c>
      <c r="G3395" s="6" t="s">
        <v>1997</v>
      </c>
      <c r="H3395" s="39" t="s">
        <v>3614</v>
      </c>
      <c r="I3395" s="117" t="n">
        <v>60</v>
      </c>
      <c r="J3395" s="6" t="s">
        <v>50</v>
      </c>
      <c r="K3395" s="6" t="s">
        <v>424</v>
      </c>
      <c r="L3395" s="6" t="n">
        <v>0.75</v>
      </c>
      <c r="M3395" s="6" t="n">
        <v>11</v>
      </c>
      <c r="N3395" s="117" t="n">
        <v>25.9</v>
      </c>
      <c r="O3395" s="40" t="n">
        <f aca="false">IF(M3395="","",M3395*N3395)</f>
        <v>284.9</v>
      </c>
      <c r="Q3395" s="104" t="n">
        <f aca="false">(N3395+25)*1.3</f>
        <v>66.17</v>
      </c>
    </row>
    <row r="3396" customFormat="false" ht="15.75" hidden="false" customHeight="true" outlineLevel="0" collapsed="false">
      <c r="B3396" s="0" t="n">
        <v>195005</v>
      </c>
      <c r="C3396" s="5" t="s">
        <v>1935</v>
      </c>
      <c r="D3396" s="6" t="s">
        <v>3615</v>
      </c>
      <c r="E3396" s="6" t="s">
        <v>308</v>
      </c>
      <c r="F3396" s="6" t="s">
        <v>309</v>
      </c>
      <c r="G3396" s="6" t="s">
        <v>3616</v>
      </c>
      <c r="H3396" s="39" t="s">
        <v>3617</v>
      </c>
      <c r="I3396" s="117" t="n">
        <v>65</v>
      </c>
      <c r="J3396" s="6"/>
      <c r="K3396" s="6"/>
      <c r="L3396" s="6" t="n">
        <v>0.75</v>
      </c>
      <c r="M3396" s="6" t="n">
        <v>12</v>
      </c>
      <c r="N3396" s="117" t="n">
        <v>17.96</v>
      </c>
      <c r="O3396" s="40" t="n">
        <f aca="false">IF(M3396="","",M3396*N3396)</f>
        <v>215.52</v>
      </c>
      <c r="Q3396" s="104" t="n">
        <f aca="false">(N3396+25)*1.3</f>
        <v>55.848</v>
      </c>
    </row>
    <row r="3397" customFormat="false" ht="15.75" hidden="false" customHeight="true" outlineLevel="0" collapsed="false">
      <c r="B3397" s="0" t="n">
        <v>195006</v>
      </c>
      <c r="C3397" s="5" t="s">
        <v>1935</v>
      </c>
      <c r="D3397" s="6" t="s">
        <v>3615</v>
      </c>
      <c r="E3397" s="6" t="s">
        <v>1937</v>
      </c>
      <c r="F3397" s="6" t="s">
        <v>1488</v>
      </c>
      <c r="G3397" s="6" t="s">
        <v>1958</v>
      </c>
      <c r="H3397" s="39" t="s">
        <v>3618</v>
      </c>
      <c r="I3397" s="117" t="n">
        <v>50</v>
      </c>
      <c r="J3397" s="6"/>
      <c r="K3397" s="6"/>
      <c r="L3397" s="6" t="n">
        <v>0.75</v>
      </c>
      <c r="M3397" s="6" t="n">
        <v>4</v>
      </c>
      <c r="N3397" s="117" t="n">
        <v>16.1</v>
      </c>
      <c r="O3397" s="40" t="n">
        <f aca="false">IF(M3397="","",M3397*N3397)</f>
        <v>64.4</v>
      </c>
      <c r="Q3397" s="104" t="n">
        <f aca="false">(N3397+25)*1.3</f>
        <v>53.43</v>
      </c>
    </row>
    <row r="3398" customFormat="false" ht="13.8" hidden="false" customHeight="false" outlineLevel="0" collapsed="false">
      <c r="B3398" s="0" t="n">
        <v>330001</v>
      </c>
      <c r="C3398" s="5" t="s">
        <v>269</v>
      </c>
      <c r="D3398" s="6"/>
      <c r="E3398" s="6" t="s">
        <v>2149</v>
      </c>
      <c r="F3398" s="6" t="s">
        <v>2150</v>
      </c>
      <c r="G3398" s="6" t="s">
        <v>3619</v>
      </c>
      <c r="H3398" s="39" t="s">
        <v>3620</v>
      </c>
      <c r="I3398" s="117" t="n">
        <v>40</v>
      </c>
      <c r="J3398" s="6"/>
      <c r="K3398" s="6"/>
      <c r="L3398" s="6" t="n">
        <v>0.375</v>
      </c>
      <c r="M3398" s="6" t="n">
        <v>2</v>
      </c>
      <c r="N3398" s="6" t="n">
        <v>10.9</v>
      </c>
      <c r="O3398" s="40" t="n">
        <f aca="false">IF(M3398="","",N3398*M3398)</f>
        <v>21.8</v>
      </c>
      <c r="Q3398" s="0" t="n">
        <f aca="false">(N3398+20)*1.3</f>
        <v>40.17</v>
      </c>
    </row>
    <row r="3399" customFormat="false" ht="13.8" hidden="false" customHeight="false" outlineLevel="0" collapsed="false">
      <c r="B3399" s="0" t="n">
        <v>330002</v>
      </c>
      <c r="C3399" s="5" t="s">
        <v>269</v>
      </c>
      <c r="D3399" s="6"/>
      <c r="E3399" s="6" t="s">
        <v>308</v>
      </c>
      <c r="F3399" s="6" t="s">
        <v>309</v>
      </c>
      <c r="G3399" s="6" t="s">
        <v>3621</v>
      </c>
      <c r="H3399" s="39" t="s">
        <v>3622</v>
      </c>
      <c r="I3399" s="117" t="n">
        <v>40</v>
      </c>
      <c r="J3399" s="6"/>
      <c r="K3399" s="6"/>
      <c r="L3399" s="6" t="n">
        <v>0.375</v>
      </c>
      <c r="M3399" s="6" t="n">
        <v>1</v>
      </c>
      <c r="N3399" s="6" t="n">
        <v>10.9</v>
      </c>
      <c r="O3399" s="40" t="n">
        <f aca="false">IF(M3399="","",N3399*M3399)</f>
        <v>10.9</v>
      </c>
      <c r="Q3399" s="0" t="n">
        <f aca="false">(N3399+20)*1.3</f>
        <v>40.17</v>
      </c>
    </row>
    <row r="3400" customFormat="false" ht="13.8" hidden="false" customHeight="false" outlineLevel="0" collapsed="false">
      <c r="B3400" s="0" t="n">
        <v>330003</v>
      </c>
      <c r="C3400" s="5" t="s">
        <v>269</v>
      </c>
      <c r="D3400" s="6"/>
      <c r="E3400" s="6" t="s">
        <v>308</v>
      </c>
      <c r="F3400" s="6" t="s">
        <v>309</v>
      </c>
      <c r="G3400" s="6" t="s">
        <v>3621</v>
      </c>
      <c r="H3400" s="39" t="s">
        <v>3623</v>
      </c>
      <c r="I3400" s="117" t="n">
        <v>45</v>
      </c>
      <c r="J3400" s="6"/>
      <c r="K3400" s="6"/>
      <c r="L3400" s="6" t="n">
        <v>0.375</v>
      </c>
      <c r="M3400" s="6" t="n">
        <v>12</v>
      </c>
      <c r="N3400" s="6" t="n">
        <v>14.5</v>
      </c>
      <c r="O3400" s="40" t="n">
        <f aca="false">IF(M3400="","",N3400*M3400)</f>
        <v>174</v>
      </c>
      <c r="Q3400" s="0" t="n">
        <f aca="false">(N3400+20)*1.3</f>
        <v>44.85</v>
      </c>
    </row>
    <row r="3401" customFormat="false" ht="13.8" hidden="false" customHeight="false" outlineLevel="0" collapsed="false">
      <c r="B3401" s="0" t="n">
        <v>330004</v>
      </c>
      <c r="C3401" s="5" t="s">
        <v>269</v>
      </c>
      <c r="D3401" s="6"/>
      <c r="E3401" s="6" t="s">
        <v>308</v>
      </c>
      <c r="F3401" s="6" t="s">
        <v>309</v>
      </c>
      <c r="G3401" s="6" t="s">
        <v>3621</v>
      </c>
      <c r="H3401" s="39" t="s">
        <v>3624</v>
      </c>
      <c r="I3401" s="117" t="n">
        <v>35</v>
      </c>
      <c r="J3401" s="6"/>
      <c r="K3401" s="6"/>
      <c r="L3401" s="6" t="n">
        <v>0.375</v>
      </c>
      <c r="M3401" s="6" t="n">
        <v>11</v>
      </c>
      <c r="N3401" s="6" t="n">
        <v>7.74</v>
      </c>
      <c r="O3401" s="40" t="n">
        <f aca="false">IF(M3401="","",N3401*M3401)</f>
        <v>85.14</v>
      </c>
      <c r="Q3401" s="0" t="n">
        <f aca="false">(N3401+20)*1.3</f>
        <v>36.062</v>
      </c>
    </row>
    <row r="3402" customFormat="false" ht="13.8" hidden="false" customHeight="false" outlineLevel="0" collapsed="false">
      <c r="B3402" s="0" t="n">
        <v>330005</v>
      </c>
      <c r="C3402" s="5" t="s">
        <v>269</v>
      </c>
      <c r="D3402" s="6"/>
      <c r="E3402" s="6" t="s">
        <v>308</v>
      </c>
      <c r="F3402" s="6" t="s">
        <v>309</v>
      </c>
      <c r="G3402" s="6" t="s">
        <v>3621</v>
      </c>
      <c r="H3402" s="39" t="s">
        <v>3625</v>
      </c>
      <c r="I3402" s="117" t="n">
        <v>45</v>
      </c>
      <c r="J3402" s="6"/>
      <c r="K3402" s="6"/>
      <c r="L3402" s="6" t="n">
        <v>0.375</v>
      </c>
      <c r="M3402" s="6" t="n">
        <v>3</v>
      </c>
      <c r="N3402" s="6" t="n">
        <v>14.5</v>
      </c>
      <c r="O3402" s="40" t="n">
        <f aca="false">IF(M3402="","",N3402*M3402)</f>
        <v>43.5</v>
      </c>
      <c r="Q3402" s="0" t="n">
        <f aca="false">(N3402+20)*1.3</f>
        <v>44.85</v>
      </c>
    </row>
    <row r="3403" customFormat="false" ht="13.8" hidden="false" customHeight="false" outlineLevel="0" collapsed="false">
      <c r="B3403" s="0" t="n">
        <v>330006</v>
      </c>
      <c r="C3403" s="5" t="s">
        <v>269</v>
      </c>
      <c r="D3403" s="6"/>
      <c r="E3403" s="6" t="s">
        <v>2149</v>
      </c>
      <c r="F3403" s="6" t="s">
        <v>2150</v>
      </c>
      <c r="G3403" s="6" t="s">
        <v>587</v>
      </c>
      <c r="H3403" s="39" t="s">
        <v>3626</v>
      </c>
      <c r="I3403" s="117" t="n">
        <v>40</v>
      </c>
      <c r="J3403" s="6" t="s">
        <v>50</v>
      </c>
      <c r="K3403" s="6"/>
      <c r="L3403" s="6" t="n">
        <v>0.375</v>
      </c>
      <c r="M3403" s="6" t="n">
        <v>12</v>
      </c>
      <c r="N3403" s="6" t="n">
        <v>10.9</v>
      </c>
      <c r="O3403" s="40" t="n">
        <f aca="false">IF(M3403="","",N3403*M3403)</f>
        <v>130.8</v>
      </c>
      <c r="Q3403" s="0" t="n">
        <f aca="false">(N3403+20)*1.3</f>
        <v>40.17</v>
      </c>
    </row>
    <row r="3404" customFormat="false" ht="13.8" hidden="false" customHeight="false" outlineLevel="0" collapsed="false">
      <c r="B3404" s="0" t="n">
        <v>330007</v>
      </c>
      <c r="C3404" s="5" t="s">
        <v>269</v>
      </c>
      <c r="D3404" s="6"/>
      <c r="E3404" s="6" t="s">
        <v>2546</v>
      </c>
      <c r="F3404" s="6" t="s">
        <v>2547</v>
      </c>
      <c r="G3404" s="6" t="s">
        <v>560</v>
      </c>
      <c r="H3404" s="39" t="s">
        <v>3627</v>
      </c>
      <c r="I3404" s="117" t="n">
        <v>50</v>
      </c>
      <c r="J3404" s="6"/>
      <c r="K3404" s="6"/>
      <c r="L3404" s="6" t="n">
        <v>0.375</v>
      </c>
      <c r="M3404" s="6" t="n">
        <v>2</v>
      </c>
      <c r="N3404" s="6" t="n">
        <v>15.5</v>
      </c>
      <c r="O3404" s="40" t="n">
        <f aca="false">IF(M3404="","",N3404*M3404)</f>
        <v>31</v>
      </c>
      <c r="Q3404" s="0" t="n">
        <f aca="false">(N3404+20)*1.3</f>
        <v>46.15</v>
      </c>
    </row>
    <row r="3405" customFormat="false" ht="13.8" hidden="false" customHeight="false" outlineLevel="0" collapsed="false">
      <c r="B3405" s="0" t="n">
        <v>330008</v>
      </c>
      <c r="C3405" s="5" t="s">
        <v>269</v>
      </c>
      <c r="D3405" s="6"/>
      <c r="E3405" s="6" t="s">
        <v>2467</v>
      </c>
      <c r="F3405" s="6" t="s">
        <v>2131</v>
      </c>
      <c r="G3405" s="6" t="s">
        <v>3628</v>
      </c>
      <c r="H3405" s="39" t="s">
        <v>3629</v>
      </c>
      <c r="I3405" s="117" t="n">
        <v>30</v>
      </c>
      <c r="J3405" s="6"/>
      <c r="K3405" s="6"/>
      <c r="L3405" s="6" t="n">
        <v>0.375</v>
      </c>
      <c r="M3405" s="6"/>
      <c r="N3405" s="6"/>
      <c r="O3405" s="40" t="str">
        <f aca="false">IF(M3405="","",N3405*M3405)</f>
        <v/>
      </c>
      <c r="Q3405" s="0" t="n">
        <f aca="false">(N3405+20)*1.3</f>
        <v>26</v>
      </c>
    </row>
    <row r="3406" customFormat="false" ht="13.8" hidden="false" customHeight="false" outlineLevel="0" collapsed="false">
      <c r="B3406" s="0" t="n">
        <v>330009</v>
      </c>
      <c r="C3406" s="5" t="s">
        <v>269</v>
      </c>
      <c r="D3406" s="6"/>
      <c r="E3406" s="6" t="s">
        <v>2149</v>
      </c>
      <c r="F3406" s="6" t="s">
        <v>2150</v>
      </c>
      <c r="G3406" s="6" t="s">
        <v>3630</v>
      </c>
      <c r="H3406" s="74" t="s">
        <v>3631</v>
      </c>
      <c r="I3406" s="117" t="n">
        <v>50</v>
      </c>
      <c r="J3406" s="6"/>
      <c r="K3406" s="6"/>
      <c r="L3406" s="6" t="n">
        <v>0.5</v>
      </c>
      <c r="M3406" s="6"/>
      <c r="N3406" s="6" t="n">
        <v>19</v>
      </c>
      <c r="O3406" s="40" t="str">
        <f aca="false">IF(M3406="","",N3406*M3406)</f>
        <v/>
      </c>
      <c r="Q3406" s="0" t="n">
        <f aca="false">(N3406+20)*1.3</f>
        <v>50.7</v>
      </c>
    </row>
    <row r="3407" customFormat="false" ht="15.75" hidden="false" customHeight="false" outlineLevel="0" collapsed="false">
      <c r="C3407" s="5"/>
      <c r="D3407" s="6"/>
      <c r="E3407" s="6"/>
      <c r="F3407" s="6"/>
      <c r="G3407" s="6"/>
      <c r="H3407" s="16"/>
      <c r="I3407" s="117"/>
      <c r="J3407" s="6"/>
      <c r="K3407" s="6"/>
      <c r="L3407" s="6"/>
      <c r="M3407" s="6"/>
      <c r="N3407" s="6"/>
      <c r="O3407" s="40" t="str">
        <f aca="false">IF(M3407="","",N3407*M3407)</f>
        <v/>
      </c>
      <c r="Q3407" s="0" t="n">
        <f aca="false">(N3407+20)*1.3</f>
        <v>26</v>
      </c>
    </row>
    <row r="3408" customFormat="false" ht="13.8" hidden="false" customHeight="false" outlineLevel="0" collapsed="false">
      <c r="B3408" s="0" t="n">
        <v>330200</v>
      </c>
      <c r="C3408" s="5" t="s">
        <v>706</v>
      </c>
      <c r="D3408" s="6"/>
      <c r="E3408" s="6" t="s">
        <v>2467</v>
      </c>
      <c r="F3408" s="6" t="s">
        <v>2131</v>
      </c>
      <c r="G3408" s="6" t="s">
        <v>3632</v>
      </c>
      <c r="H3408" s="39" t="s">
        <v>3633</v>
      </c>
      <c r="I3408" s="117" t="n">
        <v>40</v>
      </c>
      <c r="J3408" s="6"/>
      <c r="K3408" s="6"/>
      <c r="L3408" s="6" t="n">
        <v>0.375</v>
      </c>
      <c r="M3408" s="6"/>
      <c r="N3408" s="6" t="n">
        <v>9.9</v>
      </c>
      <c r="O3408" s="40" t="str">
        <f aca="false">IF(M3408="","",N3408*M3408)</f>
        <v/>
      </c>
      <c r="Q3408" s="0" t="n">
        <f aca="false">(N3408+20)*1.3</f>
        <v>38.87</v>
      </c>
    </row>
    <row r="3409" customFormat="false" ht="15.75" hidden="false" customHeight="false" outlineLevel="0" collapsed="false">
      <c r="C3409" s="5"/>
      <c r="D3409" s="6"/>
      <c r="E3409" s="6"/>
      <c r="F3409" s="6"/>
      <c r="G3409" s="6"/>
      <c r="H3409" s="16"/>
      <c r="I3409" s="117"/>
      <c r="J3409" s="6"/>
      <c r="K3409" s="6"/>
      <c r="L3409" s="6"/>
      <c r="M3409" s="6"/>
      <c r="N3409" s="6"/>
      <c r="O3409" s="40" t="str">
        <f aca="false">IF(M3409="","",N3409*M3409)</f>
        <v/>
      </c>
      <c r="Q3409" s="0" t="n">
        <f aca="false">(N3409+20)*1.3</f>
        <v>26</v>
      </c>
    </row>
    <row r="3410" customFormat="false" ht="13.8" hidden="false" customHeight="false" outlineLevel="0" collapsed="false">
      <c r="B3410" s="0" t="n">
        <v>331000</v>
      </c>
      <c r="C3410" s="5" t="s">
        <v>283</v>
      </c>
      <c r="D3410" s="6"/>
      <c r="E3410" s="6" t="s">
        <v>2149</v>
      </c>
      <c r="F3410" s="6" t="s">
        <v>2150</v>
      </c>
      <c r="G3410" s="6" t="s">
        <v>284</v>
      </c>
      <c r="H3410" s="39" t="s">
        <v>3634</v>
      </c>
      <c r="I3410" s="117" t="n">
        <v>65</v>
      </c>
      <c r="J3410" s="6"/>
      <c r="K3410" s="6"/>
      <c r="L3410" s="6" t="n">
        <v>0.375</v>
      </c>
      <c r="M3410" s="6" t="n">
        <v>19</v>
      </c>
      <c r="N3410" s="6" t="n">
        <v>25.9</v>
      </c>
      <c r="O3410" s="40" t="n">
        <f aca="false">IF(M3410="","",N3410*M3410)</f>
        <v>492.1</v>
      </c>
      <c r="Q3410" s="0" t="n">
        <f aca="false">(N3410+20)*1.3</f>
        <v>59.67</v>
      </c>
    </row>
    <row r="3411" customFormat="false" ht="13.8" hidden="false" customHeight="false" outlineLevel="0" collapsed="false">
      <c r="B3411" s="0" t="n">
        <v>331001</v>
      </c>
      <c r="C3411" s="5" t="s">
        <v>283</v>
      </c>
      <c r="D3411" s="6"/>
      <c r="E3411" s="6" t="s">
        <v>2149</v>
      </c>
      <c r="F3411" s="6" t="s">
        <v>2150</v>
      </c>
      <c r="G3411" s="7" t="s">
        <v>2625</v>
      </c>
      <c r="H3411" s="17" t="s">
        <v>3635</v>
      </c>
      <c r="I3411" s="118" t="n">
        <v>95</v>
      </c>
      <c r="J3411" s="7"/>
      <c r="K3411" s="7"/>
      <c r="L3411" s="119" t="n">
        <v>0.375</v>
      </c>
      <c r="M3411" s="7" t="n">
        <v>3</v>
      </c>
      <c r="N3411" s="118" t="n">
        <v>51.52</v>
      </c>
      <c r="O3411" s="40" t="n">
        <f aca="false">IF(M3411="","",N3411*M3411)</f>
        <v>154.56</v>
      </c>
      <c r="Q3411" s="0" t="n">
        <f aca="false">(N3411+20)*1.3</f>
        <v>92.976</v>
      </c>
    </row>
    <row r="3412" customFormat="false" ht="13.8" hidden="false" customHeight="false" outlineLevel="0" collapsed="false">
      <c r="B3412" s="0" t="n">
        <v>331002</v>
      </c>
      <c r="C3412" s="5" t="s">
        <v>283</v>
      </c>
      <c r="D3412" s="6"/>
      <c r="E3412" s="6" t="s">
        <v>2149</v>
      </c>
      <c r="F3412" s="6" t="s">
        <v>2150</v>
      </c>
      <c r="G3412" s="7" t="s">
        <v>2625</v>
      </c>
      <c r="H3412" s="17" t="s">
        <v>3636</v>
      </c>
      <c r="I3412" s="118" t="n">
        <v>90</v>
      </c>
      <c r="J3412" s="7"/>
      <c r="K3412" s="7"/>
      <c r="L3412" s="119" t="n">
        <v>0.375</v>
      </c>
      <c r="M3412" s="7" t="n">
        <v>3</v>
      </c>
      <c r="N3412" s="118" t="n">
        <v>48.08</v>
      </c>
      <c r="O3412" s="40" t="n">
        <f aca="false">IF(M3412="","",N3412*M3412)</f>
        <v>144.24</v>
      </c>
      <c r="Q3412" s="0" t="n">
        <f aca="false">(N3412+20)*1.3</f>
        <v>88.504</v>
      </c>
    </row>
    <row r="3413" customFormat="false" ht="15.75" hidden="false" customHeight="false" outlineLevel="0" collapsed="false">
      <c r="C3413" s="5"/>
      <c r="D3413" s="6"/>
      <c r="E3413" s="6"/>
      <c r="F3413" s="6"/>
      <c r="G3413" s="6"/>
      <c r="H3413" s="16"/>
      <c r="I3413" s="117"/>
      <c r="J3413" s="6"/>
      <c r="K3413" s="6"/>
      <c r="L3413" s="6"/>
      <c r="M3413" s="6"/>
      <c r="N3413" s="6"/>
      <c r="O3413" s="40" t="str">
        <f aca="false">IF(M3413="","",N3413*M3413)</f>
        <v/>
      </c>
      <c r="Q3413" s="0" t="n">
        <f aca="false">(N3413+20)*1.3</f>
        <v>26</v>
      </c>
    </row>
    <row r="3414" customFormat="false" ht="13.8" hidden="false" customHeight="false" outlineLevel="0" collapsed="false">
      <c r="B3414" s="0" t="n">
        <v>331500</v>
      </c>
      <c r="C3414" s="5" t="s">
        <v>2613</v>
      </c>
      <c r="D3414" s="6"/>
      <c r="E3414" s="6" t="s">
        <v>308</v>
      </c>
      <c r="F3414" s="6" t="s">
        <v>309</v>
      </c>
      <c r="G3414" s="6" t="s">
        <v>2619</v>
      </c>
      <c r="H3414" s="39" t="s">
        <v>3637</v>
      </c>
      <c r="I3414" s="117" t="n">
        <v>65</v>
      </c>
      <c r="J3414" s="6" t="s">
        <v>30</v>
      </c>
      <c r="K3414" s="6"/>
      <c r="L3414" s="6"/>
      <c r="M3414" s="6"/>
      <c r="N3414" s="6" t="n">
        <v>33.9</v>
      </c>
      <c r="O3414" s="40" t="str">
        <f aca="false">IF(M3414="","",N3414*M3414)</f>
        <v/>
      </c>
      <c r="Q3414" s="0" t="n">
        <f aca="false">(N3414+20)*1.3</f>
        <v>70.07</v>
      </c>
    </row>
    <row r="3415" customFormat="false" ht="13.8" hidden="false" customHeight="false" outlineLevel="0" collapsed="false">
      <c r="C3415" s="5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40" t="str">
        <f aca="false">IF(M3415="","",N3415*M3415)</f>
        <v/>
      </c>
      <c r="Q3415" s="0" t="n">
        <f aca="false">(N3415+20)*1.3</f>
        <v>26</v>
      </c>
    </row>
    <row r="3416" customFormat="false" ht="13.8" hidden="false" customHeight="false" outlineLevel="0" collapsed="false">
      <c r="B3416" s="0" t="n">
        <v>332000</v>
      </c>
      <c r="C3416" s="5" t="s">
        <v>15</v>
      </c>
      <c r="D3416" s="6"/>
      <c r="E3416" s="6" t="s">
        <v>308</v>
      </c>
      <c r="F3416" s="6" t="s">
        <v>309</v>
      </c>
      <c r="G3416" s="6" t="s">
        <v>3638</v>
      </c>
      <c r="H3416" s="6" t="s">
        <v>3639</v>
      </c>
      <c r="I3416" s="6" t="n">
        <v>85</v>
      </c>
      <c r="J3416" s="6"/>
      <c r="K3416" s="6"/>
      <c r="L3416" s="6" t="n">
        <v>0.7</v>
      </c>
      <c r="M3416" s="6" t="n">
        <v>8</v>
      </c>
      <c r="N3416" s="6" t="n">
        <v>40</v>
      </c>
      <c r="O3416" s="40" t="n">
        <f aca="false">IF(M3416="","",N3416*M3416)</f>
        <v>320</v>
      </c>
      <c r="Q3416" s="0" t="n">
        <f aca="false">(N3416+25)*1.3</f>
        <v>84.5</v>
      </c>
    </row>
  </sheetData>
  <mergeCells count="9">
    <mergeCell ref="J1:K1"/>
    <mergeCell ref="H1881:I1881"/>
    <mergeCell ref="H1886:I1886"/>
    <mergeCell ref="H1908:I1908"/>
    <mergeCell ref="H1924:I1924"/>
    <mergeCell ref="H3323:J3323"/>
    <mergeCell ref="H3334:J3334"/>
    <mergeCell ref="I3374:J3374"/>
    <mergeCell ref="I3380:K338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2023-03-24T13:10:37Z</dcterms:created>
  <dc:creator>Aspose Pty Ltd</dc:creator>
  <dc:description/>
  <dc:language>en-US</dc:language>
  <cp:lastModifiedBy/>
  <dcterms:modified xsi:type="dcterms:W3CDTF">2025-07-28T17:39:44Z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