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shared\arm-instruction-time\"/>
    </mc:Choice>
  </mc:AlternateContent>
  <xr:revisionPtr revIDLastSave="0" documentId="13_ncr:1_{746A29A7-281C-4468-A56D-BCB4F6A0BEC2}" xr6:coauthVersionLast="47" xr6:coauthVersionMax="47" xr10:uidLastSave="{00000000-0000-0000-0000-000000000000}"/>
  <bookViews>
    <workbookView xWindow="7320" yWindow="4080" windowWidth="18525" windowHeight="15375" xr2:uid="{D46DF09C-373D-4B8F-933A-76CBCC1CC5EF}"/>
  </bookViews>
  <sheets>
    <sheet name="Ignoring empty loop time" sheetId="1" r:id="rId1"/>
    <sheet name="Substracting empty loop ti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4" i="1" l="1"/>
  <c r="R33" i="1"/>
  <c r="N34" i="1"/>
  <c r="N33" i="1"/>
  <c r="J34" i="1"/>
  <c r="J33" i="1"/>
  <c r="F34" i="1"/>
  <c r="F33" i="1"/>
  <c r="S30" i="2"/>
  <c r="O30" i="2"/>
  <c r="S29" i="2"/>
  <c r="O29" i="2"/>
  <c r="S28" i="2"/>
  <c r="O28" i="2"/>
  <c r="S27" i="2"/>
  <c r="O27" i="2"/>
  <c r="S26" i="2"/>
  <c r="O26" i="2"/>
  <c r="K26" i="2"/>
  <c r="G26" i="2"/>
  <c r="S25" i="2"/>
  <c r="O25" i="2"/>
  <c r="K25" i="2"/>
  <c r="G25" i="2"/>
  <c r="S24" i="2"/>
  <c r="O24" i="2"/>
  <c r="K24" i="2"/>
  <c r="G24" i="2"/>
  <c r="S23" i="2"/>
  <c r="O23" i="2"/>
  <c r="K23" i="2"/>
  <c r="G23" i="2"/>
  <c r="S22" i="2"/>
  <c r="O22" i="2"/>
  <c r="K22" i="2"/>
  <c r="G22" i="2"/>
  <c r="S21" i="2"/>
  <c r="O21" i="2"/>
  <c r="K21" i="2"/>
  <c r="G21" i="2"/>
  <c r="S20" i="2"/>
  <c r="O20" i="2"/>
  <c r="K20" i="2"/>
  <c r="G20" i="2"/>
  <c r="S19" i="2"/>
  <c r="O19" i="2"/>
  <c r="K19" i="2"/>
  <c r="G19" i="2"/>
  <c r="S18" i="2"/>
  <c r="O18" i="2"/>
  <c r="K18" i="2"/>
  <c r="G18" i="2"/>
  <c r="S17" i="2"/>
  <c r="O17" i="2"/>
  <c r="K17" i="2"/>
  <c r="G17" i="2"/>
  <c r="S16" i="2"/>
  <c r="O16" i="2"/>
  <c r="K16" i="2"/>
  <c r="G16" i="2"/>
  <c r="S15" i="2"/>
  <c r="O15" i="2"/>
  <c r="K15" i="2"/>
  <c r="G15" i="2"/>
  <c r="S14" i="2"/>
  <c r="O14" i="2"/>
  <c r="K14" i="2"/>
  <c r="G14" i="2"/>
  <c r="S13" i="2"/>
  <c r="O13" i="2"/>
  <c r="K13" i="2"/>
  <c r="G13" i="2"/>
  <c r="S12" i="2"/>
  <c r="O12" i="2"/>
  <c r="K12" i="2"/>
  <c r="G12" i="2"/>
  <c r="S11" i="2"/>
  <c r="O11" i="2"/>
  <c r="K11" i="2"/>
  <c r="G11" i="2"/>
  <c r="S10" i="2"/>
  <c r="O10" i="2"/>
  <c r="K10" i="2"/>
  <c r="G10" i="2"/>
  <c r="S9" i="2"/>
  <c r="O9" i="2"/>
  <c r="K9" i="2"/>
  <c r="G9" i="2"/>
  <c r="S8" i="2"/>
  <c r="O8" i="2"/>
  <c r="K8" i="2"/>
  <c r="G8" i="2"/>
  <c r="S7" i="2"/>
  <c r="O7" i="2"/>
  <c r="K7" i="2"/>
  <c r="G7" i="2"/>
  <c r="S6" i="2"/>
  <c r="O6" i="2"/>
  <c r="K6" i="2"/>
  <c r="G6" i="2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K19" i="1"/>
  <c r="K20" i="1"/>
  <c r="K21" i="1"/>
  <c r="K22" i="1"/>
  <c r="K23" i="1"/>
  <c r="K24" i="1"/>
  <c r="K25" i="1"/>
  <c r="K26" i="1"/>
  <c r="G19" i="1"/>
  <c r="G20" i="1"/>
  <c r="G21" i="1"/>
  <c r="G22" i="1"/>
  <c r="G23" i="1"/>
  <c r="G24" i="1"/>
  <c r="G25" i="1"/>
  <c r="G26" i="1"/>
  <c r="O9" i="1"/>
  <c r="O10" i="1"/>
  <c r="O11" i="1"/>
  <c r="O12" i="1"/>
  <c r="O13" i="1"/>
  <c r="O14" i="1"/>
  <c r="O15" i="1"/>
  <c r="O16" i="1"/>
  <c r="O7" i="1"/>
  <c r="O8" i="1"/>
  <c r="O6" i="1"/>
  <c r="S7" i="1"/>
  <c r="S8" i="1"/>
  <c r="S9" i="1"/>
  <c r="S10" i="1"/>
  <c r="S11" i="1"/>
  <c r="S12" i="1"/>
  <c r="S13" i="1"/>
  <c r="S14" i="1"/>
  <c r="S15" i="1"/>
  <c r="S16" i="1"/>
  <c r="S6" i="1"/>
  <c r="K7" i="1"/>
  <c r="K8" i="1"/>
  <c r="K9" i="1"/>
  <c r="K10" i="1"/>
  <c r="K11" i="1"/>
  <c r="K12" i="1"/>
  <c r="K13" i="1"/>
  <c r="K14" i="1"/>
  <c r="K15" i="1"/>
  <c r="K16" i="1"/>
  <c r="K17" i="1"/>
  <c r="K18" i="1"/>
  <c r="K6" i="1"/>
  <c r="G7" i="1"/>
  <c r="G8" i="1"/>
  <c r="G9" i="1"/>
  <c r="G10" i="1"/>
  <c r="G11" i="1"/>
  <c r="G12" i="1"/>
  <c r="G13" i="1"/>
  <c r="G14" i="1"/>
  <c r="G15" i="1"/>
  <c r="G16" i="1"/>
  <c r="G17" i="1"/>
  <c r="G18" i="1"/>
  <c r="G6" i="1"/>
</calcChain>
</file>

<file path=xl/sharedStrings.xml><?xml version="1.0" encoding="utf-8"?>
<sst xmlns="http://schemas.openxmlformats.org/spreadsheetml/2006/main" count="82" uniqueCount="36">
  <si>
    <t>Apple M1</t>
  </si>
  <si>
    <t>Cortex A72</t>
  </si>
  <si>
    <t>Neoverse N1</t>
  </si>
  <si>
    <t>Neoverse V1</t>
  </si>
  <si>
    <t>NOP</t>
  </si>
  <si>
    <t>ADD</t>
  </si>
  <si>
    <t>ADC</t>
  </si>
  <si>
    <t>ADDS</t>
  </si>
  <si>
    <t>ADCS</t>
  </si>
  <si>
    <t>MUL</t>
  </si>
  <si>
    <t>UMULH</t>
  </si>
  <si>
    <t>MUL UMULH</t>
  </si>
  <si>
    <t>MUL ADCS UMULH ADCS</t>
  </si>
  <si>
    <t>MUL ADCS</t>
  </si>
  <si>
    <t>UMULH ADCS</t>
  </si>
  <si>
    <t>MUL ADD UMULH ADD</t>
  </si>
  <si>
    <t>PACIA</t>
  </si>
  <si>
    <t>AUTIA</t>
  </si>
  <si>
    <t>PACIA ... AUTIA ...</t>
  </si>
  <si>
    <t>CPU Core</t>
  </si>
  <si>
    <t>Mean inst time (ns), inst/cycle</t>
  </si>
  <si>
    <t>ns</t>
  </si>
  <si>
    <r>
      <t>Frequency</t>
    </r>
    <r>
      <rPr>
        <sz val="11"/>
        <color theme="1"/>
        <rFont val="Aptos Narrow"/>
        <family val="2"/>
        <scheme val="minor"/>
      </rPr>
      <t xml:space="preserve"> (assume boost)</t>
    </r>
  </si>
  <si>
    <t>inst/cycle</t>
  </si>
  <si>
    <t>DIV</t>
  </si>
  <si>
    <t>MUL ADD</t>
  </si>
  <si>
    <t>MUL ADC</t>
  </si>
  <si>
    <t>MUL ADDS</t>
  </si>
  <si>
    <t>MUL ADCS (alt)</t>
  </si>
  <si>
    <t>UMULH ADD</t>
  </si>
  <si>
    <t>UMULH ADC</t>
  </si>
  <si>
    <t>UMULH ADDS</t>
  </si>
  <si>
    <t>UMULH ADCS (alt)</t>
  </si>
  <si>
    <t>PACIA AUTIA</t>
  </si>
  <si>
    <t>UMULH vs. MUL</t>
  </si>
  <si>
    <t>UMULH ADCS vs. MUL ADCS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</si>
</sst>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\ &quot;GHz&quot;"/>
    <numFmt numFmtId="166" formatCode="\+0.00%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 vertical="center" wrapText="1"/>
    </xf>
    <xf numFmtId="165" fontId="0" fillId="0" borderId="0" xfId="0" applyNumberForma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0" fillId="0" borderId="1" xfId="0" applyBorder="1"/>
    <xf numFmtId="0" fontId="1" fillId="0" borderId="9" xfId="0" applyFont="1" applyBorder="1" applyAlignment="1">
      <alignment horizontal="left" vertical="center" wrapText="1"/>
    </xf>
    <xf numFmtId="0" fontId="0" fillId="0" borderId="9" xfId="0" applyBorder="1"/>
    <xf numFmtId="0" fontId="1" fillId="0" borderId="9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6" xfId="0" applyBorder="1"/>
    <xf numFmtId="0" fontId="0" fillId="0" borderId="7" xfId="0" applyBorder="1"/>
    <xf numFmtId="0" fontId="0" fillId="0" borderId="11" xfId="0" applyBorder="1" applyAlignment="1">
      <alignment horizontal="left" vertical="center" wrapText="1"/>
    </xf>
    <xf numFmtId="0" fontId="0" fillId="0" borderId="8" xfId="0" applyBorder="1"/>
    <xf numFmtId="165" fontId="0" fillId="0" borderId="11" xfId="0" applyNumberFormat="1" applyBorder="1" applyAlignment="1">
      <alignment horizontal="center" vertical="center" wrapText="1"/>
    </xf>
    <xf numFmtId="0" fontId="0" fillId="0" borderId="11" xfId="0" applyBorder="1"/>
    <xf numFmtId="164" fontId="0" fillId="2" borderId="0" xfId="0" applyNumberFormat="1" applyFill="1" applyBorder="1" applyAlignment="1">
      <alignment horizontal="center" vertical="center" wrapText="1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1233F-707D-45B5-9E99-6E16DA77690E}">
  <sheetPr>
    <pageSetUpPr fitToPage="1"/>
  </sheetPr>
  <dimension ref="A1:U34"/>
  <sheetViews>
    <sheetView tabSelected="1" workbookViewId="0"/>
  </sheetViews>
  <sheetFormatPr defaultRowHeight="15" x14ac:dyDescent="0.25"/>
  <cols>
    <col min="1" max="2" width="1.140625" customWidth="1"/>
    <col min="3" max="3" width="29.85546875" style="1" customWidth="1"/>
    <col min="4" max="5" width="1.140625" customWidth="1"/>
    <col min="6" max="7" width="11.7109375" customWidth="1"/>
    <col min="8" max="9" width="1.140625" customWidth="1"/>
    <col min="10" max="11" width="11.7109375" customWidth="1"/>
    <col min="12" max="13" width="1.140625" customWidth="1"/>
    <col min="14" max="15" width="11.7109375" customWidth="1"/>
    <col min="16" max="17" width="1.140625" customWidth="1"/>
    <col min="18" max="19" width="11.7109375" customWidth="1"/>
    <col min="20" max="20" width="1.140625" customWidth="1"/>
  </cols>
  <sheetData>
    <row r="1" spans="1:21" ht="3.95" customHeight="1" x14ac:dyDescent="0.25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2"/>
      <c r="B2" s="7"/>
      <c r="C2" s="8" t="s">
        <v>19</v>
      </c>
      <c r="D2" s="11"/>
      <c r="E2" s="7"/>
      <c r="F2" s="10" t="s">
        <v>1</v>
      </c>
      <c r="G2" s="10"/>
      <c r="H2" s="11"/>
      <c r="I2" s="7"/>
      <c r="J2" s="10" t="s">
        <v>2</v>
      </c>
      <c r="K2" s="10"/>
      <c r="L2" s="11"/>
      <c r="M2" s="7"/>
      <c r="N2" s="10" t="s">
        <v>3</v>
      </c>
      <c r="O2" s="10"/>
      <c r="P2" s="11"/>
      <c r="Q2" s="9"/>
      <c r="R2" s="10" t="s">
        <v>0</v>
      </c>
      <c r="S2" s="10"/>
      <c r="T2" s="11"/>
      <c r="U2" s="2"/>
    </row>
    <row r="3" spans="1:21" x14ac:dyDescent="0.25">
      <c r="A3" s="2"/>
      <c r="B3" s="12"/>
      <c r="C3" s="4" t="s">
        <v>22</v>
      </c>
      <c r="D3" s="13"/>
      <c r="E3" s="12"/>
      <c r="F3" s="5">
        <v>1.8</v>
      </c>
      <c r="G3" s="5"/>
      <c r="H3" s="13"/>
      <c r="I3" s="12"/>
      <c r="J3" s="5">
        <v>3</v>
      </c>
      <c r="K3" s="5"/>
      <c r="L3" s="13"/>
      <c r="M3" s="12"/>
      <c r="N3" s="5">
        <v>2.6</v>
      </c>
      <c r="O3" s="5"/>
      <c r="P3" s="13"/>
      <c r="Q3" s="2"/>
      <c r="R3" s="5">
        <v>3.2</v>
      </c>
      <c r="S3" s="5"/>
      <c r="T3" s="13"/>
      <c r="U3" s="2"/>
    </row>
    <row r="4" spans="1:21" x14ac:dyDescent="0.25">
      <c r="A4" s="2"/>
      <c r="B4" s="18"/>
      <c r="C4" s="19" t="s">
        <v>20</v>
      </c>
      <c r="D4" s="20"/>
      <c r="E4" s="18"/>
      <c r="F4" s="21" t="s">
        <v>21</v>
      </c>
      <c r="G4" s="21" t="s">
        <v>23</v>
      </c>
      <c r="H4" s="20"/>
      <c r="I4" s="18"/>
      <c r="J4" s="21" t="s">
        <v>21</v>
      </c>
      <c r="K4" s="21" t="s">
        <v>23</v>
      </c>
      <c r="L4" s="20"/>
      <c r="M4" s="18"/>
      <c r="N4" s="21" t="s">
        <v>21</v>
      </c>
      <c r="O4" s="21" t="s">
        <v>23</v>
      </c>
      <c r="P4" s="20"/>
      <c r="Q4" s="22"/>
      <c r="R4" s="21" t="s">
        <v>21</v>
      </c>
      <c r="S4" s="21" t="s">
        <v>23</v>
      </c>
      <c r="T4" s="20"/>
      <c r="U4" s="2"/>
    </row>
    <row r="5" spans="1:21" ht="3.95" customHeight="1" x14ac:dyDescent="0.25">
      <c r="A5" s="2"/>
      <c r="B5" s="12"/>
      <c r="C5" s="3"/>
      <c r="D5" s="13"/>
      <c r="E5" s="12"/>
      <c r="F5" s="2"/>
      <c r="G5" s="2"/>
      <c r="H5" s="13"/>
      <c r="I5" s="12"/>
      <c r="J5" s="2"/>
      <c r="K5" s="2"/>
      <c r="L5" s="13"/>
      <c r="M5" s="12"/>
      <c r="N5" s="2"/>
      <c r="O5" s="2"/>
      <c r="P5" s="13"/>
      <c r="Q5" s="2"/>
      <c r="R5" s="2"/>
      <c r="S5" s="2"/>
      <c r="T5" s="13"/>
      <c r="U5" s="2"/>
    </row>
    <row r="6" spans="1:21" x14ac:dyDescent="0.25">
      <c r="A6" s="2"/>
      <c r="B6" s="12"/>
      <c r="C6" s="2" t="s">
        <v>4</v>
      </c>
      <c r="D6" s="13"/>
      <c r="E6" s="12"/>
      <c r="F6" s="6">
        <v>0.56000000000000005</v>
      </c>
      <c r="G6" s="6">
        <f>1/($F$3*F6)</f>
        <v>0.99206349206349187</v>
      </c>
      <c r="H6" s="13"/>
      <c r="I6" s="12"/>
      <c r="J6" s="6">
        <v>9.2999999999999999E-2</v>
      </c>
      <c r="K6" s="6">
        <f>1/($J$3*J6)</f>
        <v>3.5842293906810032</v>
      </c>
      <c r="L6" s="13"/>
      <c r="M6" s="12"/>
      <c r="N6" s="6">
        <v>3.5999999999999997E-2</v>
      </c>
      <c r="O6" s="6">
        <f>1/($N$3*N6)</f>
        <v>10.683760683760683</v>
      </c>
      <c r="P6" s="13"/>
      <c r="Q6" s="2"/>
      <c r="R6" s="6">
        <v>4.4999999999999998E-2</v>
      </c>
      <c r="S6" s="6">
        <f>1/($R$3*R6)</f>
        <v>6.9444444444444446</v>
      </c>
      <c r="T6" s="13"/>
      <c r="U6" s="2"/>
    </row>
    <row r="7" spans="1:21" x14ac:dyDescent="0.25">
      <c r="A7" s="2"/>
      <c r="B7" s="12"/>
      <c r="C7" s="2" t="s">
        <v>5</v>
      </c>
      <c r="D7" s="13"/>
      <c r="E7" s="12"/>
      <c r="F7" s="6">
        <v>0.29799999999999999</v>
      </c>
      <c r="G7" s="6">
        <f t="shared" ref="G7:G26" si="0">1/($F$3*F7)</f>
        <v>1.8642803877703207</v>
      </c>
      <c r="H7" s="13"/>
      <c r="I7" s="12"/>
      <c r="J7" s="6">
        <v>0.115</v>
      </c>
      <c r="K7" s="6">
        <f t="shared" ref="K7:K26" si="1">1/($J$3*J7)</f>
        <v>2.8985507246376807</v>
      </c>
      <c r="L7" s="13"/>
      <c r="M7" s="12"/>
      <c r="N7" s="6">
        <v>9.9000000000000005E-2</v>
      </c>
      <c r="O7" s="6">
        <f>1/($N$3*N7)</f>
        <v>3.8850038850038846</v>
      </c>
      <c r="P7" s="13"/>
      <c r="Q7" s="2"/>
      <c r="R7" s="6">
        <v>7.0000000000000007E-2</v>
      </c>
      <c r="S7" s="6">
        <f t="shared" ref="S7:S30" si="2">1/($R$3*R7)</f>
        <v>4.4642857142857135</v>
      </c>
      <c r="T7" s="13"/>
      <c r="U7" s="2"/>
    </row>
    <row r="8" spans="1:21" x14ac:dyDescent="0.25">
      <c r="A8" s="2"/>
      <c r="B8" s="12"/>
      <c r="C8" s="2" t="s">
        <v>6</v>
      </c>
      <c r="D8" s="13"/>
      <c r="E8" s="12"/>
      <c r="F8" s="6">
        <v>0.29599999999999999</v>
      </c>
      <c r="G8" s="6">
        <f t="shared" si="0"/>
        <v>1.8768768768768771</v>
      </c>
      <c r="H8" s="13"/>
      <c r="I8" s="12"/>
      <c r="J8" s="6">
        <v>0.115</v>
      </c>
      <c r="K8" s="6">
        <f t="shared" si="1"/>
        <v>2.8985507246376807</v>
      </c>
      <c r="L8" s="13"/>
      <c r="M8" s="12"/>
      <c r="N8" s="6">
        <v>9.9000000000000005E-2</v>
      </c>
      <c r="O8" s="6">
        <f t="shared" ref="O8:O30" si="3">1/($N$3*N8)</f>
        <v>3.8850038850038846</v>
      </c>
      <c r="P8" s="13"/>
      <c r="Q8" s="2"/>
      <c r="R8" s="6">
        <v>0.108</v>
      </c>
      <c r="S8" s="6">
        <f t="shared" si="2"/>
        <v>2.8935185185185182</v>
      </c>
      <c r="T8" s="13"/>
      <c r="U8" s="2"/>
    </row>
    <row r="9" spans="1:21" x14ac:dyDescent="0.25">
      <c r="A9" s="2"/>
      <c r="B9" s="12"/>
      <c r="C9" s="2" t="s">
        <v>7</v>
      </c>
      <c r="D9" s="13"/>
      <c r="E9" s="12"/>
      <c r="F9" s="6">
        <v>0.315</v>
      </c>
      <c r="G9" s="6">
        <f t="shared" si="0"/>
        <v>1.7636684303350969</v>
      </c>
      <c r="H9" s="13"/>
      <c r="I9" s="12"/>
      <c r="J9" s="6">
        <v>0.12</v>
      </c>
      <c r="K9" s="6">
        <f t="shared" si="1"/>
        <v>2.7777777777777777</v>
      </c>
      <c r="L9" s="13"/>
      <c r="M9" s="12"/>
      <c r="N9" s="6">
        <v>0.13200000000000001</v>
      </c>
      <c r="O9" s="6">
        <f t="shared" si="3"/>
        <v>2.9137529137529139</v>
      </c>
      <c r="P9" s="13"/>
      <c r="Q9" s="2"/>
      <c r="R9" s="6">
        <v>0.108</v>
      </c>
      <c r="S9" s="6">
        <f t="shared" si="2"/>
        <v>2.8935185185185182</v>
      </c>
      <c r="T9" s="13"/>
      <c r="U9" s="2"/>
    </row>
    <row r="10" spans="1:21" x14ac:dyDescent="0.25">
      <c r="A10" s="2"/>
      <c r="B10" s="12"/>
      <c r="C10" s="2" t="s">
        <v>8</v>
      </c>
      <c r="D10" s="13"/>
      <c r="E10" s="12"/>
      <c r="F10" s="23">
        <v>0.55800000000000005</v>
      </c>
      <c r="G10" s="6">
        <f t="shared" si="0"/>
        <v>0.99561927518916749</v>
      </c>
      <c r="H10" s="13"/>
      <c r="I10" s="12"/>
      <c r="J10" s="23">
        <v>0.33400000000000002</v>
      </c>
      <c r="K10" s="6">
        <f t="shared" si="1"/>
        <v>0.99800399201596801</v>
      </c>
      <c r="L10" s="13"/>
      <c r="M10" s="12"/>
      <c r="N10" s="23">
        <v>0.38700000000000001</v>
      </c>
      <c r="O10" s="6">
        <f t="shared" si="3"/>
        <v>0.99383820314052873</v>
      </c>
      <c r="P10" s="13"/>
      <c r="Q10" s="2"/>
      <c r="R10" s="23">
        <v>0.313</v>
      </c>
      <c r="S10" s="6">
        <f t="shared" si="2"/>
        <v>0.99840255591054305</v>
      </c>
      <c r="T10" s="13"/>
      <c r="U10" s="2"/>
    </row>
    <row r="11" spans="1:21" x14ac:dyDescent="0.25">
      <c r="A11" s="2"/>
      <c r="B11" s="12"/>
      <c r="C11" s="2" t="s">
        <v>9</v>
      </c>
      <c r="D11" s="13"/>
      <c r="E11" s="12"/>
      <c r="F11" s="23">
        <v>1.671</v>
      </c>
      <c r="G11" s="6">
        <f t="shared" si="0"/>
        <v>0.33246891415652635</v>
      </c>
      <c r="H11" s="13"/>
      <c r="I11" s="12"/>
      <c r="J11" s="23">
        <v>1.0009999999999999</v>
      </c>
      <c r="K11" s="6">
        <f t="shared" si="1"/>
        <v>0.33300033300033305</v>
      </c>
      <c r="L11" s="13"/>
      <c r="M11" s="12"/>
      <c r="N11" s="23">
        <v>0.193</v>
      </c>
      <c r="O11" s="6">
        <f t="shared" si="3"/>
        <v>1.9928258270227182</v>
      </c>
      <c r="P11" s="13"/>
      <c r="Q11" s="2"/>
      <c r="R11" s="23">
        <v>0.156</v>
      </c>
      <c r="S11" s="6">
        <f t="shared" si="2"/>
        <v>2.0032051282051282</v>
      </c>
      <c r="T11" s="13"/>
      <c r="U11" s="2"/>
    </row>
    <row r="12" spans="1:21" x14ac:dyDescent="0.25">
      <c r="A12" s="2"/>
      <c r="B12" s="12"/>
      <c r="C12" s="2" t="s">
        <v>10</v>
      </c>
      <c r="D12" s="13"/>
      <c r="E12" s="12"/>
      <c r="F12" s="23">
        <v>2.2280000000000002</v>
      </c>
      <c r="G12" s="6">
        <f t="shared" si="0"/>
        <v>0.24935168561739474</v>
      </c>
      <c r="H12" s="13"/>
      <c r="I12" s="12"/>
      <c r="J12" s="23">
        <v>1.335</v>
      </c>
      <c r="K12" s="6">
        <f t="shared" si="1"/>
        <v>0.24968789013732834</v>
      </c>
      <c r="L12" s="13"/>
      <c r="M12" s="12"/>
      <c r="N12" s="23">
        <v>0.193</v>
      </c>
      <c r="O12" s="6">
        <f t="shared" si="3"/>
        <v>1.9928258270227182</v>
      </c>
      <c r="P12" s="13"/>
      <c r="Q12" s="2"/>
      <c r="R12" s="23">
        <v>0.156</v>
      </c>
      <c r="S12" s="6">
        <f t="shared" si="2"/>
        <v>2.0032051282051282</v>
      </c>
      <c r="T12" s="13"/>
      <c r="U12" s="2"/>
    </row>
    <row r="13" spans="1:21" x14ac:dyDescent="0.25">
      <c r="A13" s="2"/>
      <c r="B13" s="12"/>
      <c r="C13" s="2" t="s">
        <v>24</v>
      </c>
      <c r="D13" s="13"/>
      <c r="E13" s="12"/>
      <c r="F13" s="6">
        <v>5.5709999999999997</v>
      </c>
      <c r="G13" s="6">
        <f t="shared" si="0"/>
        <v>9.9722770697461063E-2</v>
      </c>
      <c r="H13" s="13"/>
      <c r="I13" s="12"/>
      <c r="J13" s="6">
        <v>3.0030000000000001</v>
      </c>
      <c r="K13" s="6">
        <f t="shared" si="1"/>
        <v>0.11100011100011099</v>
      </c>
      <c r="L13" s="13"/>
      <c r="M13" s="12"/>
      <c r="N13" s="6">
        <v>3.851</v>
      </c>
      <c r="O13" s="6">
        <f t="shared" si="3"/>
        <v>9.9874158560214116E-2</v>
      </c>
      <c r="P13" s="13"/>
      <c r="Q13" s="2"/>
      <c r="R13" s="6">
        <v>0.628</v>
      </c>
      <c r="S13" s="6">
        <f t="shared" si="2"/>
        <v>0.49761146496815278</v>
      </c>
      <c r="T13" s="13"/>
      <c r="U13" s="2"/>
    </row>
    <row r="14" spans="1:21" x14ac:dyDescent="0.25">
      <c r="A14" s="2"/>
      <c r="B14" s="12"/>
      <c r="C14" s="2" t="s">
        <v>11</v>
      </c>
      <c r="D14" s="13"/>
      <c r="E14" s="12"/>
      <c r="F14" s="6">
        <v>1.95</v>
      </c>
      <c r="G14" s="6">
        <f t="shared" si="0"/>
        <v>0.28490028490028491</v>
      </c>
      <c r="H14" s="13"/>
      <c r="I14" s="12"/>
      <c r="J14" s="6">
        <v>1.1679999999999999</v>
      </c>
      <c r="K14" s="6">
        <f t="shared" si="1"/>
        <v>0.28538812785388129</v>
      </c>
      <c r="L14" s="13"/>
      <c r="M14" s="12"/>
      <c r="N14" s="6">
        <v>0.193</v>
      </c>
      <c r="O14" s="6">
        <f t="shared" si="3"/>
        <v>1.9928258270227182</v>
      </c>
      <c r="P14" s="13"/>
      <c r="Q14" s="2"/>
      <c r="R14" s="6">
        <v>0.156</v>
      </c>
      <c r="S14" s="6">
        <f t="shared" si="2"/>
        <v>2.0032051282051282</v>
      </c>
      <c r="T14" s="13"/>
      <c r="U14" s="2"/>
    </row>
    <row r="15" spans="1:21" x14ac:dyDescent="0.25">
      <c r="A15" s="2"/>
      <c r="B15" s="12"/>
      <c r="C15" s="2" t="s">
        <v>12</v>
      </c>
      <c r="D15" s="13"/>
      <c r="E15" s="12"/>
      <c r="F15" s="6">
        <v>0.97499999999999998</v>
      </c>
      <c r="G15" s="6">
        <f t="shared" si="0"/>
        <v>0.56980056980056981</v>
      </c>
      <c r="H15" s="13"/>
      <c r="I15" s="12"/>
      <c r="J15" s="6">
        <v>0.58399999999999996</v>
      </c>
      <c r="K15" s="6">
        <f t="shared" si="1"/>
        <v>0.57077625570776258</v>
      </c>
      <c r="L15" s="13"/>
      <c r="M15" s="12"/>
      <c r="N15" s="6">
        <v>0.29399999999999998</v>
      </c>
      <c r="O15" s="6">
        <f t="shared" si="3"/>
        <v>1.3082155939298796</v>
      </c>
      <c r="P15" s="13"/>
      <c r="Q15" s="2"/>
      <c r="R15" s="6">
        <v>0.156</v>
      </c>
      <c r="S15" s="6">
        <f t="shared" si="2"/>
        <v>2.0032051282051282</v>
      </c>
      <c r="T15" s="13"/>
      <c r="U15" s="2"/>
    </row>
    <row r="16" spans="1:21" x14ac:dyDescent="0.25">
      <c r="A16" s="2"/>
      <c r="B16" s="12"/>
      <c r="C16" s="2" t="s">
        <v>25</v>
      </c>
      <c r="D16" s="13"/>
      <c r="E16" s="12"/>
      <c r="F16" s="6">
        <v>0.83599999999999997</v>
      </c>
      <c r="G16" s="6">
        <f t="shared" si="0"/>
        <v>0.66454013822434876</v>
      </c>
      <c r="H16" s="13"/>
      <c r="I16" s="12"/>
      <c r="J16" s="6">
        <v>0.501</v>
      </c>
      <c r="K16" s="6">
        <f t="shared" si="1"/>
        <v>0.66533599467731197</v>
      </c>
      <c r="L16" s="13"/>
      <c r="M16" s="12"/>
      <c r="N16" s="6">
        <v>0.105</v>
      </c>
      <c r="O16" s="6">
        <f t="shared" si="3"/>
        <v>3.6630036630036629</v>
      </c>
      <c r="P16" s="13"/>
      <c r="Q16" s="2"/>
      <c r="R16" s="6">
        <v>0.105</v>
      </c>
      <c r="S16" s="6">
        <f t="shared" si="2"/>
        <v>2.9761904761904758</v>
      </c>
      <c r="T16" s="13"/>
      <c r="U16" s="2"/>
    </row>
    <row r="17" spans="1:21" x14ac:dyDescent="0.25">
      <c r="A17" s="2"/>
      <c r="B17" s="12"/>
      <c r="C17" s="2" t="s">
        <v>26</v>
      </c>
      <c r="D17" s="13"/>
      <c r="E17" s="12"/>
      <c r="F17" s="6">
        <v>0.83599999999999997</v>
      </c>
      <c r="G17" s="6">
        <f t="shared" si="0"/>
        <v>0.66454013822434876</v>
      </c>
      <c r="H17" s="13"/>
      <c r="I17" s="12"/>
      <c r="J17" s="6">
        <v>0.501</v>
      </c>
      <c r="K17" s="6">
        <f t="shared" si="1"/>
        <v>0.66533599467731197</v>
      </c>
      <c r="L17" s="13"/>
      <c r="M17" s="12"/>
      <c r="N17" s="6">
        <v>0.105</v>
      </c>
      <c r="O17" s="6">
        <f t="shared" si="3"/>
        <v>3.6630036630036629</v>
      </c>
      <c r="P17" s="13"/>
      <c r="Q17" s="2"/>
      <c r="R17" s="6">
        <v>0.104</v>
      </c>
      <c r="S17" s="6">
        <f t="shared" si="2"/>
        <v>3.0048076923076925</v>
      </c>
      <c r="T17" s="13"/>
      <c r="U17" s="2"/>
    </row>
    <row r="18" spans="1:21" x14ac:dyDescent="0.25">
      <c r="A18" s="2"/>
      <c r="B18" s="12"/>
      <c r="C18" s="2" t="s">
        <v>27</v>
      </c>
      <c r="D18" s="13"/>
      <c r="E18" s="12"/>
      <c r="F18" s="6">
        <v>0.83599999999999997</v>
      </c>
      <c r="G18" s="6">
        <f t="shared" si="0"/>
        <v>0.66454013822434876</v>
      </c>
      <c r="H18" s="13"/>
      <c r="I18" s="12"/>
      <c r="J18" s="6">
        <v>0.501</v>
      </c>
      <c r="K18" s="6">
        <f t="shared" si="1"/>
        <v>0.66533599467731197</v>
      </c>
      <c r="L18" s="13"/>
      <c r="M18" s="12"/>
      <c r="N18" s="6">
        <v>0.10299999999999999</v>
      </c>
      <c r="O18" s="6">
        <f t="shared" si="3"/>
        <v>3.734129947722181</v>
      </c>
      <c r="P18" s="13"/>
      <c r="Q18" s="2"/>
      <c r="R18" s="6">
        <v>0.104</v>
      </c>
      <c r="S18" s="6">
        <f t="shared" si="2"/>
        <v>3.0048076923076925</v>
      </c>
      <c r="T18" s="13"/>
      <c r="U18" s="2"/>
    </row>
    <row r="19" spans="1:21" x14ac:dyDescent="0.25">
      <c r="A19" s="2"/>
      <c r="B19" s="12"/>
      <c r="C19" s="2" t="s">
        <v>13</v>
      </c>
      <c r="D19" s="13"/>
      <c r="E19" s="12"/>
      <c r="F19" s="23">
        <v>0.83599999999999997</v>
      </c>
      <c r="G19" s="6">
        <f t="shared" si="0"/>
        <v>0.66454013822434876</v>
      </c>
      <c r="H19" s="13"/>
      <c r="I19" s="12"/>
      <c r="J19" s="23">
        <v>0.501</v>
      </c>
      <c r="K19" s="6">
        <f t="shared" si="1"/>
        <v>0.66533599467731197</v>
      </c>
      <c r="L19" s="13"/>
      <c r="M19" s="12"/>
      <c r="N19" s="23">
        <v>0.19600000000000001</v>
      </c>
      <c r="O19" s="6">
        <f t="shared" si="3"/>
        <v>1.9623233908948192</v>
      </c>
      <c r="P19" s="13"/>
      <c r="Q19" s="2"/>
      <c r="R19" s="23">
        <v>0.156</v>
      </c>
      <c r="S19" s="6">
        <f t="shared" si="2"/>
        <v>2.0032051282051282</v>
      </c>
      <c r="T19" s="13"/>
      <c r="U19" s="2"/>
    </row>
    <row r="20" spans="1:21" x14ac:dyDescent="0.25">
      <c r="A20" s="2"/>
      <c r="B20" s="12"/>
      <c r="C20" s="2" t="s">
        <v>28</v>
      </c>
      <c r="D20" s="13"/>
      <c r="E20" s="12"/>
      <c r="F20" s="6">
        <v>0.83599999999999997</v>
      </c>
      <c r="G20" s="6">
        <f t="shared" si="0"/>
        <v>0.66454013822434876</v>
      </c>
      <c r="H20" s="13"/>
      <c r="I20" s="12"/>
      <c r="J20" s="6">
        <v>0.501</v>
      </c>
      <c r="K20" s="6">
        <f t="shared" si="1"/>
        <v>0.66533599467731197</v>
      </c>
      <c r="L20" s="13"/>
      <c r="M20" s="12"/>
      <c r="N20" s="6">
        <v>0.19500000000000001</v>
      </c>
      <c r="O20" s="6">
        <f t="shared" si="3"/>
        <v>1.9723865877712032</v>
      </c>
      <c r="P20" s="13"/>
      <c r="Q20" s="2"/>
      <c r="R20" s="6">
        <v>0.156</v>
      </c>
      <c r="S20" s="6">
        <f t="shared" si="2"/>
        <v>2.0032051282051282</v>
      </c>
      <c r="T20" s="13"/>
      <c r="U20" s="2"/>
    </row>
    <row r="21" spans="1:21" x14ac:dyDescent="0.25">
      <c r="A21" s="2"/>
      <c r="B21" s="12"/>
      <c r="C21" s="2" t="s">
        <v>29</v>
      </c>
      <c r="D21" s="13"/>
      <c r="E21" s="12"/>
      <c r="F21" s="6">
        <v>1.1140000000000001</v>
      </c>
      <c r="G21" s="6">
        <f t="shared" si="0"/>
        <v>0.49870337123478947</v>
      </c>
      <c r="H21" s="13"/>
      <c r="I21" s="12"/>
      <c r="J21" s="6">
        <v>0.66700000000000004</v>
      </c>
      <c r="K21" s="6">
        <f t="shared" si="1"/>
        <v>0.49975012493753113</v>
      </c>
      <c r="L21" s="13"/>
      <c r="M21" s="12"/>
      <c r="N21" s="6">
        <v>0.13100000000000001</v>
      </c>
      <c r="O21" s="6">
        <f t="shared" si="3"/>
        <v>2.935995302407516</v>
      </c>
      <c r="P21" s="13"/>
      <c r="Q21" s="2"/>
      <c r="R21" s="6">
        <v>0.105</v>
      </c>
      <c r="S21" s="6">
        <f t="shared" si="2"/>
        <v>2.9761904761904758</v>
      </c>
      <c r="T21" s="13"/>
      <c r="U21" s="2"/>
    </row>
    <row r="22" spans="1:21" x14ac:dyDescent="0.25">
      <c r="A22" s="2"/>
      <c r="B22" s="12"/>
      <c r="C22" s="2" t="s">
        <v>30</v>
      </c>
      <c r="D22" s="13"/>
      <c r="E22" s="12"/>
      <c r="F22" s="6">
        <v>1.1140000000000001</v>
      </c>
      <c r="G22" s="6">
        <f t="shared" si="0"/>
        <v>0.49870337123478947</v>
      </c>
      <c r="H22" s="13"/>
      <c r="I22" s="12"/>
      <c r="J22" s="6">
        <v>0.66700000000000004</v>
      </c>
      <c r="K22" s="6">
        <f t="shared" si="1"/>
        <v>0.49975012493753113</v>
      </c>
      <c r="L22" s="13"/>
      <c r="M22" s="12"/>
      <c r="N22" s="6">
        <v>0.13100000000000001</v>
      </c>
      <c r="O22" s="6">
        <f t="shared" si="3"/>
        <v>2.935995302407516</v>
      </c>
      <c r="P22" s="13"/>
      <c r="Q22" s="2"/>
      <c r="R22" s="6">
        <v>0.104</v>
      </c>
      <c r="S22" s="6">
        <f t="shared" si="2"/>
        <v>3.0048076923076925</v>
      </c>
      <c r="T22" s="13"/>
      <c r="U22" s="2"/>
    </row>
    <row r="23" spans="1:21" x14ac:dyDescent="0.25">
      <c r="A23" s="2"/>
      <c r="B23" s="12"/>
      <c r="C23" s="2" t="s">
        <v>31</v>
      </c>
      <c r="D23" s="13"/>
      <c r="E23" s="12"/>
      <c r="F23" s="6">
        <v>1.1140000000000001</v>
      </c>
      <c r="G23" s="6">
        <f t="shared" si="0"/>
        <v>0.49870337123478947</v>
      </c>
      <c r="H23" s="13"/>
      <c r="I23" s="12"/>
      <c r="J23" s="6">
        <v>0.66700000000000004</v>
      </c>
      <c r="K23" s="6">
        <f t="shared" si="1"/>
        <v>0.49975012493753113</v>
      </c>
      <c r="L23" s="13"/>
      <c r="M23" s="12"/>
      <c r="N23" s="6">
        <v>0.14599999999999999</v>
      </c>
      <c r="O23" s="6">
        <f t="shared" si="3"/>
        <v>2.6343519494204428</v>
      </c>
      <c r="P23" s="13"/>
      <c r="Q23" s="2"/>
      <c r="R23" s="6">
        <v>0.104</v>
      </c>
      <c r="S23" s="6">
        <f t="shared" si="2"/>
        <v>3.0048076923076925</v>
      </c>
      <c r="T23" s="13"/>
      <c r="U23" s="2"/>
    </row>
    <row r="24" spans="1:21" x14ac:dyDescent="0.25">
      <c r="B24" s="12"/>
      <c r="C24" s="2" t="s">
        <v>14</v>
      </c>
      <c r="D24" s="13"/>
      <c r="E24" s="12"/>
      <c r="F24" s="23">
        <v>1.1140000000000001</v>
      </c>
      <c r="G24" s="6">
        <f t="shared" si="0"/>
        <v>0.49870337123478947</v>
      </c>
      <c r="H24" s="13"/>
      <c r="I24" s="12"/>
      <c r="J24" s="23">
        <v>0.66700000000000004</v>
      </c>
      <c r="K24" s="6">
        <f t="shared" si="1"/>
        <v>0.49975012493753113</v>
      </c>
      <c r="L24" s="13"/>
      <c r="M24" s="12"/>
      <c r="N24" s="23">
        <v>0.34</v>
      </c>
      <c r="O24" s="6">
        <f t="shared" si="3"/>
        <v>1.1312217194570133</v>
      </c>
      <c r="P24" s="13"/>
      <c r="Q24" s="2"/>
      <c r="R24" s="23">
        <v>0.157</v>
      </c>
      <c r="S24" s="6">
        <f t="shared" si="2"/>
        <v>1.9904458598726111</v>
      </c>
      <c r="T24" s="13"/>
    </row>
    <row r="25" spans="1:21" x14ac:dyDescent="0.25">
      <c r="B25" s="12"/>
      <c r="C25" s="2" t="s">
        <v>32</v>
      </c>
      <c r="D25" s="13"/>
      <c r="E25" s="12"/>
      <c r="F25" s="6">
        <v>1.1140000000000001</v>
      </c>
      <c r="G25" s="6">
        <f t="shared" si="0"/>
        <v>0.49870337123478947</v>
      </c>
      <c r="H25" s="13"/>
      <c r="I25" s="12"/>
      <c r="J25" s="6">
        <v>0.66700000000000004</v>
      </c>
      <c r="K25" s="6">
        <f t="shared" si="1"/>
        <v>0.49975012493753113</v>
      </c>
      <c r="L25" s="13"/>
      <c r="M25" s="12"/>
      <c r="N25" s="6">
        <v>0.33900000000000002</v>
      </c>
      <c r="O25" s="6">
        <f t="shared" si="3"/>
        <v>1.1345586566825503</v>
      </c>
      <c r="P25" s="13"/>
      <c r="Q25" s="2"/>
      <c r="R25" s="6">
        <v>0.156</v>
      </c>
      <c r="S25" s="6">
        <f t="shared" si="2"/>
        <v>2.0032051282051282</v>
      </c>
      <c r="T25" s="13"/>
    </row>
    <row r="26" spans="1:21" x14ac:dyDescent="0.25">
      <c r="B26" s="12"/>
      <c r="C26" s="2" t="s">
        <v>15</v>
      </c>
      <c r="D26" s="13"/>
      <c r="E26" s="12"/>
      <c r="F26" s="6">
        <v>0.97499999999999998</v>
      </c>
      <c r="G26" s="6">
        <f t="shared" si="0"/>
        <v>0.56980056980056981</v>
      </c>
      <c r="H26" s="13"/>
      <c r="I26" s="12"/>
      <c r="J26" s="6">
        <v>0.58399999999999996</v>
      </c>
      <c r="K26" s="6">
        <f t="shared" si="1"/>
        <v>0.57077625570776258</v>
      </c>
      <c r="L26" s="13"/>
      <c r="M26" s="12"/>
      <c r="N26" s="6">
        <v>0.123</v>
      </c>
      <c r="O26" s="6">
        <f t="shared" si="3"/>
        <v>3.1269543464665412</v>
      </c>
      <c r="P26" s="13"/>
      <c r="Q26" s="2"/>
      <c r="R26" s="6">
        <v>0.105</v>
      </c>
      <c r="S26" s="6">
        <f t="shared" si="2"/>
        <v>2.9761904761904758</v>
      </c>
      <c r="T26" s="13"/>
    </row>
    <row r="27" spans="1:21" x14ac:dyDescent="0.25">
      <c r="B27" s="12"/>
      <c r="C27" s="2" t="s">
        <v>16</v>
      </c>
      <c r="D27" s="13"/>
      <c r="E27" s="12"/>
      <c r="F27" s="2"/>
      <c r="G27" s="2"/>
      <c r="H27" s="13"/>
      <c r="I27" s="12"/>
      <c r="K27" s="2"/>
      <c r="L27" s="13"/>
      <c r="M27" s="12"/>
      <c r="N27" s="6">
        <v>0.38500000000000001</v>
      </c>
      <c r="O27" s="6">
        <f t="shared" si="3"/>
        <v>0.99900099900099892</v>
      </c>
      <c r="P27" s="13"/>
      <c r="Q27" s="2"/>
      <c r="R27" s="6">
        <v>0.313</v>
      </c>
      <c r="S27" s="6">
        <f t="shared" si="2"/>
        <v>0.99840255591054305</v>
      </c>
      <c r="T27" s="13"/>
    </row>
    <row r="28" spans="1:21" x14ac:dyDescent="0.25">
      <c r="B28" s="12"/>
      <c r="C28" s="2" t="s">
        <v>17</v>
      </c>
      <c r="D28" s="13"/>
      <c r="E28" s="12"/>
      <c r="F28" s="2"/>
      <c r="G28" s="2"/>
      <c r="H28" s="13"/>
      <c r="I28" s="12"/>
      <c r="K28" s="2"/>
      <c r="L28" s="13"/>
      <c r="M28" s="12"/>
      <c r="N28" s="6">
        <v>0.38500000000000001</v>
      </c>
      <c r="O28" s="6">
        <f t="shared" si="3"/>
        <v>0.99900099900099892</v>
      </c>
      <c r="P28" s="13"/>
      <c r="Q28" s="2"/>
      <c r="R28" s="6">
        <v>0.313</v>
      </c>
      <c r="S28" s="6">
        <f t="shared" si="2"/>
        <v>0.99840255591054305</v>
      </c>
      <c r="T28" s="13"/>
    </row>
    <row r="29" spans="1:21" x14ac:dyDescent="0.25">
      <c r="B29" s="12"/>
      <c r="C29" s="2" t="s">
        <v>33</v>
      </c>
      <c r="D29" s="13"/>
      <c r="E29" s="12"/>
      <c r="F29" s="2"/>
      <c r="G29" s="2"/>
      <c r="H29" s="13"/>
      <c r="I29" s="12"/>
      <c r="K29" s="2"/>
      <c r="L29" s="13"/>
      <c r="M29" s="12"/>
      <c r="N29" s="6">
        <v>0.38500000000000001</v>
      </c>
      <c r="O29" s="6">
        <f t="shared" si="3"/>
        <v>0.99900099900099892</v>
      </c>
      <c r="P29" s="13"/>
      <c r="Q29" s="2"/>
      <c r="R29" s="6">
        <v>0.313</v>
      </c>
      <c r="S29" s="6">
        <f t="shared" si="2"/>
        <v>0.99840255591054305</v>
      </c>
      <c r="T29" s="13"/>
    </row>
    <row r="30" spans="1:21" x14ac:dyDescent="0.25">
      <c r="B30" s="12"/>
      <c r="C30" s="2" t="s">
        <v>18</v>
      </c>
      <c r="D30" s="13"/>
      <c r="E30" s="12"/>
      <c r="F30" s="2"/>
      <c r="G30" s="2"/>
      <c r="H30" s="13"/>
      <c r="I30" s="12"/>
      <c r="K30" s="2"/>
      <c r="L30" s="13"/>
      <c r="M30" s="12"/>
      <c r="N30" s="6">
        <v>0.38500000000000001</v>
      </c>
      <c r="O30" s="6">
        <f t="shared" si="3"/>
        <v>0.99900099900099892</v>
      </c>
      <c r="P30" s="13"/>
      <c r="Q30" s="2"/>
      <c r="R30" s="6">
        <v>0.313</v>
      </c>
      <c r="S30" s="6">
        <f t="shared" si="2"/>
        <v>0.99840255591054305</v>
      </c>
      <c r="T30" s="13"/>
    </row>
    <row r="31" spans="1:21" ht="3.95" customHeight="1" x14ac:dyDescent="0.25">
      <c r="A31" s="2"/>
      <c r="B31" s="14"/>
      <c r="C31" s="15"/>
      <c r="D31" s="17"/>
      <c r="E31" s="14"/>
      <c r="F31" s="16"/>
      <c r="G31" s="16"/>
      <c r="H31" s="17"/>
      <c r="I31" s="14"/>
      <c r="J31" s="16"/>
      <c r="K31" s="16"/>
      <c r="L31" s="17"/>
      <c r="M31" s="14"/>
      <c r="N31" s="16"/>
      <c r="O31" s="16"/>
      <c r="P31" s="17"/>
      <c r="Q31" s="16"/>
      <c r="R31" s="16"/>
      <c r="S31" s="16"/>
      <c r="T31" s="17"/>
      <c r="U31" s="2"/>
    </row>
    <row r="33" spans="3:18" x14ac:dyDescent="0.25">
      <c r="C33" s="1" t="s">
        <v>34</v>
      </c>
      <c r="F33" s="24">
        <f>(F12-F11)/F11</f>
        <v>0.33333333333333343</v>
      </c>
      <c r="J33" s="24">
        <f>(J12-J11)/J11</f>
        <v>0.3336663336663338</v>
      </c>
      <c r="N33" s="24">
        <f>(N12-N11)/N11</f>
        <v>0</v>
      </c>
      <c r="R33" s="24">
        <f>(R12-R11)/R11</f>
        <v>0</v>
      </c>
    </row>
    <row r="34" spans="3:18" x14ac:dyDescent="0.25">
      <c r="C34" s="1" t="s">
        <v>35</v>
      </c>
      <c r="F34" s="24">
        <f>(F24-F19)/F19</f>
        <v>0.3325358851674643</v>
      </c>
      <c r="J34" s="24">
        <f>(J24-J19)/J19</f>
        <v>0.33133732534930149</v>
      </c>
      <c r="N34" s="24">
        <f>(N24-N19)/N19</f>
        <v>0.73469387755102045</v>
      </c>
      <c r="R34" s="24">
        <f>(R24-R19)/R19</f>
        <v>6.4102564102564161E-3</v>
      </c>
    </row>
  </sheetData>
  <mergeCells count="8">
    <mergeCell ref="R2:S2"/>
    <mergeCell ref="R3:S3"/>
    <mergeCell ref="F2:G2"/>
    <mergeCell ref="F3:G3"/>
    <mergeCell ref="J2:K2"/>
    <mergeCell ref="J3:K3"/>
    <mergeCell ref="N2:O2"/>
    <mergeCell ref="N3:O3"/>
  </mergeCells>
  <pageMargins left="0.25" right="0.25" top="0.75" bottom="0.75" header="0.3" footer="0.3"/>
  <pageSetup paperSize="9" orientation="landscape" r:id="rId1"/>
  <headerFooter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1FF9E-BC97-478D-A594-1BA474941EFA}">
  <sheetPr>
    <pageSetUpPr fitToPage="1"/>
  </sheetPr>
  <dimension ref="A1:U31"/>
  <sheetViews>
    <sheetView workbookViewId="0"/>
  </sheetViews>
  <sheetFormatPr defaultRowHeight="15" x14ac:dyDescent="0.25"/>
  <cols>
    <col min="1" max="2" width="1.140625" customWidth="1"/>
    <col min="3" max="3" width="29.85546875" style="1" customWidth="1"/>
    <col min="4" max="5" width="1.140625" customWidth="1"/>
    <col min="6" max="7" width="11.7109375" customWidth="1"/>
    <col min="8" max="9" width="1.140625" customWidth="1"/>
    <col min="10" max="11" width="11.7109375" customWidth="1"/>
    <col min="12" max="13" width="1.140625" customWidth="1"/>
    <col min="14" max="15" width="11.7109375" customWidth="1"/>
    <col min="16" max="17" width="1.140625" customWidth="1"/>
    <col min="18" max="19" width="11.7109375" customWidth="1"/>
    <col min="20" max="20" width="1.140625" customWidth="1"/>
  </cols>
  <sheetData>
    <row r="1" spans="1:21" ht="3.95" customHeight="1" x14ac:dyDescent="0.25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2"/>
      <c r="B2" s="7"/>
      <c r="C2" s="8" t="s">
        <v>19</v>
      </c>
      <c r="D2" s="11"/>
      <c r="E2" s="7"/>
      <c r="F2" s="10" t="s">
        <v>1</v>
      </c>
      <c r="G2" s="10"/>
      <c r="H2" s="11"/>
      <c r="I2" s="7"/>
      <c r="J2" s="10" t="s">
        <v>2</v>
      </c>
      <c r="K2" s="10"/>
      <c r="L2" s="11"/>
      <c r="M2" s="7"/>
      <c r="N2" s="10" t="s">
        <v>3</v>
      </c>
      <c r="O2" s="10"/>
      <c r="P2" s="11"/>
      <c r="Q2" s="9"/>
      <c r="R2" s="10" t="s">
        <v>0</v>
      </c>
      <c r="S2" s="10"/>
      <c r="T2" s="11"/>
      <c r="U2" s="2"/>
    </row>
    <row r="3" spans="1:21" x14ac:dyDescent="0.25">
      <c r="A3" s="2"/>
      <c r="B3" s="12"/>
      <c r="C3" s="4" t="s">
        <v>22</v>
      </c>
      <c r="D3" s="13"/>
      <c r="E3" s="12"/>
      <c r="F3" s="5">
        <v>1.8</v>
      </c>
      <c r="G3" s="5"/>
      <c r="H3" s="13"/>
      <c r="I3" s="12"/>
      <c r="J3" s="5">
        <v>3</v>
      </c>
      <c r="K3" s="5"/>
      <c r="L3" s="13"/>
      <c r="M3" s="12"/>
      <c r="N3" s="5">
        <v>2.6</v>
      </c>
      <c r="O3" s="5"/>
      <c r="P3" s="13"/>
      <c r="Q3" s="2"/>
      <c r="R3" s="5">
        <v>3.2</v>
      </c>
      <c r="S3" s="5"/>
      <c r="T3" s="13"/>
      <c r="U3" s="2"/>
    </row>
    <row r="4" spans="1:21" x14ac:dyDescent="0.25">
      <c r="A4" s="2"/>
      <c r="B4" s="18"/>
      <c r="C4" s="19" t="s">
        <v>20</v>
      </c>
      <c r="D4" s="20"/>
      <c r="E4" s="18"/>
      <c r="F4" s="21" t="s">
        <v>21</v>
      </c>
      <c r="G4" s="21" t="s">
        <v>23</v>
      </c>
      <c r="H4" s="20"/>
      <c r="I4" s="18"/>
      <c r="J4" s="21" t="s">
        <v>21</v>
      </c>
      <c r="K4" s="21" t="s">
        <v>23</v>
      </c>
      <c r="L4" s="20"/>
      <c r="M4" s="18"/>
      <c r="N4" s="21" t="s">
        <v>21</v>
      </c>
      <c r="O4" s="21" t="s">
        <v>23</v>
      </c>
      <c r="P4" s="20"/>
      <c r="Q4" s="22"/>
      <c r="R4" s="21" t="s">
        <v>21</v>
      </c>
      <c r="S4" s="21" t="s">
        <v>23</v>
      </c>
      <c r="T4" s="20"/>
      <c r="U4" s="2"/>
    </row>
    <row r="5" spans="1:21" ht="3.95" customHeight="1" x14ac:dyDescent="0.25">
      <c r="A5" s="2"/>
      <c r="B5" s="12"/>
      <c r="C5" s="3"/>
      <c r="D5" s="13"/>
      <c r="E5" s="12"/>
      <c r="F5" s="2"/>
      <c r="G5" s="2"/>
      <c r="H5" s="13"/>
      <c r="I5" s="12"/>
      <c r="J5" s="2"/>
      <c r="K5" s="2"/>
      <c r="L5" s="13"/>
      <c r="M5" s="12"/>
      <c r="N5" s="2"/>
      <c r="O5" s="2"/>
      <c r="P5" s="13"/>
      <c r="Q5" s="2"/>
      <c r="R5" s="2"/>
      <c r="S5" s="2"/>
      <c r="T5" s="13"/>
      <c r="U5" s="2"/>
    </row>
    <row r="6" spans="1:21" x14ac:dyDescent="0.25">
      <c r="A6" s="2"/>
      <c r="B6" s="12"/>
      <c r="C6" s="2" t="s">
        <v>4</v>
      </c>
      <c r="D6" s="13"/>
      <c r="E6" s="12"/>
      <c r="F6" s="6">
        <v>0.52200000000000002</v>
      </c>
      <c r="G6" s="6">
        <f>1/($F$3*F6)</f>
        <v>1.0642826734780757</v>
      </c>
      <c r="H6" s="13"/>
      <c r="I6" s="12"/>
      <c r="J6" s="6">
        <v>7.0000000000000007E-2</v>
      </c>
      <c r="K6" s="6">
        <f>1/($J$3*J6)</f>
        <v>4.7619047619047619</v>
      </c>
      <c r="L6" s="13"/>
      <c r="M6" s="12"/>
      <c r="N6" s="6">
        <v>2.4E-2</v>
      </c>
      <c r="O6" s="6">
        <f>1/($N$3*N6)</f>
        <v>16.025641025641026</v>
      </c>
      <c r="P6" s="13"/>
      <c r="Q6" s="2"/>
      <c r="R6" s="6">
        <v>3.3000000000000002E-2</v>
      </c>
      <c r="S6" s="6">
        <f>1/($R$3*R6)</f>
        <v>9.4696969696969688</v>
      </c>
      <c r="T6" s="13"/>
      <c r="U6" s="2"/>
    </row>
    <row r="7" spans="1:21" x14ac:dyDescent="0.25">
      <c r="A7" s="2"/>
      <c r="B7" s="12"/>
      <c r="C7" s="2" t="s">
        <v>5</v>
      </c>
      <c r="D7" s="13"/>
      <c r="E7" s="12"/>
      <c r="F7" s="6">
        <v>0.26100000000000001</v>
      </c>
      <c r="G7" s="6">
        <f t="shared" ref="G7:G26" si="0">1/($F$3*F7)</f>
        <v>2.1285653469561514</v>
      </c>
      <c r="H7" s="13"/>
      <c r="I7" s="12"/>
      <c r="J7" s="6">
        <v>9.4E-2</v>
      </c>
      <c r="K7" s="6">
        <f t="shared" ref="K7:K26" si="1">1/($J$3*J7)</f>
        <v>3.5460992907801416</v>
      </c>
      <c r="L7" s="13"/>
      <c r="M7" s="12"/>
      <c r="N7" s="6">
        <v>8.6999999999999994E-2</v>
      </c>
      <c r="O7" s="6">
        <f>1/($N$3*N7)</f>
        <v>4.4208664898320071</v>
      </c>
      <c r="P7" s="13"/>
      <c r="Q7" s="2"/>
      <c r="R7" s="6">
        <v>0.06</v>
      </c>
      <c r="S7" s="6">
        <f t="shared" ref="S7:S30" si="2">1/($R$3*R7)</f>
        <v>5.208333333333333</v>
      </c>
      <c r="T7" s="13"/>
      <c r="U7" s="2"/>
    </row>
    <row r="8" spans="1:21" x14ac:dyDescent="0.25">
      <c r="A8" s="2"/>
      <c r="B8" s="12"/>
      <c r="C8" s="2" t="s">
        <v>6</v>
      </c>
      <c r="D8" s="13"/>
      <c r="E8" s="12"/>
      <c r="F8" s="6">
        <v>0.26100000000000001</v>
      </c>
      <c r="G8" s="6">
        <f t="shared" si="0"/>
        <v>2.1285653469561514</v>
      </c>
      <c r="H8" s="13"/>
      <c r="I8" s="12"/>
      <c r="J8" s="6">
        <v>9.4E-2</v>
      </c>
      <c r="K8" s="6">
        <f t="shared" si="1"/>
        <v>3.5460992907801416</v>
      </c>
      <c r="L8" s="13"/>
      <c r="M8" s="12"/>
      <c r="N8" s="6">
        <v>8.6999999999999994E-2</v>
      </c>
      <c r="O8" s="6">
        <f t="shared" ref="O8:O30" si="3">1/($N$3*N8)</f>
        <v>4.4208664898320071</v>
      </c>
      <c r="P8" s="13"/>
      <c r="Q8" s="2"/>
      <c r="R8" s="6">
        <v>9.8000000000000004E-2</v>
      </c>
      <c r="S8" s="6">
        <f t="shared" si="2"/>
        <v>3.1887755102040813</v>
      </c>
      <c r="T8" s="13"/>
      <c r="U8" s="2"/>
    </row>
    <row r="9" spans="1:21" x14ac:dyDescent="0.25">
      <c r="A9" s="2"/>
      <c r="B9" s="12"/>
      <c r="C9" s="2" t="s">
        <v>7</v>
      </c>
      <c r="D9" s="13"/>
      <c r="E9" s="12"/>
      <c r="F9" s="6">
        <v>0.27900000000000003</v>
      </c>
      <c r="G9" s="6">
        <f t="shared" si="0"/>
        <v>1.991238550378335</v>
      </c>
      <c r="H9" s="13"/>
      <c r="I9" s="12"/>
      <c r="J9" s="6">
        <v>9.9000000000000005E-2</v>
      </c>
      <c r="K9" s="6">
        <f t="shared" si="1"/>
        <v>3.3670033670033663</v>
      </c>
      <c r="L9" s="13"/>
      <c r="M9" s="12"/>
      <c r="N9" s="6">
        <v>0.11899999999999999</v>
      </c>
      <c r="O9" s="6">
        <f t="shared" si="3"/>
        <v>3.2320620555914674</v>
      </c>
      <c r="P9" s="13"/>
      <c r="Q9" s="2"/>
      <c r="R9" s="6">
        <v>9.8000000000000004E-2</v>
      </c>
      <c r="S9" s="6">
        <f t="shared" si="2"/>
        <v>3.1887755102040813</v>
      </c>
      <c r="T9" s="13"/>
      <c r="U9" s="2"/>
    </row>
    <row r="10" spans="1:21" x14ac:dyDescent="0.25">
      <c r="A10" s="2"/>
      <c r="B10" s="12"/>
      <c r="C10" s="2" t="s">
        <v>8</v>
      </c>
      <c r="D10" s="13"/>
      <c r="E10" s="12"/>
      <c r="F10" s="6">
        <v>0.52200000000000002</v>
      </c>
      <c r="G10" s="6">
        <f t="shared" si="0"/>
        <v>1.0642826734780757</v>
      </c>
      <c r="H10" s="13"/>
      <c r="I10" s="12"/>
      <c r="J10" s="6">
        <v>0.313</v>
      </c>
      <c r="K10" s="6">
        <f t="shared" si="1"/>
        <v>1.0649627263045793</v>
      </c>
      <c r="L10" s="13"/>
      <c r="M10" s="12"/>
      <c r="N10" s="6">
        <v>0.376</v>
      </c>
      <c r="O10" s="6">
        <f t="shared" si="3"/>
        <v>1.0229132569558101</v>
      </c>
      <c r="P10" s="13"/>
      <c r="Q10" s="2"/>
      <c r="R10" s="6">
        <v>0.30299999999999999</v>
      </c>
      <c r="S10" s="6">
        <f t="shared" si="2"/>
        <v>1.0313531353135312</v>
      </c>
      <c r="T10" s="13"/>
      <c r="U10" s="2"/>
    </row>
    <row r="11" spans="1:21" x14ac:dyDescent="0.25">
      <c r="A11" s="2"/>
      <c r="B11" s="12"/>
      <c r="C11" s="2" t="s">
        <v>9</v>
      </c>
      <c r="D11" s="13"/>
      <c r="E11" s="12"/>
      <c r="F11" s="6">
        <v>1.6359999999999999</v>
      </c>
      <c r="G11" s="6">
        <f t="shared" si="0"/>
        <v>0.33958163542515624</v>
      </c>
      <c r="H11" s="13"/>
      <c r="I11" s="12"/>
      <c r="J11" s="6">
        <v>0.98</v>
      </c>
      <c r="K11" s="6">
        <f t="shared" si="1"/>
        <v>0.3401360544217687</v>
      </c>
      <c r="L11" s="13"/>
      <c r="M11" s="12"/>
      <c r="N11" s="6">
        <v>0.18</v>
      </c>
      <c r="O11" s="6">
        <f t="shared" si="3"/>
        <v>2.1367521367521367</v>
      </c>
      <c r="P11" s="13"/>
      <c r="Q11" s="2"/>
      <c r="R11" s="6">
        <v>0.14699999999999999</v>
      </c>
      <c r="S11" s="6">
        <f t="shared" si="2"/>
        <v>2.1258503401360547</v>
      </c>
      <c r="T11" s="13"/>
      <c r="U11" s="2"/>
    </row>
    <row r="12" spans="1:21" x14ac:dyDescent="0.25">
      <c r="A12" s="2"/>
      <c r="B12" s="12"/>
      <c r="C12" s="2" t="s">
        <v>10</v>
      </c>
      <c r="D12" s="13"/>
      <c r="E12" s="12"/>
      <c r="F12" s="6">
        <v>2.194</v>
      </c>
      <c r="G12" s="6">
        <f t="shared" si="0"/>
        <v>0.25321584118302443</v>
      </c>
      <c r="H12" s="13"/>
      <c r="I12" s="12"/>
      <c r="J12" s="6">
        <v>1.3140000000000001</v>
      </c>
      <c r="K12" s="6">
        <f t="shared" si="1"/>
        <v>0.25367833587011668</v>
      </c>
      <c r="L12" s="13"/>
      <c r="M12" s="12"/>
      <c r="N12" s="6">
        <v>0.18099999999999999</v>
      </c>
      <c r="O12" s="6">
        <f t="shared" si="3"/>
        <v>2.1249468763280919</v>
      </c>
      <c r="P12" s="13"/>
      <c r="Q12" s="2"/>
      <c r="R12" s="6">
        <v>0.14599999999999999</v>
      </c>
      <c r="S12" s="6">
        <f t="shared" si="2"/>
        <v>2.1404109589041096</v>
      </c>
      <c r="T12" s="13"/>
      <c r="U12" s="2"/>
    </row>
    <row r="13" spans="1:21" x14ac:dyDescent="0.25">
      <c r="A13" s="2"/>
      <c r="B13" s="12"/>
      <c r="C13" s="2" t="s">
        <v>24</v>
      </c>
      <c r="D13" s="13"/>
      <c r="E13" s="12"/>
      <c r="F13" s="6">
        <v>5.5359999999999996</v>
      </c>
      <c r="G13" s="6">
        <f t="shared" si="0"/>
        <v>0.10035324341682723</v>
      </c>
      <c r="H13" s="13"/>
      <c r="I13" s="12"/>
      <c r="J13" s="6">
        <v>2.9820000000000002</v>
      </c>
      <c r="K13" s="6">
        <f t="shared" si="1"/>
        <v>0.11178180192264697</v>
      </c>
      <c r="L13" s="13"/>
      <c r="M13" s="12"/>
      <c r="N13" s="6">
        <v>3.839</v>
      </c>
      <c r="O13" s="6">
        <f t="shared" si="3"/>
        <v>0.1001863466046847</v>
      </c>
      <c r="P13" s="13"/>
      <c r="Q13" s="2"/>
      <c r="R13" s="6">
        <v>0.61599999999999999</v>
      </c>
      <c r="S13" s="6">
        <f t="shared" si="2"/>
        <v>0.50730519480519476</v>
      </c>
      <c r="T13" s="13"/>
      <c r="U13" s="2"/>
    </row>
    <row r="14" spans="1:21" x14ac:dyDescent="0.25">
      <c r="A14" s="2"/>
      <c r="B14" s="12"/>
      <c r="C14" s="2" t="s">
        <v>11</v>
      </c>
      <c r="D14" s="13"/>
      <c r="E14" s="12"/>
      <c r="F14" s="6">
        <v>1.915</v>
      </c>
      <c r="G14" s="6">
        <f t="shared" si="0"/>
        <v>0.2901073397156948</v>
      </c>
      <c r="H14" s="13"/>
      <c r="I14" s="12"/>
      <c r="J14" s="6">
        <v>1.147</v>
      </c>
      <c r="K14" s="6">
        <f t="shared" si="1"/>
        <v>0.29061319383900031</v>
      </c>
      <c r="L14" s="13"/>
      <c r="M14" s="12"/>
      <c r="N14" s="6">
        <v>0.18099999999999999</v>
      </c>
      <c r="O14" s="6">
        <f t="shared" si="3"/>
        <v>2.1249468763280919</v>
      </c>
      <c r="P14" s="13"/>
      <c r="Q14" s="2"/>
      <c r="R14" s="6">
        <v>0.14699999999999999</v>
      </c>
      <c r="S14" s="6">
        <f t="shared" si="2"/>
        <v>2.1258503401360547</v>
      </c>
      <c r="T14" s="13"/>
      <c r="U14" s="2"/>
    </row>
    <row r="15" spans="1:21" x14ac:dyDescent="0.25">
      <c r="A15" s="2"/>
      <c r="B15" s="12"/>
      <c r="C15" s="2" t="s">
        <v>12</v>
      </c>
      <c r="D15" s="13"/>
      <c r="E15" s="12"/>
      <c r="F15" s="6">
        <v>0.94</v>
      </c>
      <c r="G15" s="6">
        <f t="shared" si="0"/>
        <v>0.59101654846335694</v>
      </c>
      <c r="H15" s="13"/>
      <c r="I15" s="12"/>
      <c r="J15" s="6">
        <v>0.56299999999999994</v>
      </c>
      <c r="K15" s="6">
        <f t="shared" si="1"/>
        <v>0.59206631142687982</v>
      </c>
      <c r="L15" s="13"/>
      <c r="M15" s="12"/>
      <c r="N15" s="6">
        <v>0.28199999999999997</v>
      </c>
      <c r="O15" s="6">
        <f t="shared" si="3"/>
        <v>1.3638843426077469</v>
      </c>
      <c r="P15" s="13"/>
      <c r="Q15" s="2"/>
      <c r="R15" s="6">
        <v>0.14699999999999999</v>
      </c>
      <c r="S15" s="6">
        <f t="shared" si="2"/>
        <v>2.1258503401360547</v>
      </c>
      <c r="T15" s="13"/>
      <c r="U15" s="2"/>
    </row>
    <row r="16" spans="1:21" x14ac:dyDescent="0.25">
      <c r="A16" s="2"/>
      <c r="B16" s="12"/>
      <c r="C16" s="2" t="s">
        <v>25</v>
      </c>
      <c r="D16" s="13"/>
      <c r="E16" s="12"/>
      <c r="F16" s="6">
        <v>0.80100000000000005</v>
      </c>
      <c r="G16" s="6">
        <f t="shared" si="0"/>
        <v>0.69357747260368974</v>
      </c>
      <c r="H16" s="13"/>
      <c r="I16" s="12"/>
      <c r="J16" s="6">
        <v>0.48</v>
      </c>
      <c r="K16" s="6">
        <f t="shared" si="1"/>
        <v>0.69444444444444442</v>
      </c>
      <c r="L16" s="13"/>
      <c r="M16" s="12"/>
      <c r="N16" s="6">
        <v>9.2999999999999999E-2</v>
      </c>
      <c r="O16" s="6">
        <f t="shared" si="3"/>
        <v>4.1356492969396195</v>
      </c>
      <c r="P16" s="13"/>
      <c r="Q16" s="2"/>
      <c r="R16" s="6">
        <v>9.5000000000000001E-2</v>
      </c>
      <c r="S16" s="6">
        <f t="shared" si="2"/>
        <v>3.2894736842105257</v>
      </c>
      <c r="T16" s="13"/>
      <c r="U16" s="2"/>
    </row>
    <row r="17" spans="1:21" x14ac:dyDescent="0.25">
      <c r="A17" s="2"/>
      <c r="B17" s="12"/>
      <c r="C17" s="2" t="s">
        <v>26</v>
      </c>
      <c r="D17" s="13"/>
      <c r="E17" s="12"/>
      <c r="F17" s="6">
        <v>0.80100000000000005</v>
      </c>
      <c r="G17" s="6">
        <f t="shared" si="0"/>
        <v>0.69357747260368974</v>
      </c>
      <c r="H17" s="13"/>
      <c r="I17" s="12"/>
      <c r="J17" s="6">
        <v>0.48</v>
      </c>
      <c r="K17" s="6">
        <f t="shared" si="1"/>
        <v>0.69444444444444442</v>
      </c>
      <c r="L17" s="13"/>
      <c r="M17" s="12"/>
      <c r="N17" s="6">
        <v>9.2999999999999999E-2</v>
      </c>
      <c r="O17" s="6">
        <f t="shared" si="3"/>
        <v>4.1356492969396195</v>
      </c>
      <c r="P17" s="13"/>
      <c r="Q17" s="2"/>
      <c r="R17" s="6">
        <v>9.5000000000000001E-2</v>
      </c>
      <c r="S17" s="6">
        <f t="shared" si="2"/>
        <v>3.2894736842105257</v>
      </c>
      <c r="T17" s="13"/>
      <c r="U17" s="2"/>
    </row>
    <row r="18" spans="1:21" x14ac:dyDescent="0.25">
      <c r="A18" s="2"/>
      <c r="B18" s="12"/>
      <c r="C18" s="2" t="s">
        <v>27</v>
      </c>
      <c r="D18" s="13"/>
      <c r="E18" s="12"/>
      <c r="F18" s="6">
        <v>0.80100000000000005</v>
      </c>
      <c r="G18" s="6">
        <f t="shared" si="0"/>
        <v>0.69357747260368974</v>
      </c>
      <c r="H18" s="13"/>
      <c r="I18" s="12"/>
      <c r="J18" s="6">
        <v>0.48</v>
      </c>
      <c r="K18" s="6">
        <f t="shared" si="1"/>
        <v>0.69444444444444442</v>
      </c>
      <c r="L18" s="13"/>
      <c r="M18" s="12"/>
      <c r="N18" s="6">
        <v>9.0999999999999998E-2</v>
      </c>
      <c r="O18" s="6">
        <f t="shared" si="3"/>
        <v>4.2265426880811496</v>
      </c>
      <c r="P18" s="13"/>
      <c r="Q18" s="2"/>
      <c r="R18" s="6">
        <v>9.5000000000000001E-2</v>
      </c>
      <c r="S18" s="6">
        <f t="shared" si="2"/>
        <v>3.2894736842105257</v>
      </c>
      <c r="T18" s="13"/>
      <c r="U18" s="2"/>
    </row>
    <row r="19" spans="1:21" x14ac:dyDescent="0.25">
      <c r="A19" s="2"/>
      <c r="B19" s="12"/>
      <c r="C19" s="2" t="s">
        <v>13</v>
      </c>
      <c r="D19" s="13"/>
      <c r="E19" s="12"/>
      <c r="F19" s="6">
        <v>0.80100000000000005</v>
      </c>
      <c r="G19" s="6">
        <f t="shared" si="0"/>
        <v>0.69357747260368974</v>
      </c>
      <c r="H19" s="13"/>
      <c r="I19" s="12"/>
      <c r="J19" s="6">
        <v>0.48</v>
      </c>
      <c r="K19" s="6">
        <f t="shared" si="1"/>
        <v>0.69444444444444442</v>
      </c>
      <c r="L19" s="13"/>
      <c r="M19" s="12"/>
      <c r="N19" s="6">
        <v>0.184</v>
      </c>
      <c r="O19" s="6">
        <f t="shared" si="3"/>
        <v>2.0903010033444818</v>
      </c>
      <c r="P19" s="13"/>
      <c r="Q19" s="2"/>
      <c r="R19" s="6">
        <v>0.14699999999999999</v>
      </c>
      <c r="S19" s="6">
        <f t="shared" si="2"/>
        <v>2.1258503401360547</v>
      </c>
      <c r="T19" s="13"/>
      <c r="U19" s="2"/>
    </row>
    <row r="20" spans="1:21" x14ac:dyDescent="0.25">
      <c r="A20" s="2"/>
      <c r="B20" s="12"/>
      <c r="C20" s="2" t="s">
        <v>28</v>
      </c>
      <c r="D20" s="13"/>
      <c r="E20" s="12"/>
      <c r="F20" s="6">
        <v>0.80100000000000005</v>
      </c>
      <c r="G20" s="6">
        <f t="shared" si="0"/>
        <v>0.69357747260368974</v>
      </c>
      <c r="H20" s="13"/>
      <c r="I20" s="12"/>
      <c r="J20" s="6">
        <v>0.48</v>
      </c>
      <c r="K20" s="6">
        <f t="shared" si="1"/>
        <v>0.69444444444444442</v>
      </c>
      <c r="L20" s="13"/>
      <c r="M20" s="12"/>
      <c r="N20" s="6">
        <v>0.183</v>
      </c>
      <c r="O20" s="6">
        <f t="shared" si="3"/>
        <v>2.1017234131988229</v>
      </c>
      <c r="P20" s="13"/>
      <c r="Q20" s="2"/>
      <c r="R20" s="6">
        <v>0.14699999999999999</v>
      </c>
      <c r="S20" s="6">
        <f t="shared" si="2"/>
        <v>2.1258503401360547</v>
      </c>
      <c r="T20" s="13"/>
      <c r="U20" s="2"/>
    </row>
    <row r="21" spans="1:21" x14ac:dyDescent="0.25">
      <c r="A21" s="2"/>
      <c r="B21" s="12"/>
      <c r="C21" s="2" t="s">
        <v>29</v>
      </c>
      <c r="D21" s="13"/>
      <c r="E21" s="12"/>
      <c r="F21" s="6">
        <v>1.079</v>
      </c>
      <c r="G21" s="6">
        <f t="shared" si="0"/>
        <v>0.5148800329523221</v>
      </c>
      <c r="H21" s="13"/>
      <c r="I21" s="12"/>
      <c r="J21" s="6">
        <v>0.64700000000000002</v>
      </c>
      <c r="K21" s="6">
        <f t="shared" si="1"/>
        <v>0.51519835136527559</v>
      </c>
      <c r="L21" s="13"/>
      <c r="M21" s="12"/>
      <c r="N21" s="6">
        <v>0.11899999999999999</v>
      </c>
      <c r="O21" s="6">
        <f t="shared" si="3"/>
        <v>3.2320620555914674</v>
      </c>
      <c r="P21" s="13"/>
      <c r="Q21" s="2"/>
      <c r="R21" s="6">
        <v>9.5000000000000001E-2</v>
      </c>
      <c r="S21" s="6">
        <f t="shared" si="2"/>
        <v>3.2894736842105257</v>
      </c>
      <c r="T21" s="13"/>
      <c r="U21" s="2"/>
    </row>
    <row r="22" spans="1:21" x14ac:dyDescent="0.25">
      <c r="A22" s="2"/>
      <c r="B22" s="12"/>
      <c r="C22" s="2" t="s">
        <v>30</v>
      </c>
      <c r="D22" s="13"/>
      <c r="E22" s="12"/>
      <c r="F22" s="6">
        <v>1.079</v>
      </c>
      <c r="G22" s="6">
        <f t="shared" si="0"/>
        <v>0.5148800329523221</v>
      </c>
      <c r="H22" s="13"/>
      <c r="I22" s="12"/>
      <c r="J22" s="6">
        <v>0.64700000000000002</v>
      </c>
      <c r="K22" s="6">
        <f t="shared" si="1"/>
        <v>0.51519835136527559</v>
      </c>
      <c r="L22" s="13"/>
      <c r="M22" s="12"/>
      <c r="N22" s="6">
        <v>0.11899999999999999</v>
      </c>
      <c r="O22" s="6">
        <f t="shared" si="3"/>
        <v>3.2320620555914674</v>
      </c>
      <c r="P22" s="13"/>
      <c r="Q22" s="2"/>
      <c r="R22" s="6">
        <v>9.5000000000000001E-2</v>
      </c>
      <c r="S22" s="6">
        <f t="shared" si="2"/>
        <v>3.2894736842105257</v>
      </c>
      <c r="T22" s="13"/>
      <c r="U22" s="2"/>
    </row>
    <row r="23" spans="1:21" x14ac:dyDescent="0.25">
      <c r="A23" s="2"/>
      <c r="B23" s="12"/>
      <c r="C23" s="2" t="s">
        <v>31</v>
      </c>
      <c r="D23" s="13"/>
      <c r="E23" s="12"/>
      <c r="F23" s="6">
        <v>1.079</v>
      </c>
      <c r="G23" s="6">
        <f t="shared" si="0"/>
        <v>0.5148800329523221</v>
      </c>
      <c r="H23" s="13"/>
      <c r="I23" s="12"/>
      <c r="J23" s="6">
        <v>0.64700000000000002</v>
      </c>
      <c r="K23" s="6">
        <f t="shared" si="1"/>
        <v>0.51519835136527559</v>
      </c>
      <c r="L23" s="13"/>
      <c r="M23" s="12"/>
      <c r="N23" s="6">
        <v>0.13300000000000001</v>
      </c>
      <c r="O23" s="6">
        <f t="shared" si="3"/>
        <v>2.8918449971081546</v>
      </c>
      <c r="P23" s="13"/>
      <c r="Q23" s="2"/>
      <c r="R23" s="6">
        <v>9.5000000000000001E-2</v>
      </c>
      <c r="S23" s="6">
        <f t="shared" si="2"/>
        <v>3.2894736842105257</v>
      </c>
      <c r="T23" s="13"/>
      <c r="U23" s="2"/>
    </row>
    <row r="24" spans="1:21" x14ac:dyDescent="0.25">
      <c r="B24" s="12"/>
      <c r="C24" s="2" t="s">
        <v>14</v>
      </c>
      <c r="D24" s="13"/>
      <c r="E24" s="12"/>
      <c r="F24" s="6">
        <v>1.079</v>
      </c>
      <c r="G24" s="6">
        <f t="shared" si="0"/>
        <v>0.5148800329523221</v>
      </c>
      <c r="H24" s="13"/>
      <c r="I24" s="12"/>
      <c r="J24" s="6">
        <v>0.64700000000000002</v>
      </c>
      <c r="K24" s="6">
        <f t="shared" si="1"/>
        <v>0.51519835136527559</v>
      </c>
      <c r="L24" s="13"/>
      <c r="M24" s="12"/>
      <c r="N24" s="6">
        <v>0.32800000000000001</v>
      </c>
      <c r="O24" s="6">
        <f t="shared" si="3"/>
        <v>1.1726078799249529</v>
      </c>
      <c r="P24" s="13"/>
      <c r="Q24" s="2"/>
      <c r="R24" s="6">
        <v>0.14699999999999999</v>
      </c>
      <c r="S24" s="6">
        <f t="shared" si="2"/>
        <v>2.1258503401360547</v>
      </c>
      <c r="T24" s="13"/>
    </row>
    <row r="25" spans="1:21" x14ac:dyDescent="0.25">
      <c r="B25" s="12"/>
      <c r="C25" s="2" t="s">
        <v>32</v>
      </c>
      <c r="D25" s="13"/>
      <c r="E25" s="12"/>
      <c r="F25" s="6">
        <v>1.079</v>
      </c>
      <c r="G25" s="6">
        <f t="shared" si="0"/>
        <v>0.5148800329523221</v>
      </c>
      <c r="H25" s="13"/>
      <c r="I25" s="12"/>
      <c r="J25" s="6">
        <v>0.64700000000000002</v>
      </c>
      <c r="K25" s="6">
        <f t="shared" si="1"/>
        <v>0.51519835136527559</v>
      </c>
      <c r="L25" s="13"/>
      <c r="M25" s="12"/>
      <c r="N25" s="6">
        <v>0.32700000000000001</v>
      </c>
      <c r="O25" s="6">
        <f t="shared" si="3"/>
        <v>1.1761938367442955</v>
      </c>
      <c r="P25" s="13"/>
      <c r="Q25" s="2"/>
      <c r="R25" s="6">
        <v>0.14699999999999999</v>
      </c>
      <c r="S25" s="6">
        <f t="shared" si="2"/>
        <v>2.1258503401360547</v>
      </c>
      <c r="T25" s="13"/>
    </row>
    <row r="26" spans="1:21" x14ac:dyDescent="0.25">
      <c r="B26" s="12"/>
      <c r="C26" s="2" t="s">
        <v>15</v>
      </c>
      <c r="D26" s="13"/>
      <c r="E26" s="12"/>
      <c r="F26" s="6">
        <v>0.94</v>
      </c>
      <c r="G26" s="6">
        <f t="shared" si="0"/>
        <v>0.59101654846335694</v>
      </c>
      <c r="H26" s="13"/>
      <c r="I26" s="12"/>
      <c r="J26" s="6">
        <v>0.56299999999999994</v>
      </c>
      <c r="K26" s="6">
        <f t="shared" si="1"/>
        <v>0.59206631142687982</v>
      </c>
      <c r="L26" s="13"/>
      <c r="M26" s="12"/>
      <c r="N26" s="6">
        <v>0.111</v>
      </c>
      <c r="O26" s="6">
        <f t="shared" si="3"/>
        <v>3.4650034650034649</v>
      </c>
      <c r="P26" s="13"/>
      <c r="Q26" s="2"/>
      <c r="R26" s="6">
        <v>9.5000000000000001E-2</v>
      </c>
      <c r="S26" s="6">
        <f t="shared" si="2"/>
        <v>3.2894736842105257</v>
      </c>
      <c r="T26" s="13"/>
    </row>
    <row r="27" spans="1:21" x14ac:dyDescent="0.25">
      <c r="B27" s="12"/>
      <c r="C27" s="2" t="s">
        <v>16</v>
      </c>
      <c r="D27" s="13"/>
      <c r="E27" s="12"/>
      <c r="F27" s="2"/>
      <c r="G27" s="2"/>
      <c r="H27" s="13"/>
      <c r="I27" s="12"/>
      <c r="J27" s="6"/>
      <c r="K27" s="2"/>
      <c r="L27" s="13"/>
      <c r="M27" s="12"/>
      <c r="N27" s="6">
        <v>0.373</v>
      </c>
      <c r="O27" s="6">
        <f t="shared" si="3"/>
        <v>1.0311404413281089</v>
      </c>
      <c r="P27" s="13"/>
      <c r="Q27" s="2"/>
      <c r="R27" s="6">
        <v>0.30299999999999999</v>
      </c>
      <c r="S27" s="6">
        <f t="shared" si="2"/>
        <v>1.0313531353135312</v>
      </c>
      <c r="T27" s="13"/>
    </row>
    <row r="28" spans="1:21" x14ac:dyDescent="0.25">
      <c r="B28" s="12"/>
      <c r="C28" s="2" t="s">
        <v>17</v>
      </c>
      <c r="D28" s="13"/>
      <c r="E28" s="12"/>
      <c r="F28" s="2"/>
      <c r="G28" s="2"/>
      <c r="H28" s="13"/>
      <c r="I28" s="12"/>
      <c r="J28" s="6"/>
      <c r="K28" s="2"/>
      <c r="L28" s="13"/>
      <c r="M28" s="12"/>
      <c r="N28" s="6">
        <v>0.373</v>
      </c>
      <c r="O28" s="6">
        <f t="shared" si="3"/>
        <v>1.0311404413281089</v>
      </c>
      <c r="P28" s="13"/>
      <c r="Q28" s="2"/>
      <c r="R28" s="6">
        <v>0.30299999999999999</v>
      </c>
      <c r="S28" s="6">
        <f t="shared" si="2"/>
        <v>1.0313531353135312</v>
      </c>
      <c r="T28" s="13"/>
    </row>
    <row r="29" spans="1:21" x14ac:dyDescent="0.25">
      <c r="B29" s="12"/>
      <c r="C29" s="2" t="s">
        <v>33</v>
      </c>
      <c r="D29" s="13"/>
      <c r="E29" s="12"/>
      <c r="F29" s="2"/>
      <c r="G29" s="2"/>
      <c r="H29" s="13"/>
      <c r="I29" s="12"/>
      <c r="J29" s="6"/>
      <c r="K29" s="2"/>
      <c r="L29" s="13"/>
      <c r="M29" s="12"/>
      <c r="N29" s="6">
        <v>0.373</v>
      </c>
      <c r="O29" s="6">
        <f t="shared" si="3"/>
        <v>1.0311404413281089</v>
      </c>
      <c r="P29" s="13"/>
      <c r="Q29" s="2"/>
      <c r="R29" s="6">
        <v>0.30299999999999999</v>
      </c>
      <c r="S29" s="6">
        <f t="shared" si="2"/>
        <v>1.0313531353135312</v>
      </c>
      <c r="T29" s="13"/>
    </row>
    <row r="30" spans="1:21" x14ac:dyDescent="0.25">
      <c r="B30" s="12"/>
      <c r="C30" s="2" t="s">
        <v>18</v>
      </c>
      <c r="D30" s="13"/>
      <c r="E30" s="12"/>
      <c r="F30" s="2"/>
      <c r="G30" s="2"/>
      <c r="H30" s="13"/>
      <c r="I30" s="12"/>
      <c r="J30" s="6"/>
      <c r="K30" s="2"/>
      <c r="L30" s="13"/>
      <c r="M30" s="12"/>
      <c r="N30" s="6">
        <v>0.373</v>
      </c>
      <c r="O30" s="6">
        <f t="shared" si="3"/>
        <v>1.0311404413281089</v>
      </c>
      <c r="P30" s="13"/>
      <c r="Q30" s="2"/>
      <c r="R30" s="6">
        <v>0.30299999999999999</v>
      </c>
      <c r="S30" s="6">
        <f t="shared" si="2"/>
        <v>1.0313531353135312</v>
      </c>
      <c r="T30" s="13"/>
    </row>
    <row r="31" spans="1:21" ht="3.95" customHeight="1" x14ac:dyDescent="0.25">
      <c r="A31" s="2"/>
      <c r="B31" s="14"/>
      <c r="C31" s="15"/>
      <c r="D31" s="17"/>
      <c r="E31" s="14"/>
      <c r="F31" s="16"/>
      <c r="G31" s="16"/>
      <c r="H31" s="17"/>
      <c r="I31" s="14"/>
      <c r="J31" s="16"/>
      <c r="K31" s="16"/>
      <c r="L31" s="17"/>
      <c r="M31" s="14"/>
      <c r="N31" s="16"/>
      <c r="O31" s="16"/>
      <c r="P31" s="17"/>
      <c r="Q31" s="16"/>
      <c r="R31" s="16"/>
      <c r="S31" s="16"/>
      <c r="T31" s="17"/>
      <c r="U31" s="2"/>
    </row>
  </sheetData>
  <mergeCells count="8">
    <mergeCell ref="F2:G2"/>
    <mergeCell ref="J2:K2"/>
    <mergeCell ref="N2:O2"/>
    <mergeCell ref="R2:S2"/>
    <mergeCell ref="F3:G3"/>
    <mergeCell ref="J3:K3"/>
    <mergeCell ref="N3:O3"/>
    <mergeCell ref="R3:S3"/>
  </mergeCells>
  <pageMargins left="0.25" right="0.25" top="0.75" bottom="0.75" header="0.3" footer="0.3"/>
  <pageSetup paperSize="9" orientation="landscape" r:id="rId1"/>
  <headerFooter>
    <oddHeader>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Ignoring empty loop time</vt:lpstr>
      <vt:lpstr>Substracting empty loop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Thierry Lelégard</dc:creator>
  <cp:lastModifiedBy>Thierry Lelégard</cp:lastModifiedBy>
  <cp:lastPrinted>2024-01-29T14:37:08Z</cp:lastPrinted>
  <dcterms:created xsi:type="dcterms:W3CDTF">2024-01-26T15:31:29Z</dcterms:created>
  <dcterms:modified xsi:type="dcterms:W3CDTF">2024-01-29T14:51:53Z</dcterms:modified>
</cp:coreProperties>
</file>