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52e099fe3a4302/Desktop/Uni/Tesi/Tesi/Data/"/>
    </mc:Choice>
  </mc:AlternateContent>
  <xr:revisionPtr revIDLastSave="0" documentId="8_{1289D0F7-6060-48B1-A96F-B5844E813117}" xr6:coauthVersionLast="45" xr6:coauthVersionMax="45" xr10:uidLastSave="{00000000-0000-0000-0000-000000000000}"/>
  <bookViews>
    <workbookView xWindow="-120" yWindow="-120" windowWidth="20730" windowHeight="11160"/>
  </bookViews>
  <sheets>
    <sheet name="DATA_ChristiansenBarker-1965" sheetId="1" r:id="rId1"/>
  </sheets>
  <calcPr calcId="0"/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2" i="1"/>
  <c r="I3" i="1"/>
  <c r="I4" i="1"/>
  <c r="I5" i="1"/>
  <c r="I6" i="1"/>
  <c r="I7" i="1"/>
  <c r="I8" i="1"/>
  <c r="I9" i="1"/>
  <c r="I10" i="1"/>
  <c r="I11" i="1"/>
  <c r="I12" i="1"/>
  <c r="I13" i="1"/>
  <c r="I14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2" i="1"/>
  <c r="F3" i="1"/>
  <c r="F4" i="1"/>
  <c r="F5" i="1"/>
  <c r="F6" i="1"/>
  <c r="F7" i="1"/>
  <c r="F8" i="1"/>
  <c r="F9" i="1"/>
  <c r="F10" i="1"/>
  <c r="F11" i="1"/>
  <c r="F12" i="1"/>
  <c r="F13" i="1"/>
  <c r="F14" i="1"/>
  <c r="F2" i="1"/>
  <c r="D5" i="1"/>
  <c r="D6" i="1"/>
  <c r="D7" i="1"/>
  <c r="D8" i="1"/>
  <c r="D9" i="1"/>
  <c r="D10" i="1"/>
  <c r="D11" i="1"/>
  <c r="D12" i="1"/>
  <c r="D13" i="1"/>
  <c r="D14" i="1"/>
  <c r="D4" i="1"/>
  <c r="C3" i="1"/>
  <c r="C4" i="1"/>
  <c r="C5" i="1"/>
  <c r="C6" i="1"/>
  <c r="C7" i="1"/>
  <c r="C8" i="1"/>
  <c r="C9" i="1"/>
  <c r="C10" i="1"/>
  <c r="C11" i="1"/>
  <c r="C12" i="1"/>
  <c r="C13" i="1"/>
  <c r="C14" i="1"/>
  <c r="C2" i="1"/>
  <c r="D2" i="1" s="1"/>
  <c r="D3" i="1"/>
</calcChain>
</file>

<file path=xl/sharedStrings.xml><?xml version="1.0" encoding="utf-8"?>
<sst xmlns="http://schemas.openxmlformats.org/spreadsheetml/2006/main" count="12" uniqueCount="12">
  <si>
    <t>d (cm)</t>
  </si>
  <si>
    <t>v_lim (cm/s)</t>
  </si>
  <si>
    <t>v_lim (m/s)</t>
  </si>
  <si>
    <t>d_rho</t>
  </si>
  <si>
    <t>A</t>
  </si>
  <si>
    <t>V</t>
  </si>
  <si>
    <t>Re</t>
  </si>
  <si>
    <t>cD</t>
  </si>
  <si>
    <t>Sphere</t>
  </si>
  <si>
    <t>Cylinder</t>
  </si>
  <si>
    <t>r (m)</t>
  </si>
  <si>
    <t>r_eq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</si>
</sst>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3" fontId="0" fillId="0" borderId="0" xfId="0" applyNumberFormat="1"/>
    <xf numFmtId="11" fontId="0" fillId="0" borderId="0" xfId="0" applyNumberFormat="1"/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L13" sqref="L13"/>
    </sheetView>
  </sheetViews>
  <sheetFormatPr defaultRowHeight="15" x14ac:dyDescent="0.25"/>
  <cols>
    <col min="5" max="6" width="13.140625" customWidth="1"/>
  </cols>
  <sheetData>
    <row r="1" spans="1:11" x14ac:dyDescent="0.25">
      <c r="B1" s="3" t="s">
        <v>0</v>
      </c>
      <c r="C1" s="3" t="s">
        <v>10</v>
      </c>
      <c r="D1" s="3" t="s">
        <v>11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</row>
    <row r="2" spans="1:11" x14ac:dyDescent="0.25">
      <c r="A2" s="4" t="s">
        <v>8</v>
      </c>
      <c r="B2">
        <v>0.95230000000000004</v>
      </c>
      <c r="C2">
        <f>B2/200</f>
        <v>4.7615000000000001E-3</v>
      </c>
      <c r="D2">
        <f>C2</f>
        <v>4.7615000000000001E-3</v>
      </c>
      <c r="E2" s="1">
        <v>2869</v>
      </c>
      <c r="F2">
        <f>E2/100</f>
        <v>28.69</v>
      </c>
      <c r="G2" s="1">
        <v>2795</v>
      </c>
      <c r="H2" s="2">
        <f>3.14*D2^2</f>
        <v>7.1189710265000012E-5</v>
      </c>
      <c r="I2" s="2">
        <f>4/3*3.14*D2^3</f>
        <v>4.5195974056906335E-7</v>
      </c>
      <c r="J2" s="5">
        <v>15030</v>
      </c>
      <c r="K2" s="6">
        <f>G2*2*9.81*I2/(H2*F2^2)</f>
        <v>0.42296286975798425</v>
      </c>
    </row>
    <row r="3" spans="1:11" x14ac:dyDescent="0.25">
      <c r="A3" s="4"/>
      <c r="B3">
        <v>1.5469999999999999</v>
      </c>
      <c r="C3">
        <f t="shared" ref="C3:C14" si="0">B3/200</f>
        <v>7.7349999999999997E-3</v>
      </c>
      <c r="D3">
        <f>C3</f>
        <v>7.7349999999999997E-3</v>
      </c>
      <c r="E3" s="1">
        <v>2394</v>
      </c>
      <c r="F3">
        <f t="shared" ref="F3:F14" si="1">E3/100</f>
        <v>23.94</v>
      </c>
      <c r="G3" s="1">
        <v>1177</v>
      </c>
      <c r="H3" s="2">
        <f t="shared" ref="H3:H14" si="2">3.14*D3^2</f>
        <v>1.878669065E-4</v>
      </c>
      <c r="I3" s="2">
        <f t="shared" ref="I3:I14" si="3">4/3*3.14*D3^3</f>
        <v>1.9375340290366665E-6</v>
      </c>
      <c r="J3" s="5">
        <v>20370</v>
      </c>
      <c r="K3" s="6">
        <f t="shared" ref="K3:K14" si="4">G3*2*9.81*I3/(H3*F3^2)</f>
        <v>0.41555281478550177</v>
      </c>
    </row>
    <row r="4" spans="1:11" x14ac:dyDescent="0.25">
      <c r="A4" s="4" t="s">
        <v>9</v>
      </c>
      <c r="B4">
        <v>1.27</v>
      </c>
      <c r="C4">
        <f t="shared" si="0"/>
        <v>6.3499999999999997E-3</v>
      </c>
      <c r="D4">
        <f>0.869*C4</f>
        <v>5.5181499999999994E-3</v>
      </c>
      <c r="E4" s="1">
        <v>2880</v>
      </c>
      <c r="F4">
        <f t="shared" si="1"/>
        <v>28.8</v>
      </c>
      <c r="G4" s="1">
        <v>2872</v>
      </c>
      <c r="H4" s="2">
        <f t="shared" si="2"/>
        <v>9.5612935386649991E-5</v>
      </c>
      <c r="I4" s="2">
        <f t="shared" si="3"/>
        <v>7.0347535920512342E-7</v>
      </c>
      <c r="J4" s="5">
        <v>35320</v>
      </c>
      <c r="K4" s="6">
        <f t="shared" si="4"/>
        <v>0.49983964733796282</v>
      </c>
    </row>
    <row r="5" spans="1:11" x14ac:dyDescent="0.25">
      <c r="A5" s="4"/>
      <c r="B5">
        <v>1.1100000000000001</v>
      </c>
      <c r="C5">
        <f t="shared" si="0"/>
        <v>5.5500000000000002E-3</v>
      </c>
      <c r="D5">
        <f t="shared" ref="D5:D14" si="5">0.869*C5</f>
        <v>4.8229500000000003E-3</v>
      </c>
      <c r="E5" s="1">
        <v>2751</v>
      </c>
      <c r="F5">
        <f t="shared" si="1"/>
        <v>27.51</v>
      </c>
      <c r="G5" s="1">
        <v>2800</v>
      </c>
      <c r="H5" s="2">
        <f t="shared" si="2"/>
        <v>7.303905864585002E-5</v>
      </c>
      <c r="I5" s="2">
        <f t="shared" si="3"/>
        <v>4.6968497052800311E-7</v>
      </c>
      <c r="J5" s="5">
        <v>29440</v>
      </c>
      <c r="K5" s="6">
        <f t="shared" si="4"/>
        <v>0.46679624064531694</v>
      </c>
    </row>
    <row r="6" spans="1:11" x14ac:dyDescent="0.25">
      <c r="A6" s="4"/>
      <c r="B6">
        <v>0.79500000000000004</v>
      </c>
      <c r="C6">
        <f t="shared" si="0"/>
        <v>3.9750000000000002E-3</v>
      </c>
      <c r="D6">
        <f t="shared" si="5"/>
        <v>3.4542750000000001E-3</v>
      </c>
      <c r="E6" s="1">
        <v>2349</v>
      </c>
      <c r="F6">
        <f t="shared" si="1"/>
        <v>23.49</v>
      </c>
      <c r="G6" s="1">
        <v>2773</v>
      </c>
      <c r="H6" s="2">
        <f t="shared" si="2"/>
        <v>3.7466529535462507E-5</v>
      </c>
      <c r="I6" s="2">
        <f t="shared" si="3"/>
        <v>1.7255959508147966E-7</v>
      </c>
      <c r="J6" s="5">
        <v>17950</v>
      </c>
      <c r="K6" s="6">
        <f t="shared" si="4"/>
        <v>0.45412821463115477</v>
      </c>
    </row>
    <row r="7" spans="1:11" x14ac:dyDescent="0.25">
      <c r="A7" s="4"/>
      <c r="B7">
        <v>0.63500000000000001</v>
      </c>
      <c r="C7">
        <f t="shared" si="0"/>
        <v>3.1749999999999999E-3</v>
      </c>
      <c r="D7">
        <f t="shared" si="5"/>
        <v>2.7590749999999997E-3</v>
      </c>
      <c r="E7" s="1">
        <v>2150</v>
      </c>
      <c r="F7">
        <f t="shared" si="1"/>
        <v>21.5</v>
      </c>
      <c r="G7" s="1">
        <v>2772</v>
      </c>
      <c r="H7" s="2">
        <f t="shared" si="2"/>
        <v>2.3903233846662498E-5</v>
      </c>
      <c r="I7" s="2">
        <f t="shared" si="3"/>
        <v>8.7934419900640428E-8</v>
      </c>
      <c r="J7" s="5">
        <v>13040</v>
      </c>
      <c r="K7" s="6">
        <f t="shared" si="4"/>
        <v>0.43283019652568955</v>
      </c>
    </row>
    <row r="8" spans="1:11" x14ac:dyDescent="0.25">
      <c r="A8" s="4"/>
      <c r="B8">
        <v>1.875</v>
      </c>
      <c r="C8">
        <f t="shared" si="0"/>
        <v>9.3749999999999997E-3</v>
      </c>
      <c r="D8">
        <f t="shared" si="5"/>
        <v>8.1468749999999996E-3</v>
      </c>
      <c r="E8" s="1">
        <v>2711</v>
      </c>
      <c r="F8">
        <f t="shared" si="1"/>
        <v>27.11</v>
      </c>
      <c r="G8" s="1">
        <v>1775</v>
      </c>
      <c r="H8" s="2">
        <f t="shared" si="2"/>
        <v>2.0840673691406247E-4</v>
      </c>
      <c r="I8" s="2">
        <f t="shared" si="3"/>
        <v>2.2638181797290034E-6</v>
      </c>
      <c r="J8" s="5">
        <v>50400</v>
      </c>
      <c r="K8" s="6">
        <f t="shared" si="4"/>
        <v>0.51471652880507446</v>
      </c>
    </row>
    <row r="9" spans="1:11" x14ac:dyDescent="0.25">
      <c r="A9" s="4"/>
      <c r="B9">
        <v>1.278</v>
      </c>
      <c r="C9">
        <f t="shared" si="0"/>
        <v>6.3899999999999998E-3</v>
      </c>
      <c r="D9">
        <f t="shared" si="5"/>
        <v>5.5529099999999994E-3</v>
      </c>
      <c r="E9" s="1">
        <v>2425</v>
      </c>
      <c r="F9">
        <f t="shared" si="1"/>
        <v>24.25</v>
      </c>
      <c r="G9" s="1">
        <v>1805</v>
      </c>
      <c r="H9" s="2">
        <f t="shared" si="2"/>
        <v>9.6821301729833989E-5</v>
      </c>
      <c r="I9" s="2">
        <f t="shared" si="3"/>
        <v>7.1685329945148314E-7</v>
      </c>
      <c r="J9" s="5">
        <v>31370</v>
      </c>
      <c r="K9" s="6">
        <f t="shared" si="4"/>
        <v>0.44587394487490689</v>
      </c>
    </row>
    <row r="10" spans="1:11" x14ac:dyDescent="0.25">
      <c r="A10" s="4"/>
      <c r="B10">
        <v>1.1020000000000001</v>
      </c>
      <c r="C10">
        <f t="shared" si="0"/>
        <v>5.5100000000000001E-3</v>
      </c>
      <c r="D10">
        <f t="shared" si="5"/>
        <v>4.7881900000000003E-3</v>
      </c>
      <c r="E10" s="1">
        <v>2304</v>
      </c>
      <c r="F10">
        <f t="shared" si="1"/>
        <v>23.04</v>
      </c>
      <c r="G10" s="1">
        <v>1871</v>
      </c>
      <c r="H10" s="2">
        <f t="shared" si="2"/>
        <v>7.1990037314954004E-5</v>
      </c>
      <c r="I10" s="2">
        <f t="shared" si="3"/>
        <v>4.5960263569478618E-7</v>
      </c>
      <c r="J10" s="5">
        <v>24370</v>
      </c>
      <c r="K10" s="6">
        <f t="shared" si="4"/>
        <v>0.44148703360550506</v>
      </c>
    </row>
    <row r="11" spans="1:11" x14ac:dyDescent="0.25">
      <c r="A11" s="4"/>
      <c r="B11">
        <v>0.64800000000000002</v>
      </c>
      <c r="C11">
        <f t="shared" si="0"/>
        <v>3.2400000000000003E-3</v>
      </c>
      <c r="D11">
        <f t="shared" si="5"/>
        <v>2.8155600000000004E-3</v>
      </c>
      <c r="E11" s="1">
        <v>1648</v>
      </c>
      <c r="F11">
        <f t="shared" si="1"/>
        <v>16.48</v>
      </c>
      <c r="G11" s="1">
        <v>1749</v>
      </c>
      <c r="H11" s="2">
        <f t="shared" si="2"/>
        <v>2.4891967276704008E-5</v>
      </c>
      <c r="I11" s="2">
        <f t="shared" si="3"/>
        <v>9.3446436514128983E-8</v>
      </c>
      <c r="J11" s="5">
        <v>9989</v>
      </c>
      <c r="K11" s="6">
        <f t="shared" si="4"/>
        <v>0.47432708133424456</v>
      </c>
    </row>
    <row r="12" spans="1:11" x14ac:dyDescent="0.25">
      <c r="A12" s="4"/>
      <c r="B12">
        <v>2.52</v>
      </c>
      <c r="C12">
        <f t="shared" si="0"/>
        <v>1.26E-2</v>
      </c>
      <c r="D12">
        <f t="shared" si="5"/>
        <v>1.09494E-2</v>
      </c>
      <c r="E12" s="1">
        <v>2560</v>
      </c>
      <c r="F12">
        <f t="shared" si="1"/>
        <v>25.6</v>
      </c>
      <c r="G12" s="1">
        <v>1177</v>
      </c>
      <c r="H12" s="2">
        <f t="shared" si="2"/>
        <v>3.7645259153040001E-4</v>
      </c>
      <c r="I12" s="2">
        <f t="shared" si="3"/>
        <v>5.4959066742706156E-6</v>
      </c>
      <c r="J12" s="5">
        <v>80470</v>
      </c>
      <c r="K12" s="6">
        <f t="shared" si="4"/>
        <v>0.5144279934814453</v>
      </c>
    </row>
    <row r="13" spans="1:11" x14ac:dyDescent="0.25">
      <c r="A13" s="4"/>
      <c r="B13">
        <v>1.897</v>
      </c>
      <c r="C13">
        <f t="shared" si="0"/>
        <v>9.4850000000000004E-3</v>
      </c>
      <c r="D13">
        <f t="shared" si="5"/>
        <v>8.2424650000000009E-3</v>
      </c>
      <c r="E13" s="1">
        <v>2194</v>
      </c>
      <c r="F13">
        <f t="shared" si="1"/>
        <v>21.94</v>
      </c>
      <c r="G13" s="1">
        <v>1176</v>
      </c>
      <c r="H13" s="2">
        <f t="shared" si="2"/>
        <v>2.1332603992734654E-4</v>
      </c>
      <c r="I13" s="2">
        <f t="shared" si="3"/>
        <v>2.3444432235863422E-6</v>
      </c>
      <c r="J13" s="5">
        <v>40180</v>
      </c>
      <c r="K13" s="6">
        <f t="shared" si="4"/>
        <v>0.52677957380740881</v>
      </c>
    </row>
    <row r="14" spans="1:11" x14ac:dyDescent="0.25">
      <c r="A14" s="4"/>
      <c r="B14">
        <v>1.2569999999999999</v>
      </c>
      <c r="C14">
        <f t="shared" si="0"/>
        <v>6.2849999999999998E-3</v>
      </c>
      <c r="D14">
        <f t="shared" si="5"/>
        <v>5.4616650000000001E-3</v>
      </c>
      <c r="E14" s="1">
        <v>1914</v>
      </c>
      <c r="F14">
        <f t="shared" si="1"/>
        <v>19.14</v>
      </c>
      <c r="G14" s="1">
        <v>1177</v>
      </c>
      <c r="H14" s="2">
        <f t="shared" si="2"/>
        <v>9.3665523556786499E-5</v>
      </c>
      <c r="I14" s="2">
        <f t="shared" si="3"/>
        <v>6.820929489557017E-7</v>
      </c>
      <c r="J14" s="5">
        <v>23690</v>
      </c>
      <c r="K14" s="6">
        <f t="shared" si="4"/>
        <v>0.45904514030915577</v>
      </c>
    </row>
  </sheetData>
  <mergeCells count="2">
    <mergeCell ref="A2:A3"/>
    <mergeCell ref="A4:A14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DATA_ChristiansenBarker-1965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alessio raimondi</cp:lastModifiedBy>
  <dcterms:created xsi:type="dcterms:W3CDTF">2020-02-04T16:13:00Z</dcterms:created>
  <dcterms:modified xsi:type="dcterms:W3CDTF">2020-02-04T16:13:00Z</dcterms:modified>
</cp:coreProperties>
</file>