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Formulas" sheetId="2" r:id="rId2"/>
    <sheet name="Inputs_4.4_4.5" sheetId="3" r:id="rId3"/>
    <sheet name="Formulas_4.4_4.5" sheetId="4" r:id="rId4"/>
  </sheets>
  <calcPr calcId="124519" fullCalcOnLoad="1"/>
</workbook>
</file>

<file path=xl/sharedStrings.xml><?xml version="1.0" encoding="utf-8"?>
<sst xmlns="http://schemas.openxmlformats.org/spreadsheetml/2006/main" count="32" uniqueCount="27">
  <si>
    <t>Parameter</t>
  </si>
  <si>
    <t>Example Value</t>
  </si>
  <si>
    <t>Weighted Average Coupon (WAC) (%)</t>
  </si>
  <si>
    <t>Weighted Average Maturity (WAM) (years)</t>
  </si>
  <si>
    <t>Servicing Fee (SF) (%)</t>
  </si>
  <si>
    <t>Reserve Fund (%)</t>
  </si>
  <si>
    <t>Class A Size (%)</t>
  </si>
  <si>
    <t>Class B Size (%)</t>
  </si>
  <si>
    <t>Class A Interest Rate (%)</t>
  </si>
  <si>
    <t>Class B Interest Rate (%)</t>
  </si>
  <si>
    <t>Expected Loss (%)</t>
  </si>
  <si>
    <t>Calculation</t>
  </si>
  <si>
    <t>Formula</t>
  </si>
  <si>
    <t>Weighted Average Interest (WAI)</t>
  </si>
  <si>
    <t>Gross Spread (GS)</t>
  </si>
  <si>
    <t>Excess Spread (XS)</t>
  </si>
  <si>
    <t>Credit Enhancement for Class A (CE_A)</t>
  </si>
  <si>
    <t>Credit Enhancement for Class B (CE_B)</t>
  </si>
  <si>
    <t>Annual Gross Spread (%)</t>
  </si>
  <si>
    <t>Loan Maturity (T) (months)</t>
  </si>
  <si>
    <t>Interest Rate (r) (%)</t>
  </si>
  <si>
    <t>PSA Prepayment Speeds</t>
  </si>
  <si>
    <t>Average Life (AL)</t>
  </si>
  <si>
    <t>Adjusted XS (based on AL)</t>
  </si>
  <si>
    <t>Adjusted XS for Prepayment Stress (e.g., PSA 200)</t>
  </si>
  <si>
    <t>Reduction for Adverse Prepayments</t>
  </si>
  <si>
    <t>Final XS after Adjustments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</si>
</sst>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</v>
      </c>
    </row>
    <row r="3" spans="1:2">
      <c r="A3" t="s">
        <v>3</v>
      </c>
      <c r="B3">
        <v>15</v>
      </c>
    </row>
    <row r="4" spans="1:2">
      <c r="A4" t="s">
        <v>4</v>
      </c>
      <c r="B4">
        <v>0.5</v>
      </c>
    </row>
    <row r="5" spans="1:2">
      <c r="A5" t="s">
        <v>5</v>
      </c>
      <c r="B5">
        <v>5</v>
      </c>
    </row>
    <row r="6" spans="1:2">
      <c r="A6" t="s">
        <v>6</v>
      </c>
      <c r="B6">
        <v>90</v>
      </c>
    </row>
    <row r="7" spans="1:2">
      <c r="A7" t="s">
        <v>7</v>
      </c>
      <c r="B7">
        <v>10</v>
      </c>
    </row>
    <row r="8" spans="1:2">
      <c r="A8" t="s">
        <v>8</v>
      </c>
      <c r="B8">
        <v>4</v>
      </c>
    </row>
    <row r="9" spans="1:2">
      <c r="A9" t="s">
        <v>9</v>
      </c>
      <c r="B9">
        <v>8</v>
      </c>
    </row>
    <row r="10" spans="1:2">
      <c r="A10" t="s">
        <v>10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11</v>
      </c>
      <c r="B1" s="1" t="s">
        <v>12</v>
      </c>
    </row>
    <row r="2" spans="1:2">
      <c r="A2" t="s">
        <v>13</v>
      </c>
      <c r="B2">
        <f>(B6 * B8) + (B7 * B9)</f>
        <v>0</v>
      </c>
    </row>
    <row r="3" spans="1:2">
      <c r="A3" t="s">
        <v>14</v>
      </c>
      <c r="B3">
        <f>B2 - B4 - B11</f>
        <v>0</v>
      </c>
    </row>
    <row r="4" spans="1:2">
      <c r="A4" t="s">
        <v>15</v>
      </c>
      <c r="B4">
        <f>B12 - B10</f>
        <v>0</v>
      </c>
    </row>
    <row r="5" spans="1:2">
      <c r="A5" t="s">
        <v>16</v>
      </c>
      <c r="B5">
        <f>B7 + B5</f>
        <v>0</v>
      </c>
    </row>
    <row r="6" spans="1:2">
      <c r="A6" t="s">
        <v>17</v>
      </c>
      <c r="B6">
        <f>B5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18</v>
      </c>
      <c r="B2">
        <v>5.7</v>
      </c>
    </row>
    <row r="3" spans="1:2">
      <c r="A3" t="s">
        <v>19</v>
      </c>
      <c r="B3">
        <v>60</v>
      </c>
    </row>
    <row r="4" spans="1:2">
      <c r="A4" t="s">
        <v>20</v>
      </c>
      <c r="B4">
        <v>14</v>
      </c>
    </row>
    <row r="5" spans="1:2">
      <c r="A5" t="s">
        <v>21</v>
      </c>
      <c r="B5">
        <v>200</v>
      </c>
    </row>
    <row r="6" spans="1:2">
      <c r="A6" t="s">
        <v>10</v>
      </c>
      <c r="B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11</v>
      </c>
      <c r="B1" s="1" t="s">
        <v>12</v>
      </c>
    </row>
    <row r="2" spans="1:2">
      <c r="A2" t="s">
        <v>22</v>
      </c>
      <c r="B2">
        <f> B3 / (1 - (1 + B4)^(-B3))</f>
        <v>0</v>
      </c>
    </row>
    <row r="3" spans="1:2">
      <c r="A3" t="s">
        <v>23</v>
      </c>
      <c r="B3">
        <f> B7 * B2</f>
        <v>0</v>
      </c>
    </row>
    <row r="4" spans="1:2">
      <c r="A4" t="s">
        <v>24</v>
      </c>
      <c r="B4">
        <f> B8 - (B8 * 0.02)</f>
        <v>0</v>
      </c>
    </row>
    <row r="5" spans="1:2">
      <c r="A5" t="s">
        <v>25</v>
      </c>
      <c r="B5">
        <f> B9 - (B9 * 0.01)</f>
        <v>0</v>
      </c>
    </row>
    <row r="6" spans="1:2">
      <c r="A6" t="s">
        <v>26</v>
      </c>
      <c r="B6">
        <f> B10 - (B10 * 0.02)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Formulas</vt:lpstr>
      <vt:lpstr>Inputs_4.4_4.5</vt:lpstr>
      <vt:lpstr>Formulas_4.4_4.5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2024-10-10T07:10:56Z</dcterms:created>
  <dcterms:modified xsi:type="dcterms:W3CDTF">2024-10-10T07:10:56Z</dcterms:modified>
</cp:coreProperties>
</file>