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982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1" l="1"/>
  <c r="I19" i="1"/>
  <c r="I16" i="1"/>
  <c r="G21" i="1"/>
  <c r="G19" i="1"/>
  <c r="G16" i="1"/>
  <c r="E21" i="1"/>
  <c r="E19" i="1"/>
  <c r="E16" i="1"/>
  <c r="H21" i="1"/>
  <c r="H16" i="1"/>
  <c r="H22" i="1"/>
  <c r="F22" i="1"/>
  <c r="D22" i="1"/>
  <c r="C22" i="1"/>
  <c r="H19" i="1"/>
  <c r="H20" i="1"/>
  <c r="F20" i="1"/>
  <c r="D20" i="1"/>
  <c r="C20" i="1"/>
  <c r="F18" i="1"/>
  <c r="H17" i="1"/>
  <c r="H18" i="1"/>
  <c r="D18" i="1"/>
  <c r="C18" i="1"/>
</calcChain>
</file>

<file path=xl/sharedStrings.xml><?xml version="1.0" encoding="utf-8"?>
<sst xmlns="http://schemas.openxmlformats.org/spreadsheetml/2006/main" count="24" uniqueCount="20">
  <si>
    <t>signal</t>
  </si>
  <si>
    <t>P&gt;5 GeV</t>
  </si>
  <si>
    <t>2&lt;P&lt;5 GeV</t>
  </si>
  <si>
    <t>P&lt;5 GeV</t>
  </si>
  <si>
    <t xml:space="preserve">Eta in 2 5 </t>
  </si>
  <si>
    <t>All Eta</t>
  </si>
  <si>
    <t>Eta in 2 5</t>
  </si>
  <si>
    <t>Long or Down no Electrons</t>
  </si>
  <si>
    <t>with T1 Pair</t>
  </si>
  <si>
    <t>All</t>
  </si>
  <si>
    <t xml:space="preserve">Signal </t>
  </si>
  <si>
    <t>Decay || primary &amp;&amp; (isLong || isDown)</t>
  </si>
  <si>
    <t>Remaining</t>
  </si>
  <si>
    <t xml:space="preserve"> ! Electron</t>
  </si>
  <si>
    <t>P in [2,5]GeV</t>
  </si>
  <si>
    <t>Eta in 2,5</t>
  </si>
  <si>
    <t>Eta in 2,5 !ele</t>
  </si>
  <si>
    <t>Total</t>
  </si>
  <si>
    <t>fraction tot</t>
  </si>
  <si>
    <t>fraction wrt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</si>
</sst>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2"/>
  <sheetViews>
    <sheetView tabSelected="1" topLeftCell="A11" workbookViewId="0">
      <selection activeCell="C28" sqref="C28"/>
    </sheetView>
  </sheetViews>
  <sheetFormatPr baseColWidth="10" defaultRowHeight="15" x14ac:dyDescent="0"/>
  <cols>
    <col min="1" max="1" width="23.1640625" bestFit="1" customWidth="1"/>
    <col min="2" max="2" width="20.1640625" bestFit="1" customWidth="1"/>
    <col min="3" max="3" width="45.5" bestFit="1" customWidth="1"/>
    <col min="4" max="4" width="10.83203125" bestFit="1" customWidth="1"/>
    <col min="5" max="5" width="14.5" bestFit="1" customWidth="1"/>
    <col min="6" max="6" width="15.83203125" bestFit="1" customWidth="1"/>
    <col min="7" max="7" width="15.83203125" customWidth="1"/>
    <col min="8" max="8" width="12.33203125" bestFit="1" customWidth="1"/>
    <col min="9" max="9" width="12.33203125" customWidth="1"/>
  </cols>
  <sheetData>
    <row r="6" spans="1:10">
      <c r="H6" t="s">
        <v>9</v>
      </c>
      <c r="J6" t="s">
        <v>8</v>
      </c>
    </row>
    <row r="7" spans="1:10">
      <c r="A7" t="s">
        <v>0</v>
      </c>
      <c r="D7" t="s">
        <v>1</v>
      </c>
      <c r="F7" t="s">
        <v>4</v>
      </c>
    </row>
    <row r="8" spans="1:10">
      <c r="A8" t="s">
        <v>7</v>
      </c>
      <c r="F8" t="s">
        <v>5</v>
      </c>
    </row>
    <row r="9" spans="1:10">
      <c r="D9" t="s">
        <v>2</v>
      </c>
      <c r="F9" t="s">
        <v>6</v>
      </c>
    </row>
    <row r="10" spans="1:10">
      <c r="F10" t="s">
        <v>5</v>
      </c>
    </row>
    <row r="11" spans="1:10">
      <c r="D11" t="s">
        <v>3</v>
      </c>
    </row>
    <row r="14" spans="1:10" ht="21" thickBot="1">
      <c r="B14" s="1"/>
      <c r="C14" s="1" t="s">
        <v>10</v>
      </c>
      <c r="D14" s="1"/>
      <c r="E14" s="1"/>
      <c r="F14" s="1"/>
      <c r="G14" s="1"/>
      <c r="H14" s="1"/>
      <c r="I14" s="1"/>
    </row>
    <row r="15" spans="1:10" ht="21" thickBot="1">
      <c r="B15" s="2"/>
      <c r="C15" s="7" t="s">
        <v>11</v>
      </c>
      <c r="D15" s="7" t="s">
        <v>1</v>
      </c>
      <c r="E15" s="3" t="s">
        <v>18</v>
      </c>
      <c r="F15" s="7" t="s">
        <v>14</v>
      </c>
      <c r="G15" s="7"/>
      <c r="H15" s="7" t="s">
        <v>12</v>
      </c>
      <c r="I15" s="7"/>
    </row>
    <row r="16" spans="1:10" ht="21" thickBot="1">
      <c r="B16" s="4" t="s">
        <v>17</v>
      </c>
      <c r="C16" s="8">
        <v>93995</v>
      </c>
      <c r="D16" s="8">
        <v>61852</v>
      </c>
      <c r="E16" s="13">
        <f>D16/$C$16</f>
        <v>0.65803500186180119</v>
      </c>
      <c r="F16" s="8">
        <v>27705</v>
      </c>
      <c r="G16" s="12">
        <f>F16/$C$16</f>
        <v>0.29474972072982608</v>
      </c>
      <c r="H16" s="8">
        <f>C16-D16-F16</f>
        <v>4438</v>
      </c>
      <c r="I16" s="12">
        <f>H16/$C$16</f>
        <v>4.7215277408372787E-2</v>
      </c>
    </row>
    <row r="17" spans="2:9" ht="20">
      <c r="B17" s="5" t="s">
        <v>13</v>
      </c>
      <c r="C17" s="9">
        <v>93370</v>
      </c>
      <c r="D17" s="9">
        <v>61481</v>
      </c>
      <c r="E17" s="11"/>
      <c r="F17" s="9">
        <v>27470</v>
      </c>
      <c r="G17" s="9"/>
      <c r="H17" s="9">
        <f>C17-D17-F17</f>
        <v>4419</v>
      </c>
      <c r="I17" s="9"/>
    </row>
    <row r="18" spans="2:9" ht="21" thickBot="1">
      <c r="B18" s="4" t="s">
        <v>19</v>
      </c>
      <c r="C18" s="10">
        <f>C17/$C$16</f>
        <v>0.99335071014415666</v>
      </c>
      <c r="D18" s="10">
        <f>D17/$D$16</f>
        <v>0.99400181077410588</v>
      </c>
      <c r="E18" s="6"/>
      <c r="F18" s="10">
        <f>F17/$F$16</f>
        <v>0.99151777657462548</v>
      </c>
      <c r="G18" s="10"/>
      <c r="H18" s="10">
        <f>H17/$H$16</f>
        <v>0.9957187922487607</v>
      </c>
      <c r="I18" s="10"/>
    </row>
    <row r="19" spans="2:9" ht="20">
      <c r="B19" s="5" t="s">
        <v>15</v>
      </c>
      <c r="C19" s="9">
        <v>85680</v>
      </c>
      <c r="D19" s="9">
        <v>56396</v>
      </c>
      <c r="E19" s="9">
        <f>D19/$C$19</f>
        <v>0.65821661998132586</v>
      </c>
      <c r="F19" s="9">
        <v>26114</v>
      </c>
      <c r="G19" s="14">
        <f>F19/$C$19</f>
        <v>0.30478524743230628</v>
      </c>
      <c r="H19" s="9">
        <f>C19-D19-F19</f>
        <v>3170</v>
      </c>
      <c r="I19" s="9">
        <f>H19/$C$19</f>
        <v>3.6998132586367881E-2</v>
      </c>
    </row>
    <row r="20" spans="2:9" ht="21" thickBot="1">
      <c r="B20" s="4" t="s">
        <v>19</v>
      </c>
      <c r="C20" s="10">
        <f>C19/$C$16</f>
        <v>0.91153784775785951</v>
      </c>
      <c r="D20" s="10">
        <f>D19/$D$16</f>
        <v>0.91178943283968183</v>
      </c>
      <c r="E20" s="10"/>
      <c r="F20" s="10">
        <f>F19/$F$16</f>
        <v>0.94257354268182636</v>
      </c>
      <c r="G20" s="10"/>
      <c r="H20" s="10">
        <f>H19/$H$16</f>
        <v>0.7142857142857143</v>
      </c>
      <c r="I20" s="10"/>
    </row>
    <row r="21" spans="2:9" ht="20">
      <c r="B21" s="5" t="s">
        <v>16</v>
      </c>
      <c r="C21" s="9">
        <v>85126</v>
      </c>
      <c r="D21" s="9">
        <v>56077</v>
      </c>
      <c r="E21" s="9">
        <f>D21/$C$21</f>
        <v>0.65875290745483162</v>
      </c>
      <c r="F21" s="9">
        <v>25896</v>
      </c>
      <c r="G21" s="14">
        <f>F21/$C$21</f>
        <v>0.30420788008364075</v>
      </c>
      <c r="H21" s="9">
        <f>C21-D21-F21</f>
        <v>3153</v>
      </c>
      <c r="I21" s="9">
        <f>H21/$C$21</f>
        <v>3.7039212461527617E-2</v>
      </c>
    </row>
    <row r="22" spans="2:9" ht="21" thickBot="1">
      <c r="B22" s="4" t="s">
        <v>19</v>
      </c>
      <c r="C22" s="10">
        <f>C21/$C$16</f>
        <v>0.90564391722963988</v>
      </c>
      <c r="D22" s="10">
        <f>D21/$D$16</f>
        <v>0.90663196016296965</v>
      </c>
      <c r="E22" s="10"/>
      <c r="F22" s="10">
        <f>F21/$F$16</f>
        <v>0.93470492690850027</v>
      </c>
      <c r="G22" s="10"/>
      <c r="H22" s="10">
        <f>H21/$H$16</f>
        <v>0.71045515998197384</v>
      </c>
      <c r="I22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Quagliani</dc:creator>
  <cp:lastModifiedBy>Renato Quagliani</cp:lastModifiedBy>
  <dcterms:created xsi:type="dcterms:W3CDTF">2015-07-27T19:45:18Z</dcterms:created>
  <dcterms:modified xsi:type="dcterms:W3CDTF">2015-07-28T00:09:10Z</dcterms:modified>
</cp:coreProperties>
</file>