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34E0007A-D9F0-4F30-BF09-856763DF8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ro Seguimiento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4" i="1" l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" i="1"/>
  <c r="M3" i="1" s="1"/>
</calcChain>
</file>

<file path=xl/sharedStrings.xml><?xml version="1.0" encoding="utf-8"?>
<sst xmlns="http://schemas.openxmlformats.org/spreadsheetml/2006/main" count="216" uniqueCount="135">
  <si>
    <t>ID</t>
  </si>
  <si>
    <t>ACTIVIDAD</t>
  </si>
  <si>
    <t>RECURSOS</t>
  </si>
  <si>
    <t>DESCRIPCIÓN</t>
  </si>
  <si>
    <t>PREDECESORAS</t>
  </si>
  <si>
    <t>SUCESORAS</t>
  </si>
  <si>
    <t>ADELANTO</t>
  </si>
  <si>
    <t>RETRASO</t>
  </si>
  <si>
    <t>RELACIÓN</t>
  </si>
  <si>
    <t>ESTADO</t>
  </si>
  <si>
    <t>AVANCE %</t>
  </si>
  <si>
    <t>SEMÁFORO</t>
  </si>
  <si>
    <t>A05</t>
  </si>
  <si>
    <t>Formación del Equipo Técnico</t>
  </si>
  <si>
    <t>Gerente RRHH, Reclutadores</t>
  </si>
  <si>
    <t>Contratar especialistas</t>
  </si>
  <si>
    <t>-</t>
  </si>
  <si>
    <t>A06</t>
  </si>
  <si>
    <t>FS</t>
  </si>
  <si>
    <t>Definición detallada del alcance</t>
  </si>
  <si>
    <t>Gerente Proyecto, Líder Técnico</t>
  </si>
  <si>
    <t>Documentar entregables</t>
  </si>
  <si>
    <t>A07</t>
  </si>
  <si>
    <t>Elaboración del Plan de Proyecto</t>
  </si>
  <si>
    <t>PMO, Gerente Proyecto</t>
  </si>
  <si>
    <t>Cronograma, presupuesto</t>
  </si>
  <si>
    <t>A08</t>
  </si>
  <si>
    <t>Diseño de Instrumentos</t>
  </si>
  <si>
    <t>Equipo Técnico, Metodólogo, UX Designer</t>
  </si>
  <si>
    <t>Encuestas y guías</t>
  </si>
  <si>
    <t>A15</t>
  </si>
  <si>
    <t>Análisis de Requisitos Funcionales y No Funcionales</t>
  </si>
  <si>
    <t>Líder Técnico, UX/UI</t>
  </si>
  <si>
    <t>Documentar requisitos</t>
  </si>
  <si>
    <t>A16</t>
  </si>
  <si>
    <t>Modelado de Casos de Uso y Flujos de Usuario</t>
  </si>
  <si>
    <t>UX/UI, Líder Técnico</t>
  </si>
  <si>
    <t>Diagramas de casos de uso</t>
  </si>
  <si>
    <t>A17</t>
  </si>
  <si>
    <t>Diseño de Arquitectura de Información</t>
  </si>
  <si>
    <t>UX Designer</t>
  </si>
  <si>
    <t>Estructura de contenidos</t>
  </si>
  <si>
    <t>A18</t>
  </si>
  <si>
    <t>Diseño de Wireframes de Alta y Baja Fidelidad</t>
  </si>
  <si>
    <t>UX Designer, Diseñador Gráfico</t>
  </si>
  <si>
    <t>Wireframes</t>
  </si>
  <si>
    <t>A19</t>
  </si>
  <si>
    <t>Prototipado Interactivo (Figma/InVision)</t>
  </si>
  <si>
    <t>Prototipos navegables</t>
  </si>
  <si>
    <t>A17,A18</t>
  </si>
  <si>
    <t>A20</t>
  </si>
  <si>
    <t>Configuración de Repositorio y Entorno de Desarrollo</t>
  </si>
  <si>
    <t>Dev Frontend, DevOps</t>
  </si>
  <si>
    <t>Configurar Git/CI-CD</t>
  </si>
  <si>
    <t>A21</t>
  </si>
  <si>
    <t>Implementación de Componentes UI</t>
  </si>
  <si>
    <t>Dev Frontend</t>
  </si>
  <si>
    <t>Codificar componentes</t>
  </si>
  <si>
    <t>A22</t>
  </si>
  <si>
    <t>Desarrollo de Lógica de Interacción</t>
  </si>
  <si>
    <t>Implementar lógica</t>
  </si>
  <si>
    <t>A23</t>
  </si>
  <si>
    <t>Diseño de Base de Datos</t>
  </si>
  <si>
    <t>Backend, DevOps</t>
  </si>
  <si>
    <t>Modelo de datos</t>
  </si>
  <si>
    <t>A24</t>
  </si>
  <si>
    <t>Desarrollo de API REST o GraphQL</t>
  </si>
  <si>
    <t>Backend</t>
  </si>
  <si>
    <t>Endpoints API</t>
  </si>
  <si>
    <t>A25</t>
  </si>
  <si>
    <t>Configuración de Servidores y Seguridad</t>
  </si>
  <si>
    <t>DevOps</t>
  </si>
  <si>
    <t>Configurar servidores</t>
  </si>
  <si>
    <t>A26</t>
  </si>
  <si>
    <t>Integración Frontend-Backend</t>
  </si>
  <si>
    <t>Dev Team</t>
  </si>
  <si>
    <t>Integrar API</t>
  </si>
  <si>
    <t>A22,A24</t>
  </si>
  <si>
    <t>A27</t>
  </si>
  <si>
    <t>Integración de Visualizaciones de Emociones</t>
  </si>
  <si>
    <t>Visualizaciones</t>
  </si>
  <si>
    <t>A28</t>
  </si>
  <si>
    <t>Validación de Flujos Completo del Sistema</t>
  </si>
  <si>
    <t>Validar sistema</t>
  </si>
  <si>
    <t>A29</t>
  </si>
  <si>
    <t>Pruebas Funcionales Automatizadas y Manuales</t>
  </si>
  <si>
    <t>QA</t>
  </si>
  <si>
    <t>Pruebas funcionales</t>
  </si>
  <si>
    <t>A30</t>
  </si>
  <si>
    <t>Pruebas de Usabilidad con Usuarios Piloto</t>
  </si>
  <si>
    <t>UX Researcher</t>
  </si>
  <si>
    <t>Sesiones con usuarios</t>
  </si>
  <si>
    <t>A31</t>
  </si>
  <si>
    <t>Ajustes de Diseño y Corrección de Errores</t>
  </si>
  <si>
    <t>Dev Team, UX Designer</t>
  </si>
  <si>
    <t>Mejoras y correcciones</t>
  </si>
  <si>
    <t>A32</t>
  </si>
  <si>
    <t>Redacción de Manual Técnico y Manual de Usuario</t>
  </si>
  <si>
    <t>Líder Técnico, Redactor Técnico</t>
  </si>
  <si>
    <t>Documentación técnica</t>
  </si>
  <si>
    <t>A33</t>
  </si>
  <si>
    <t>Documentación del Código y Arquitectura</t>
  </si>
  <si>
    <t>Desarrolladores</t>
  </si>
  <si>
    <t>Diagramas y README</t>
  </si>
  <si>
    <t>A34</t>
  </si>
  <si>
    <t>Despliegue Final en Producción</t>
  </si>
  <si>
    <t>DevOps, Gerente Proyecto</t>
  </si>
  <si>
    <t>Publicación en producción</t>
  </si>
  <si>
    <t>A35</t>
  </si>
  <si>
    <t>Entrega Oficial y Presentación Final</t>
  </si>
  <si>
    <t>Gerente Proyecto, Dev Team</t>
  </si>
  <si>
    <t>Entrega formal</t>
  </si>
  <si>
    <t>A36</t>
  </si>
  <si>
    <t>Diseño y Validación del Mapa</t>
  </si>
  <si>
    <t>Diseñador, Gerente, Investigador</t>
  </si>
  <si>
    <t>Visualización gráfica</t>
  </si>
  <si>
    <t>A37</t>
  </si>
  <si>
    <t>Elaboración Informe Final</t>
  </si>
  <si>
    <t>Gerente Proyecto, Redactores</t>
  </si>
  <si>
    <t>Documentación hallazgos</t>
  </si>
  <si>
    <t>Estado</t>
  </si>
  <si>
    <t>Cantidad</t>
  </si>
  <si>
    <t>Pendiente</t>
  </si>
  <si>
    <t>Leyenda Semáforo</t>
  </si>
  <si>
    <t>Color</t>
  </si>
  <si>
    <t>Completada (AVANCE 100%)</t>
  </si>
  <si>
    <t>Verde</t>
  </si>
  <si>
    <t>En curso (0&lt;AVANCE&lt;100, sin retraso)</t>
  </si>
  <si>
    <t>Amarillo</t>
  </si>
  <si>
    <t>Retrasada (RETRASO&gt;0)</t>
  </si>
  <si>
    <t>Rojo</t>
  </si>
  <si>
    <t>Pendiente (AVANCE=0)</t>
  </si>
  <si>
    <t>Gris</t>
  </si>
  <si>
    <t xml:space="preserve"> DURACIÓN (DIAS)</t>
  </si>
  <si>
    <t xml:space="preserve"> DIAS TRASNCURRIDOS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</si>
</sst>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4" fillId="3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1CF814C-F69B-4676-90BF-8006295FC6AC}"/>
  </cellStyles>
  <dxfs count="1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Avance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Seguimiento'!$N$2</c:f>
              <c:strCache>
                <c:ptCount val="1"/>
                <c:pt idx="0">
                  <c:v>AVANCE 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'Tablero Seguimiento'!$B$3:$B$29</c:f>
              <c:strCache>
                <c:ptCount val="27"/>
                <c:pt idx="0">
                  <c:v>A05</c:v>
                </c:pt>
                <c:pt idx="1">
                  <c:v>A06</c:v>
                </c:pt>
                <c:pt idx="2">
                  <c:v>A07</c:v>
                </c:pt>
                <c:pt idx="3">
                  <c:v>A08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  <c:pt idx="10">
                  <c:v>A21</c:v>
                </c:pt>
                <c:pt idx="11">
                  <c:v>A22</c:v>
                </c:pt>
                <c:pt idx="12">
                  <c:v>A23</c:v>
                </c:pt>
                <c:pt idx="13">
                  <c:v>A24</c:v>
                </c:pt>
                <c:pt idx="14">
                  <c:v>A25</c:v>
                </c:pt>
                <c:pt idx="15">
                  <c:v>A26</c:v>
                </c:pt>
                <c:pt idx="16">
                  <c:v>A27</c:v>
                </c:pt>
                <c:pt idx="17">
                  <c:v>A28</c:v>
                </c:pt>
                <c:pt idx="18">
                  <c:v>A29</c:v>
                </c:pt>
                <c:pt idx="19">
                  <c:v>A30</c:v>
                </c:pt>
                <c:pt idx="20">
                  <c:v>A31</c:v>
                </c:pt>
                <c:pt idx="21">
                  <c:v>A32</c:v>
                </c:pt>
                <c:pt idx="22">
                  <c:v>A33</c:v>
                </c:pt>
                <c:pt idx="23">
                  <c:v>A34</c:v>
                </c:pt>
                <c:pt idx="24">
                  <c:v>A35</c:v>
                </c:pt>
                <c:pt idx="25">
                  <c:v>A36</c:v>
                </c:pt>
                <c:pt idx="26">
                  <c:v>A37</c:v>
                </c:pt>
              </c:strCache>
            </c:strRef>
          </c:cat>
          <c:val>
            <c:numRef>
              <c:f>'Tablero Seguimiento'!$N$3:$N$29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20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E-4DB4-9E77-6B99A37A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Actividades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Distribución de Estados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Resumen!$A$2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Resumen!$B$2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6-4D97-955A-B7C8FD1F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7"/>
  <sheetViews>
    <sheetView tabSelected="1" zoomScale="57" zoomScaleNormal="57" workbookViewId="0">
      <selection activeCell="C15" sqref="C15"/>
    </sheetView>
  </sheetViews>
  <sheetFormatPr baseColWidth="10" defaultColWidth="8.85546875" defaultRowHeight="15" x14ac:dyDescent="0.25"/>
  <cols>
    <col min="2" max="2" width="10.85546875" customWidth="1"/>
    <col min="3" max="3" width="31" customWidth="1"/>
    <col min="4" max="4" width="25.7109375" customWidth="1"/>
    <col min="5" max="7" width="25.5703125" customWidth="1"/>
    <col min="8" max="8" width="14.42578125" customWidth="1"/>
    <col min="9" max="9" width="12.28515625" customWidth="1"/>
    <col min="10" max="10" width="11.85546875" customWidth="1"/>
    <col min="11" max="11" width="9" customWidth="1"/>
    <col min="12" max="14" width="11.7109375" customWidth="1"/>
    <col min="15" max="15" width="10.85546875" customWidth="1"/>
  </cols>
  <sheetData>
    <row r="1" spans="2:15" ht="33" customHeight="1" x14ac:dyDescent="0.25"/>
    <row r="2" spans="2:15" ht="33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133</v>
      </c>
      <c r="G2" s="1" t="s">
        <v>134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ht="33" customHeight="1" x14ac:dyDescent="0.25">
      <c r="B3" s="2" t="s">
        <v>12</v>
      </c>
      <c r="C3" s="3" t="s">
        <v>13</v>
      </c>
      <c r="D3" s="4" t="s">
        <v>14</v>
      </c>
      <c r="E3" s="2" t="s">
        <v>15</v>
      </c>
      <c r="F3" s="8">
        <v>8</v>
      </c>
      <c r="G3" s="8">
        <v>8</v>
      </c>
      <c r="H3" s="2" t="s">
        <v>16</v>
      </c>
      <c r="I3" s="2" t="s">
        <v>17</v>
      </c>
      <c r="J3" s="2">
        <v>0</v>
      </c>
      <c r="K3" s="2">
        <v>5</v>
      </c>
      <c r="L3" s="2" t="s">
        <v>18</v>
      </c>
      <c r="M3" s="2" t="str">
        <f t="shared" ref="M3:M29" si="0">IF(N3=100,"Completada",IF(K3&gt;0,"Retrasada",IF(N3=0,"Pendiente","En curso")))</f>
        <v>Completada</v>
      </c>
      <c r="N3" s="2">
        <f>IF(F3=0,0,(G3/F3)*100)</f>
        <v>100</v>
      </c>
      <c r="O3" s="2"/>
    </row>
    <row r="4" spans="2:15" ht="33" customHeight="1" x14ac:dyDescent="0.25">
      <c r="B4" s="2" t="s">
        <v>17</v>
      </c>
      <c r="C4" s="3" t="s">
        <v>19</v>
      </c>
      <c r="D4" s="4" t="s">
        <v>20</v>
      </c>
      <c r="E4" s="2" t="s">
        <v>21</v>
      </c>
      <c r="F4" s="8">
        <v>7</v>
      </c>
      <c r="G4" s="8">
        <v>7</v>
      </c>
      <c r="H4" s="2" t="s">
        <v>12</v>
      </c>
      <c r="I4" s="2" t="s">
        <v>22</v>
      </c>
      <c r="J4" s="2">
        <v>0</v>
      </c>
      <c r="K4" s="2">
        <v>0</v>
      </c>
      <c r="L4" s="2" t="s">
        <v>18</v>
      </c>
      <c r="M4" s="2" t="str">
        <f>IF(N4=100,"Completada",IF(K4&gt;0,"Retrasada",IF(N4=0,"Pendiente","En curso")))</f>
        <v>Completada</v>
      </c>
      <c r="N4" s="2">
        <f t="shared" ref="N4:N29" si="1">IF(F4=0,0,(G4/F4)*100)</f>
        <v>100</v>
      </c>
      <c r="O4" s="2"/>
    </row>
    <row r="5" spans="2:15" ht="33" customHeight="1" x14ac:dyDescent="0.25">
      <c r="B5" s="2" t="s">
        <v>22</v>
      </c>
      <c r="C5" s="3" t="s">
        <v>23</v>
      </c>
      <c r="D5" s="4" t="s">
        <v>24</v>
      </c>
      <c r="E5" s="2" t="s">
        <v>25</v>
      </c>
      <c r="F5" s="8">
        <v>21</v>
      </c>
      <c r="G5" s="8">
        <v>21</v>
      </c>
      <c r="H5" s="2" t="s">
        <v>17</v>
      </c>
      <c r="I5" s="2" t="s">
        <v>26</v>
      </c>
      <c r="J5" s="2">
        <v>0</v>
      </c>
      <c r="K5" s="2">
        <v>0</v>
      </c>
      <c r="L5" s="2" t="s">
        <v>18</v>
      </c>
      <c r="M5" s="2" t="str">
        <f t="shared" si="0"/>
        <v>Completada</v>
      </c>
      <c r="N5" s="2">
        <f t="shared" si="1"/>
        <v>100</v>
      </c>
      <c r="O5" s="2"/>
    </row>
    <row r="6" spans="2:15" ht="33" customHeight="1" x14ac:dyDescent="0.25">
      <c r="B6" s="2" t="s">
        <v>26</v>
      </c>
      <c r="C6" s="3" t="s">
        <v>27</v>
      </c>
      <c r="D6" s="4" t="s">
        <v>28</v>
      </c>
      <c r="E6" s="2" t="s">
        <v>29</v>
      </c>
      <c r="F6" s="8">
        <v>3</v>
      </c>
      <c r="G6" s="2">
        <v>3</v>
      </c>
      <c r="H6" s="2" t="s">
        <v>22</v>
      </c>
      <c r="I6" s="2" t="s">
        <v>30</v>
      </c>
      <c r="J6" s="2">
        <v>0</v>
      </c>
      <c r="K6" s="2">
        <v>0</v>
      </c>
      <c r="L6" s="2" t="s">
        <v>18</v>
      </c>
      <c r="M6" s="2" t="str">
        <f>IF(N6=100,"Completada",IF(K6&gt;0,"Retrasada",IF(N6=0,"Pendiente","En curso")))</f>
        <v>Completada</v>
      </c>
      <c r="N6" s="2">
        <f t="shared" si="1"/>
        <v>100</v>
      </c>
      <c r="O6" s="2"/>
    </row>
    <row r="7" spans="2:15" ht="33" customHeight="1" x14ac:dyDescent="0.25">
      <c r="B7" s="2" t="s">
        <v>30</v>
      </c>
      <c r="C7" s="3" t="s">
        <v>31</v>
      </c>
      <c r="D7" s="4" t="s">
        <v>32</v>
      </c>
      <c r="E7" s="2" t="s">
        <v>33</v>
      </c>
      <c r="F7" s="8">
        <v>3</v>
      </c>
      <c r="G7" s="2">
        <v>3</v>
      </c>
      <c r="H7" s="2" t="s">
        <v>26</v>
      </c>
      <c r="I7" s="2" t="s">
        <v>34</v>
      </c>
      <c r="J7" s="2">
        <v>0</v>
      </c>
      <c r="K7" s="2">
        <v>0</v>
      </c>
      <c r="L7" s="2" t="s">
        <v>18</v>
      </c>
      <c r="M7" s="2" t="str">
        <f t="shared" si="0"/>
        <v>Completada</v>
      </c>
      <c r="N7" s="2">
        <f t="shared" si="1"/>
        <v>100</v>
      </c>
      <c r="O7" s="2"/>
    </row>
    <row r="8" spans="2:15" ht="33" customHeight="1" x14ac:dyDescent="0.25">
      <c r="B8" s="2" t="s">
        <v>34</v>
      </c>
      <c r="C8" s="3" t="s">
        <v>35</v>
      </c>
      <c r="D8" s="4" t="s">
        <v>36</v>
      </c>
      <c r="E8" s="2" t="s">
        <v>37</v>
      </c>
      <c r="F8" s="8">
        <v>3</v>
      </c>
      <c r="G8" s="2">
        <v>3</v>
      </c>
      <c r="H8" s="2" t="s">
        <v>30</v>
      </c>
      <c r="I8" s="2" t="s">
        <v>38</v>
      </c>
      <c r="J8" s="2">
        <v>0</v>
      </c>
      <c r="K8" s="2">
        <v>0</v>
      </c>
      <c r="L8" s="2" t="s">
        <v>18</v>
      </c>
      <c r="M8" s="2" t="str">
        <f t="shared" si="0"/>
        <v>Completada</v>
      </c>
      <c r="N8" s="2">
        <f t="shared" si="1"/>
        <v>100</v>
      </c>
      <c r="O8" s="2"/>
    </row>
    <row r="9" spans="2:15" ht="33" customHeight="1" x14ac:dyDescent="0.25">
      <c r="B9" s="2" t="s">
        <v>38</v>
      </c>
      <c r="C9" s="5" t="s">
        <v>39</v>
      </c>
      <c r="D9" s="4" t="s">
        <v>40</v>
      </c>
      <c r="E9" s="2" t="s">
        <v>41</v>
      </c>
      <c r="F9" s="8">
        <v>2</v>
      </c>
      <c r="G9" s="2">
        <v>1</v>
      </c>
      <c r="H9" s="2" t="s">
        <v>34</v>
      </c>
      <c r="I9" s="2" t="s">
        <v>42</v>
      </c>
      <c r="J9" s="2">
        <v>0</v>
      </c>
      <c r="K9" s="2">
        <v>0</v>
      </c>
      <c r="L9" s="2" t="s">
        <v>18</v>
      </c>
      <c r="M9" s="2" t="str">
        <f t="shared" si="0"/>
        <v>En curso</v>
      </c>
      <c r="N9" s="2">
        <f t="shared" si="1"/>
        <v>50</v>
      </c>
      <c r="O9" s="2"/>
    </row>
    <row r="10" spans="2:15" ht="33" customHeight="1" x14ac:dyDescent="0.25">
      <c r="B10" s="2" t="s">
        <v>42</v>
      </c>
      <c r="C10" s="5" t="s">
        <v>43</v>
      </c>
      <c r="D10" s="4" t="s">
        <v>44</v>
      </c>
      <c r="E10" s="2" t="s">
        <v>45</v>
      </c>
      <c r="F10" s="8">
        <v>3</v>
      </c>
      <c r="G10" s="2">
        <v>0</v>
      </c>
      <c r="H10" s="2" t="s">
        <v>38</v>
      </c>
      <c r="I10" s="2" t="s">
        <v>46</v>
      </c>
      <c r="J10" s="2">
        <v>0</v>
      </c>
      <c r="K10" s="2">
        <v>0</v>
      </c>
      <c r="L10" s="2" t="s">
        <v>18</v>
      </c>
      <c r="M10" s="2" t="str">
        <f t="shared" si="0"/>
        <v>Pendiente</v>
      </c>
      <c r="N10" s="2">
        <f t="shared" si="1"/>
        <v>0</v>
      </c>
      <c r="O10" s="2"/>
    </row>
    <row r="11" spans="2:15" ht="33" customHeight="1" x14ac:dyDescent="0.25">
      <c r="B11" s="2" t="s">
        <v>46</v>
      </c>
      <c r="C11" s="5" t="s">
        <v>47</v>
      </c>
      <c r="D11" s="4" t="s">
        <v>40</v>
      </c>
      <c r="E11" s="2" t="s">
        <v>48</v>
      </c>
      <c r="F11" s="8">
        <v>3</v>
      </c>
      <c r="G11" s="2">
        <v>3</v>
      </c>
      <c r="H11" s="2" t="s">
        <v>49</v>
      </c>
      <c r="I11" s="2" t="s">
        <v>50</v>
      </c>
      <c r="J11" s="2">
        <v>0</v>
      </c>
      <c r="K11" s="2">
        <v>0</v>
      </c>
      <c r="L11" s="2" t="s">
        <v>18</v>
      </c>
      <c r="M11" s="2" t="str">
        <f t="shared" si="0"/>
        <v>Completada</v>
      </c>
      <c r="N11" s="2">
        <f t="shared" si="1"/>
        <v>100</v>
      </c>
      <c r="O11" s="2"/>
    </row>
    <row r="12" spans="2:15" ht="33" customHeight="1" x14ac:dyDescent="0.25">
      <c r="B12" s="2" t="s">
        <v>50</v>
      </c>
      <c r="C12" s="5" t="s">
        <v>51</v>
      </c>
      <c r="D12" s="4" t="s">
        <v>52</v>
      </c>
      <c r="E12" s="2" t="s">
        <v>53</v>
      </c>
      <c r="F12" s="8">
        <v>1</v>
      </c>
      <c r="G12" s="2">
        <v>1</v>
      </c>
      <c r="H12" s="2" t="s">
        <v>46</v>
      </c>
      <c r="I12" s="2" t="s">
        <v>54</v>
      </c>
      <c r="J12" s="2">
        <v>0</v>
      </c>
      <c r="K12" s="2">
        <v>0</v>
      </c>
      <c r="L12" s="2" t="s">
        <v>18</v>
      </c>
      <c r="M12" s="2" t="str">
        <f>IF(N12=100,"Completada",IF(K12&gt;0,"Retrasada",IF(N12=0,"Pendiente","En curso")))</f>
        <v>Completada</v>
      </c>
      <c r="N12" s="2">
        <f t="shared" si="1"/>
        <v>100</v>
      </c>
      <c r="O12" s="2"/>
    </row>
    <row r="13" spans="2:15" ht="33" customHeight="1" x14ac:dyDescent="0.25">
      <c r="B13" s="2" t="s">
        <v>54</v>
      </c>
      <c r="C13" s="5" t="s">
        <v>55</v>
      </c>
      <c r="D13" s="4" t="s">
        <v>56</v>
      </c>
      <c r="E13" s="2" t="s">
        <v>57</v>
      </c>
      <c r="F13" s="8">
        <v>5</v>
      </c>
      <c r="G13" s="2">
        <v>1</v>
      </c>
      <c r="H13" s="2" t="s">
        <v>50</v>
      </c>
      <c r="I13" s="2" t="s">
        <v>58</v>
      </c>
      <c r="J13" s="2">
        <v>0</v>
      </c>
      <c r="K13" s="2">
        <v>0</v>
      </c>
      <c r="L13" s="2" t="s">
        <v>18</v>
      </c>
      <c r="M13" s="2" t="str">
        <f t="shared" si="0"/>
        <v>En curso</v>
      </c>
      <c r="N13" s="2">
        <f t="shared" si="1"/>
        <v>20</v>
      </c>
      <c r="O13" s="2"/>
    </row>
    <row r="14" spans="2:15" ht="33" customHeight="1" x14ac:dyDescent="0.25">
      <c r="B14" s="2" t="s">
        <v>58</v>
      </c>
      <c r="C14" s="5" t="s">
        <v>59</v>
      </c>
      <c r="D14" s="4" t="s">
        <v>56</v>
      </c>
      <c r="E14" s="2" t="s">
        <v>60</v>
      </c>
      <c r="F14" s="8">
        <v>4</v>
      </c>
      <c r="G14" s="2">
        <v>1</v>
      </c>
      <c r="H14" s="2" t="s">
        <v>54</v>
      </c>
      <c r="I14" s="2" t="s">
        <v>61</v>
      </c>
      <c r="J14" s="2">
        <v>0</v>
      </c>
      <c r="K14" s="2">
        <v>0</v>
      </c>
      <c r="L14" s="2" t="s">
        <v>18</v>
      </c>
      <c r="M14" s="2" t="str">
        <f t="shared" si="0"/>
        <v>En curso</v>
      </c>
      <c r="N14" s="2">
        <f t="shared" si="1"/>
        <v>25</v>
      </c>
      <c r="O14" s="2"/>
    </row>
    <row r="15" spans="2:15" ht="33" customHeight="1" x14ac:dyDescent="0.25">
      <c r="B15" s="2" t="s">
        <v>61</v>
      </c>
      <c r="C15" s="3" t="s">
        <v>62</v>
      </c>
      <c r="D15" s="4" t="s">
        <v>63</v>
      </c>
      <c r="E15" s="2" t="s">
        <v>64</v>
      </c>
      <c r="F15" s="8">
        <v>3</v>
      </c>
      <c r="G15" s="2">
        <v>0</v>
      </c>
      <c r="H15" s="2" t="s">
        <v>58</v>
      </c>
      <c r="I15" s="2" t="s">
        <v>65</v>
      </c>
      <c r="J15" s="2">
        <v>0</v>
      </c>
      <c r="K15" s="2">
        <v>0</v>
      </c>
      <c r="L15" s="2" t="s">
        <v>18</v>
      </c>
      <c r="M15" s="2" t="str">
        <f t="shared" si="0"/>
        <v>Pendiente</v>
      </c>
      <c r="N15" s="2">
        <f t="shared" si="1"/>
        <v>0</v>
      </c>
      <c r="O15" s="2"/>
    </row>
    <row r="16" spans="2:15" ht="33" customHeight="1" x14ac:dyDescent="0.25">
      <c r="B16" s="2" t="s">
        <v>65</v>
      </c>
      <c r="C16" s="3" t="s">
        <v>66</v>
      </c>
      <c r="D16" s="4" t="s">
        <v>67</v>
      </c>
      <c r="E16" s="2" t="s">
        <v>68</v>
      </c>
      <c r="F16" s="8">
        <v>4</v>
      </c>
      <c r="G16" s="2">
        <v>0</v>
      </c>
      <c r="H16" s="2" t="s">
        <v>61</v>
      </c>
      <c r="I16" s="2" t="s">
        <v>69</v>
      </c>
      <c r="J16" s="2">
        <v>0</v>
      </c>
      <c r="K16" s="2">
        <v>0</v>
      </c>
      <c r="L16" s="2" t="s">
        <v>18</v>
      </c>
      <c r="M16" s="2" t="str">
        <f t="shared" si="0"/>
        <v>Pendiente</v>
      </c>
      <c r="N16" s="2">
        <f t="shared" si="1"/>
        <v>0</v>
      </c>
      <c r="O16" s="2"/>
    </row>
    <row r="17" spans="2:15" ht="33" customHeight="1" x14ac:dyDescent="0.25">
      <c r="B17" s="2" t="s">
        <v>69</v>
      </c>
      <c r="C17" s="3" t="s">
        <v>70</v>
      </c>
      <c r="D17" s="4" t="s">
        <v>71</v>
      </c>
      <c r="E17" s="2" t="s">
        <v>72</v>
      </c>
      <c r="F17" s="8">
        <v>3</v>
      </c>
      <c r="G17" s="2">
        <v>0</v>
      </c>
      <c r="H17" s="2" t="s">
        <v>65</v>
      </c>
      <c r="I17" s="2" t="s">
        <v>73</v>
      </c>
      <c r="J17" s="2">
        <v>0</v>
      </c>
      <c r="K17" s="2">
        <v>0</v>
      </c>
      <c r="L17" s="2" t="s">
        <v>18</v>
      </c>
      <c r="M17" s="2" t="str">
        <f t="shared" si="0"/>
        <v>Pendiente</v>
      </c>
      <c r="N17" s="2">
        <f t="shared" si="1"/>
        <v>0</v>
      </c>
      <c r="O17" s="2"/>
    </row>
    <row r="18" spans="2:15" ht="33" customHeight="1" x14ac:dyDescent="0.25">
      <c r="B18" s="2" t="s">
        <v>73</v>
      </c>
      <c r="C18" s="3" t="s">
        <v>74</v>
      </c>
      <c r="D18" s="4" t="s">
        <v>75</v>
      </c>
      <c r="E18" s="2" t="s">
        <v>76</v>
      </c>
      <c r="F18" s="8">
        <v>3</v>
      </c>
      <c r="G18" s="2">
        <v>0</v>
      </c>
      <c r="H18" s="2" t="s">
        <v>77</v>
      </c>
      <c r="I18" s="2" t="s">
        <v>78</v>
      </c>
      <c r="J18" s="2">
        <v>0</v>
      </c>
      <c r="K18" s="2">
        <v>0</v>
      </c>
      <c r="L18" s="2" t="s">
        <v>18</v>
      </c>
      <c r="M18" s="2" t="str">
        <f t="shared" si="0"/>
        <v>Pendiente</v>
      </c>
      <c r="N18" s="2">
        <f t="shared" si="1"/>
        <v>0</v>
      </c>
      <c r="O18" s="2"/>
    </row>
    <row r="19" spans="2:15" ht="33" customHeight="1" x14ac:dyDescent="0.25">
      <c r="B19" s="2" t="s">
        <v>78</v>
      </c>
      <c r="C19" s="5" t="s">
        <v>79</v>
      </c>
      <c r="D19" s="4" t="s">
        <v>75</v>
      </c>
      <c r="E19" s="2" t="s">
        <v>80</v>
      </c>
      <c r="F19" s="8">
        <v>3</v>
      </c>
      <c r="G19" s="2">
        <v>0</v>
      </c>
      <c r="H19" s="2" t="s">
        <v>73</v>
      </c>
      <c r="I19" s="2" t="s">
        <v>81</v>
      </c>
      <c r="J19" s="2">
        <v>0</v>
      </c>
      <c r="K19" s="2">
        <v>0</v>
      </c>
      <c r="L19" s="2" t="s">
        <v>18</v>
      </c>
      <c r="M19" s="2" t="str">
        <f t="shared" si="0"/>
        <v>Pendiente</v>
      </c>
      <c r="N19" s="2">
        <f t="shared" si="1"/>
        <v>0</v>
      </c>
      <c r="O19" s="2"/>
    </row>
    <row r="20" spans="2:15" ht="33" customHeight="1" x14ac:dyDescent="0.25">
      <c r="B20" s="2" t="s">
        <v>81</v>
      </c>
      <c r="C20" s="3" t="s">
        <v>82</v>
      </c>
      <c r="D20" s="4" t="s">
        <v>75</v>
      </c>
      <c r="E20" s="2" t="s">
        <v>83</v>
      </c>
      <c r="F20" s="8">
        <v>2</v>
      </c>
      <c r="G20" s="2">
        <v>0</v>
      </c>
      <c r="H20" s="2" t="s">
        <v>78</v>
      </c>
      <c r="I20" s="2" t="s">
        <v>84</v>
      </c>
      <c r="J20" s="2">
        <v>0</v>
      </c>
      <c r="K20" s="2">
        <v>0</v>
      </c>
      <c r="L20" s="2" t="s">
        <v>18</v>
      </c>
      <c r="M20" s="2" t="str">
        <f t="shared" si="0"/>
        <v>Pendiente</v>
      </c>
      <c r="N20" s="2">
        <f t="shared" si="1"/>
        <v>0</v>
      </c>
      <c r="O20" s="2"/>
    </row>
    <row r="21" spans="2:15" ht="33" customHeight="1" x14ac:dyDescent="0.25">
      <c r="B21" s="2" t="s">
        <v>84</v>
      </c>
      <c r="C21" s="5" t="s">
        <v>85</v>
      </c>
      <c r="D21" s="4" t="s">
        <v>86</v>
      </c>
      <c r="E21" s="2" t="s">
        <v>87</v>
      </c>
      <c r="F21" s="8">
        <v>3</v>
      </c>
      <c r="G21" s="2">
        <v>0</v>
      </c>
      <c r="H21" s="2" t="s">
        <v>81</v>
      </c>
      <c r="I21" s="2" t="s">
        <v>88</v>
      </c>
      <c r="J21" s="2">
        <v>0</v>
      </c>
      <c r="K21" s="2">
        <v>0</v>
      </c>
      <c r="L21" s="2" t="s">
        <v>18</v>
      </c>
      <c r="M21" s="2" t="str">
        <f t="shared" si="0"/>
        <v>Pendiente</v>
      </c>
      <c r="N21" s="2">
        <f t="shared" si="1"/>
        <v>0</v>
      </c>
      <c r="O21" s="2"/>
    </row>
    <row r="22" spans="2:15" ht="33" customHeight="1" x14ac:dyDescent="0.25">
      <c r="B22" s="2" t="s">
        <v>88</v>
      </c>
      <c r="C22" s="5" t="s">
        <v>89</v>
      </c>
      <c r="D22" s="4" t="s">
        <v>90</v>
      </c>
      <c r="E22" s="2" t="s">
        <v>91</v>
      </c>
      <c r="F22" s="8">
        <v>2</v>
      </c>
      <c r="G22" s="2">
        <v>0</v>
      </c>
      <c r="H22" s="2" t="s">
        <v>84</v>
      </c>
      <c r="I22" s="2" t="s">
        <v>92</v>
      </c>
      <c r="J22" s="2">
        <v>0</v>
      </c>
      <c r="K22" s="2">
        <v>0</v>
      </c>
      <c r="L22" s="2" t="s">
        <v>18</v>
      </c>
      <c r="M22" s="2" t="str">
        <f t="shared" si="0"/>
        <v>Pendiente</v>
      </c>
      <c r="N22" s="2">
        <f t="shared" si="1"/>
        <v>0</v>
      </c>
      <c r="O22" s="2"/>
    </row>
    <row r="23" spans="2:15" ht="33" customHeight="1" x14ac:dyDescent="0.25">
      <c r="B23" s="2" t="s">
        <v>92</v>
      </c>
      <c r="C23" s="5" t="s">
        <v>93</v>
      </c>
      <c r="D23" s="4" t="s">
        <v>94</v>
      </c>
      <c r="E23" s="2" t="s">
        <v>95</v>
      </c>
      <c r="F23" s="8">
        <v>3</v>
      </c>
      <c r="G23" s="2">
        <v>0</v>
      </c>
      <c r="H23" s="2" t="s">
        <v>88</v>
      </c>
      <c r="I23" s="2" t="s">
        <v>96</v>
      </c>
      <c r="J23" s="2">
        <v>0</v>
      </c>
      <c r="K23" s="2">
        <v>0</v>
      </c>
      <c r="L23" s="2" t="s">
        <v>18</v>
      </c>
      <c r="M23" s="2" t="str">
        <f t="shared" si="0"/>
        <v>Pendiente</v>
      </c>
      <c r="N23" s="2">
        <f t="shared" si="1"/>
        <v>0</v>
      </c>
      <c r="O23" s="2"/>
    </row>
    <row r="24" spans="2:15" ht="33" customHeight="1" x14ac:dyDescent="0.25">
      <c r="B24" s="2" t="s">
        <v>96</v>
      </c>
      <c r="C24" s="5" t="s">
        <v>97</v>
      </c>
      <c r="D24" s="4" t="s">
        <v>98</v>
      </c>
      <c r="E24" s="2" t="s">
        <v>99</v>
      </c>
      <c r="F24" s="8">
        <v>3</v>
      </c>
      <c r="G24" s="2">
        <v>0</v>
      </c>
      <c r="H24" s="2" t="s">
        <v>92</v>
      </c>
      <c r="I24" s="2" t="s">
        <v>100</v>
      </c>
      <c r="J24" s="2">
        <v>0</v>
      </c>
      <c r="K24" s="2">
        <v>0</v>
      </c>
      <c r="L24" s="2" t="s">
        <v>18</v>
      </c>
      <c r="M24" s="2" t="str">
        <f t="shared" si="0"/>
        <v>Pendiente</v>
      </c>
      <c r="N24" s="2">
        <f t="shared" si="1"/>
        <v>0</v>
      </c>
      <c r="O24" s="2"/>
    </row>
    <row r="25" spans="2:15" ht="33" customHeight="1" x14ac:dyDescent="0.25">
      <c r="B25" s="2" t="s">
        <v>100</v>
      </c>
      <c r="C25" s="5" t="s">
        <v>101</v>
      </c>
      <c r="D25" s="4" t="s">
        <v>102</v>
      </c>
      <c r="E25" s="2" t="s">
        <v>103</v>
      </c>
      <c r="F25" s="8">
        <v>2</v>
      </c>
      <c r="G25" s="2">
        <v>0</v>
      </c>
      <c r="H25" s="2" t="s">
        <v>96</v>
      </c>
      <c r="I25" s="2" t="s">
        <v>104</v>
      </c>
      <c r="J25" s="2">
        <v>0</v>
      </c>
      <c r="K25" s="2">
        <v>0</v>
      </c>
      <c r="L25" s="2" t="s">
        <v>18</v>
      </c>
      <c r="M25" s="2" t="str">
        <f t="shared" si="0"/>
        <v>Pendiente</v>
      </c>
      <c r="N25" s="2">
        <f t="shared" si="1"/>
        <v>0</v>
      </c>
      <c r="O25" s="2"/>
    </row>
    <row r="26" spans="2:15" ht="33" customHeight="1" x14ac:dyDescent="0.25">
      <c r="B26" s="2" t="s">
        <v>104</v>
      </c>
      <c r="C26" s="5" t="s">
        <v>105</v>
      </c>
      <c r="D26" s="4" t="s">
        <v>106</v>
      </c>
      <c r="E26" s="2" t="s">
        <v>107</v>
      </c>
      <c r="F26" s="8">
        <v>2</v>
      </c>
      <c r="G26" s="2">
        <v>0</v>
      </c>
      <c r="H26" s="2" t="s">
        <v>100</v>
      </c>
      <c r="I26" s="2" t="s">
        <v>108</v>
      </c>
      <c r="J26" s="2">
        <v>0</v>
      </c>
      <c r="K26" s="2">
        <v>0</v>
      </c>
      <c r="L26" s="2" t="s">
        <v>18</v>
      </c>
      <c r="M26" s="2" t="str">
        <f t="shared" si="0"/>
        <v>Pendiente</v>
      </c>
      <c r="N26" s="2">
        <f t="shared" si="1"/>
        <v>0</v>
      </c>
      <c r="O26" s="2"/>
    </row>
    <row r="27" spans="2:15" ht="33" customHeight="1" x14ac:dyDescent="0.25">
      <c r="B27" s="2" t="s">
        <v>108</v>
      </c>
      <c r="C27" s="5" t="s">
        <v>109</v>
      </c>
      <c r="D27" s="4" t="s">
        <v>110</v>
      </c>
      <c r="E27" s="2" t="s">
        <v>111</v>
      </c>
      <c r="F27" s="8">
        <v>1</v>
      </c>
      <c r="G27" s="2">
        <v>0</v>
      </c>
      <c r="H27" s="2" t="s">
        <v>104</v>
      </c>
      <c r="I27" s="2" t="s">
        <v>112</v>
      </c>
      <c r="J27" s="2">
        <v>0</v>
      </c>
      <c r="K27" s="2">
        <v>0</v>
      </c>
      <c r="L27" s="2" t="s">
        <v>18</v>
      </c>
      <c r="M27" s="2" t="str">
        <f t="shared" si="0"/>
        <v>Pendiente</v>
      </c>
      <c r="N27" s="2">
        <f t="shared" si="1"/>
        <v>0</v>
      </c>
      <c r="O27" s="2"/>
    </row>
    <row r="28" spans="2:15" ht="33" customHeight="1" x14ac:dyDescent="0.25">
      <c r="B28" s="2" t="s">
        <v>112</v>
      </c>
      <c r="C28" s="3" t="s">
        <v>113</v>
      </c>
      <c r="D28" s="4" t="s">
        <v>114</v>
      </c>
      <c r="E28" s="2" t="s">
        <v>115</v>
      </c>
      <c r="F28" s="2">
        <v>1</v>
      </c>
      <c r="G28" s="2">
        <v>0</v>
      </c>
      <c r="H28" s="2" t="s">
        <v>58</v>
      </c>
      <c r="I28" s="2" t="s">
        <v>65</v>
      </c>
      <c r="J28" s="2">
        <v>0</v>
      </c>
      <c r="K28" s="2">
        <v>0</v>
      </c>
      <c r="L28" s="2" t="s">
        <v>18</v>
      </c>
      <c r="M28" s="2" t="str">
        <f t="shared" si="0"/>
        <v>Pendiente</v>
      </c>
      <c r="N28" s="2">
        <f t="shared" si="1"/>
        <v>0</v>
      </c>
      <c r="O28" s="2"/>
    </row>
    <row r="29" spans="2:15" ht="33" customHeight="1" x14ac:dyDescent="0.25">
      <c r="B29" s="2" t="s">
        <v>116</v>
      </c>
      <c r="C29" s="3" t="s">
        <v>117</v>
      </c>
      <c r="D29" s="4" t="s">
        <v>118</v>
      </c>
      <c r="E29" s="2" t="s">
        <v>119</v>
      </c>
      <c r="F29" s="2">
        <v>3</v>
      </c>
      <c r="G29" s="2">
        <v>0</v>
      </c>
      <c r="H29" s="2" t="s">
        <v>61</v>
      </c>
      <c r="I29" s="2" t="s">
        <v>69</v>
      </c>
      <c r="J29" s="2">
        <v>0</v>
      </c>
      <c r="K29" s="2">
        <v>0</v>
      </c>
      <c r="L29" s="2" t="s">
        <v>18</v>
      </c>
      <c r="M29" s="2" t="str">
        <f t="shared" si="0"/>
        <v>Pendiente</v>
      </c>
      <c r="N29" s="2">
        <f t="shared" si="1"/>
        <v>0</v>
      </c>
      <c r="O29" s="2"/>
    </row>
    <row r="50" spans="5:7" x14ac:dyDescent="0.25">
      <c r="E50" s="6"/>
      <c r="F50" s="6"/>
      <c r="G50" s="6"/>
    </row>
    <row r="51" spans="5:7" x14ac:dyDescent="0.25">
      <c r="E51" s="7"/>
      <c r="F51" s="7"/>
      <c r="G51" s="7"/>
    </row>
    <row r="52" spans="5:7" x14ac:dyDescent="0.25">
      <c r="E52" s="7"/>
      <c r="F52" s="7"/>
      <c r="G52" s="7"/>
    </row>
    <row r="53" spans="5:7" x14ac:dyDescent="0.25">
      <c r="E53" s="7"/>
      <c r="F53" s="7"/>
      <c r="G53" s="7"/>
    </row>
    <row r="54" spans="5:7" x14ac:dyDescent="0.25">
      <c r="E54" s="7"/>
      <c r="F54" s="7"/>
      <c r="G54" s="7"/>
    </row>
    <row r="55" spans="5:7" x14ac:dyDescent="0.25">
      <c r="E55" s="7"/>
      <c r="F55" s="7"/>
      <c r="G55" s="7"/>
    </row>
    <row r="56" spans="5:7" x14ac:dyDescent="0.25">
      <c r="E56" s="7"/>
      <c r="F56" s="7"/>
      <c r="G56" s="7"/>
    </row>
    <row r="57" spans="5:7" x14ac:dyDescent="0.25">
      <c r="E57" s="7"/>
      <c r="F57" s="7"/>
      <c r="G57" s="7"/>
    </row>
    <row r="58" spans="5:7" x14ac:dyDescent="0.25">
      <c r="E58" s="7"/>
      <c r="F58" s="7"/>
      <c r="G58" s="7"/>
    </row>
    <row r="59" spans="5:7" x14ac:dyDescent="0.25">
      <c r="E59" s="7"/>
      <c r="F59" s="7"/>
      <c r="G59" s="7"/>
    </row>
    <row r="60" spans="5:7" x14ac:dyDescent="0.25">
      <c r="E60" s="7"/>
      <c r="F60" s="7"/>
      <c r="G60" s="7"/>
    </row>
    <row r="61" spans="5:7" x14ac:dyDescent="0.25">
      <c r="E61" s="7"/>
      <c r="F61" s="7"/>
      <c r="G61" s="7"/>
    </row>
    <row r="62" spans="5:7" x14ac:dyDescent="0.25">
      <c r="E62" s="7"/>
      <c r="F62" s="7"/>
      <c r="G62" s="7"/>
    </row>
    <row r="63" spans="5:7" x14ac:dyDescent="0.25">
      <c r="E63" s="7"/>
      <c r="F63" s="7"/>
      <c r="G63" s="7"/>
    </row>
    <row r="64" spans="5:7" x14ac:dyDescent="0.25">
      <c r="E64" s="7"/>
      <c r="F64" s="7"/>
      <c r="G64" s="7"/>
    </row>
    <row r="65" spans="5:7" x14ac:dyDescent="0.25">
      <c r="E65" s="7"/>
      <c r="F65" s="7"/>
      <c r="G65" s="7"/>
    </row>
    <row r="66" spans="5:7" x14ac:dyDescent="0.25">
      <c r="E66" s="7"/>
      <c r="F66" s="7"/>
      <c r="G66" s="7"/>
    </row>
    <row r="67" spans="5:7" x14ac:dyDescent="0.25">
      <c r="E67" s="7"/>
      <c r="F67" s="7"/>
      <c r="G67" s="7"/>
    </row>
    <row r="68" spans="5:7" x14ac:dyDescent="0.25">
      <c r="E68" s="7"/>
      <c r="F68" s="7"/>
      <c r="G68" s="7"/>
    </row>
    <row r="69" spans="5:7" x14ac:dyDescent="0.25">
      <c r="E69" s="7"/>
      <c r="F69" s="7"/>
      <c r="G69" s="7"/>
    </row>
    <row r="70" spans="5:7" x14ac:dyDescent="0.25">
      <c r="E70" s="7"/>
      <c r="F70" s="7"/>
      <c r="G70" s="7"/>
    </row>
    <row r="71" spans="5:7" x14ac:dyDescent="0.25">
      <c r="E71" s="7"/>
      <c r="F71" s="7"/>
      <c r="G71" s="7"/>
    </row>
    <row r="72" spans="5:7" x14ac:dyDescent="0.25">
      <c r="E72" s="7"/>
      <c r="F72" s="7"/>
      <c r="G72" s="7"/>
    </row>
    <row r="73" spans="5:7" x14ac:dyDescent="0.25">
      <c r="E73" s="7"/>
      <c r="F73" s="7"/>
      <c r="G73" s="7"/>
    </row>
    <row r="74" spans="5:7" x14ac:dyDescent="0.25">
      <c r="E74" s="7"/>
      <c r="F74" s="7"/>
      <c r="G74" s="7"/>
    </row>
    <row r="75" spans="5:7" x14ac:dyDescent="0.25">
      <c r="E75" s="7"/>
      <c r="F75" s="7"/>
      <c r="G75" s="7"/>
    </row>
    <row r="76" spans="5:7" x14ac:dyDescent="0.25">
      <c r="E76" s="7"/>
      <c r="F76" s="7"/>
      <c r="G76" s="7"/>
    </row>
    <row r="77" spans="5:7" x14ac:dyDescent="0.25">
      <c r="E77" s="7"/>
      <c r="F77" s="7"/>
      <c r="G77" s="7"/>
    </row>
  </sheetData>
  <conditionalFormatting sqref="N2:N29">
    <cfRule type="expression" dxfId="9" priority="11">
      <formula>$N2=100</formula>
    </cfRule>
    <cfRule type="expression" dxfId="8" priority="12">
      <formula>AND($N2&gt;0, $N2&lt;100)</formula>
    </cfRule>
    <cfRule type="expression" dxfId="7" priority="13">
      <formula>$N2=0</formula>
    </cfRule>
  </conditionalFormatting>
  <conditionalFormatting sqref="O2 O4:O29">
    <cfRule type="expression" dxfId="6" priority="14" stopIfTrue="1">
      <formula>$K2&gt;0</formula>
    </cfRule>
    <cfRule type="expression" dxfId="5" priority="15" stopIfTrue="1">
      <formula>$N2=100</formula>
    </cfRule>
    <cfRule type="expression" dxfId="4" priority="16" stopIfTrue="1">
      <formula>AND($N2&gt;0, $N2&lt;100, $K2=0)</formula>
    </cfRule>
    <cfRule type="expression" dxfId="3" priority="17" stopIfTrue="1">
      <formula>$N2=0</formula>
    </cfRule>
  </conditionalFormatting>
  <conditionalFormatting sqref="O3">
    <cfRule type="expression" dxfId="2" priority="1">
      <formula>$N3=100</formula>
    </cfRule>
    <cfRule type="expression" dxfId="1" priority="2">
      <formula>AND($N3&gt;0, $N3&lt;100)</formula>
    </cfRule>
    <cfRule type="expression" dxfId="0" priority="3">
      <formula>$N3=0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5546875"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 t="s">
        <v>122</v>
      </c>
      <c r="B2">
        <v>27</v>
      </c>
    </row>
    <row r="4" spans="1:2" x14ac:dyDescent="0.25">
      <c r="A4" t="s">
        <v>123</v>
      </c>
      <c r="B4" t="s">
        <v>124</v>
      </c>
    </row>
    <row r="5" spans="1:2" x14ac:dyDescent="0.25">
      <c r="A5" t="s">
        <v>125</v>
      </c>
      <c r="B5" t="s">
        <v>126</v>
      </c>
    </row>
    <row r="6" spans="1:2" x14ac:dyDescent="0.25">
      <c r="A6" t="s">
        <v>127</v>
      </c>
      <c r="B6" t="s">
        <v>128</v>
      </c>
    </row>
    <row r="7" spans="1:2" x14ac:dyDescent="0.25">
      <c r="A7" t="s">
        <v>129</v>
      </c>
      <c r="B7" t="s">
        <v>130</v>
      </c>
    </row>
    <row r="8" spans="1:2" x14ac:dyDescent="0.25">
      <c r="A8" t="s">
        <v>131</v>
      </c>
      <c r="B8" t="s">
        <v>132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 Seguimiento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Salas Didacticas Sede Bogota</cp:lastModifiedBy>
  <dcterms:created xsi:type="dcterms:W3CDTF">2025-09-27T05:09:12Z</dcterms:created>
  <dcterms:modified xsi:type="dcterms:W3CDTF">2025-09-27T16:33:10Z</dcterms:modified>
</cp:coreProperties>
</file>