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Grand tableau - Table 1" sheetId="2" r:id="rId5"/>
    <sheet name="Grand tableau - Table 1-1" sheetId="3" r:id="rId6"/>
    <sheet name="Grand tableau - Table 1-2" sheetId="4" r:id="rId7"/>
    <sheet name="Grand tableau - Projection Opin" sheetId="5" r:id="rId8"/>
    <sheet name="Grand tableau - Projection Anth" sheetId="6" r:id="rId9"/>
    <sheet name="Grand tableau - Drawings" sheetId="7" r:id="rId10"/>
    <sheet name="PS" sheetId="8" r:id="rId11"/>
    <sheet name="EM!" sheetId="9" r:id="rId12"/>
    <sheet name="LR" sheetId="10" r:id="rId13"/>
    <sheet name="FN" sheetId="11" r:id="rId14"/>
    <sheet name="LFI" sheetId="12" r:id="rId15"/>
  </sheets>
</workbook>
</file>

<file path=xl/sharedStrings.xml><?xml version="1.0" encoding="utf-8"?>
<sst xmlns="http://schemas.openxmlformats.org/spreadsheetml/2006/main" uniqueCount="4461">
  <si>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</si>
  <si>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</si>
  <si>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</si>
  <si>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</si>
  <si>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Grand tableau</t>
  </si>
  <si>
    <t>Table 1</t>
  </si>
  <si>
    <t>Grand tableau - Table 1</t>
  </si>
  <si>
    <t>Top</t>
  </si>
  <si>
    <t>H/F EM</t>
  </si>
  <si>
    <t>NB f EM</t>
  </si>
  <si>
    <t>Prop F EM</t>
  </si>
  <si>
    <t>H/F LFI</t>
  </si>
  <si>
    <t>NB f LFI</t>
  </si>
  <si>
    <t>Prop F LFI</t>
  </si>
  <si>
    <t>H/F LR</t>
  </si>
  <si>
    <t>NB f LR</t>
  </si>
  <si>
    <t>Prop F LR</t>
  </si>
  <si>
    <t>H/F FN</t>
  </si>
  <si>
    <t>NB f FN</t>
  </si>
  <si>
    <t>Prop F FN</t>
  </si>
  <si>
    <t>H/F PS</t>
  </si>
  <si>
    <t>NB f PS</t>
  </si>
  <si>
    <t>Prop F PS</t>
  </si>
  <si>
    <t>H</t>
  </si>
  <si>
    <t>F</t>
  </si>
  <si>
    <t>0.3333333333333333</t>
  </si>
  <si>
    <t>0.16666666666666666</t>
  </si>
  <si>
    <t>0.8333333333333334</t>
  </si>
  <si>
    <t>0.2857142857142857</t>
  </si>
  <si>
    <t>0.8571428571428571</t>
  </si>
  <si>
    <t>0.1111111111111111</t>
  </si>
  <si>
    <t>0.2222222222222222</t>
  </si>
  <si>
    <t>0.6666666666666666</t>
  </si>
  <si>
    <t>0.2727272727272727</t>
  </si>
  <si>
    <t>0.18181818181818182</t>
  </si>
  <si>
    <t>0.5454545454545454</t>
  </si>
  <si>
    <t>0.38461538461538464</t>
  </si>
  <si>
    <t>0.15384615384615385</t>
  </si>
  <si>
    <t>0.23076923076923078</t>
  </si>
  <si>
    <t>0.5384615384615384</t>
  </si>
  <si>
    <t>0.42857142857142855</t>
  </si>
  <si>
    <t>0.14285714285714285</t>
  </si>
  <si>
    <t>0.21428571428571427</t>
  </si>
  <si>
    <t>0.5714285714285714</t>
  </si>
  <si>
    <t>0.4666666666666667</t>
  </si>
  <si>
    <t>0.13333333333333333</t>
  </si>
  <si>
    <t>0.4117647058823529</t>
  </si>
  <si>
    <t>0.11764705882352941</t>
  </si>
  <si>
    <t>0.23529411764705882</t>
  </si>
  <si>
    <t>0.5882352941176471</t>
  </si>
  <si>
    <t>0.4444444444444444</t>
  </si>
  <si>
    <t>0.2777777777777778</t>
  </si>
  <si>
    <t>0.5555555555555556</t>
  </si>
  <si>
    <t>0.42105263157894735</t>
  </si>
  <si>
    <t>0.10526315789473684</t>
  </si>
  <si>
    <t>0.2631578947368421</t>
  </si>
  <si>
    <t>0.5789473684210527</t>
  </si>
  <si>
    <t>0.09523809523809523</t>
  </si>
  <si>
    <t>0.4090909090909091</t>
  </si>
  <si>
    <t>0.09090909090909091</t>
  </si>
  <si>
    <t>0.3181818181818182</t>
  </si>
  <si>
    <t>0.5909090909090909</t>
  </si>
  <si>
    <t>0.391304347826087</t>
  </si>
  <si>
    <t>0.13043478260869565</t>
  </si>
  <si>
    <t>0.30434782608695654</t>
  </si>
  <si>
    <t>0.5652173913043478</t>
  </si>
  <si>
    <t>0.5416666666666666</t>
  </si>
  <si>
    <t>0.11538461538461539</t>
  </si>
  <si>
    <t>0.34615384615384615</t>
  </si>
  <si>
    <t>0.5769230769230769</t>
  </si>
  <si>
    <t>0.37037037037037035</t>
  </si>
  <si>
    <t>0.14814814814814814</t>
  </si>
  <si>
    <t>0.5925925925925926</t>
  </si>
  <si>
    <t>0.35714285714285715</t>
  </si>
  <si>
    <t>0.39285714285714285</t>
  </si>
  <si>
    <t>0.3793103448275862</t>
  </si>
  <si>
    <t>0.13793103448275862</t>
  </si>
  <si>
    <t>0.3448275862068966</t>
  </si>
  <si>
    <t>0.5862068965517241</t>
  </si>
  <si>
    <t>0.36666666666666664</t>
  </si>
  <si>
    <t>0.5666666666666667</t>
  </si>
  <si>
    <t>0.3870967741935484</t>
  </si>
  <si>
    <t>0.16129032258064516</t>
  </si>
  <si>
    <t>0.3225806451612903</t>
  </si>
  <si>
    <t>0.5483870967741935</t>
  </si>
  <si>
    <t>0.42424242424242425</t>
  </si>
  <si>
    <t>0.3939393939393939</t>
  </si>
  <si>
    <t>0.5151515151515151</t>
  </si>
  <si>
    <t>0.4411764705882353</t>
  </si>
  <si>
    <t>0.20588235294117646</t>
  </si>
  <si>
    <t>0.3235294117647059</t>
  </si>
  <si>
    <t>0.5294117647058824</t>
  </si>
  <si>
    <t>0.3142857142857143</t>
  </si>
  <si>
    <t>0.5142857142857142</t>
  </si>
  <si>
    <t>0.4166666666666667</t>
  </si>
  <si>
    <t>0.19444444444444445</t>
  </si>
  <si>
    <t>0.43243243243243246</t>
  </si>
  <si>
    <t>0.1891891891891892</t>
  </si>
  <si>
    <t>0.32432432432432434</t>
  </si>
  <si>
    <t>0.4864864864864865</t>
  </si>
  <si>
    <t>0.4473684210526316</t>
  </si>
  <si>
    <t>0.21052631578947367</t>
  </si>
  <si>
    <t>0.3157894736842105</t>
  </si>
  <si>
    <t>0.47368421052631576</t>
  </si>
  <si>
    <t>0.46153846153846156</t>
  </si>
  <si>
    <t>0.4358974358974359</t>
  </si>
  <si>
    <t>0.3076923076923077</t>
  </si>
  <si>
    <t>0.48717948717948717</t>
  </si>
  <si>
    <t>0.4634146341463415</t>
  </si>
  <si>
    <t>0.4146341463414634</t>
  </si>
  <si>
    <t>0.24390243902439024</t>
  </si>
  <si>
    <t>0.34146341463414637</t>
  </si>
  <si>
    <t>0.4878048780487805</t>
  </si>
  <si>
    <t>0.47619047619047616</t>
  </si>
  <si>
    <t>0.40476190476190477</t>
  </si>
  <si>
    <t>0.2619047619047619</t>
  </si>
  <si>
    <t>0.46511627906976744</t>
  </si>
  <si>
    <t>0.4186046511627907</t>
  </si>
  <si>
    <t>0.2558139534883721</t>
  </si>
  <si>
    <t>0.3488372093023256</t>
  </si>
  <si>
    <t>0.45454545454545453</t>
  </si>
  <si>
    <t>0.36363636363636365</t>
  </si>
  <si>
    <t>0.26666666666666666</t>
  </si>
  <si>
    <t>0.35555555555555557</t>
  </si>
  <si>
    <t>0.4782608695652174</t>
  </si>
  <si>
    <t>0.2826086956521739</t>
  </si>
  <si>
    <t>0.3695652173913043</t>
  </si>
  <si>
    <t>0.45652173913043476</t>
  </si>
  <si>
    <t>0.48936170212765956</t>
  </si>
  <si>
    <t>0.3829787234042553</t>
  </si>
  <si>
    <t>0.2765957446808511</t>
  </si>
  <si>
    <t>0.44680851063829785</t>
  </si>
  <si>
    <t>0.3958333333333333</t>
  </si>
  <si>
    <t>0.2708333333333333</t>
  </si>
  <si>
    <t>0.4583333333333333</t>
  </si>
  <si>
    <t>0.4897959183673469</t>
  </si>
  <si>
    <t>0.40816326530612246</t>
  </si>
  <si>
    <t>0.2653061224489796</t>
  </si>
  <si>
    <t>0.3673469387755102</t>
  </si>
  <si>
    <t>0.4489795918367347</t>
  </si>
  <si>
    <t>0.49019607843137253</t>
  </si>
  <si>
    <t>0.43137254901960786</t>
  </si>
  <si>
    <t>0.2549019607843137</t>
  </si>
  <si>
    <t>0.37254901960784315</t>
  </si>
  <si>
    <t>0.47058823529411764</t>
  </si>
  <si>
    <t>0.4423076923076923</t>
  </si>
  <si>
    <t>0.36538461538461536</t>
  </si>
  <si>
    <t>0.5094339622641509</t>
  </si>
  <si>
    <t>0.4339622641509434</t>
  </si>
  <si>
    <t>0.24528301886792453</t>
  </si>
  <si>
    <t>0.37735849056603776</t>
  </si>
  <si>
    <t>0.4716981132075472</t>
  </si>
  <si>
    <t>0.24074074074074073</t>
  </si>
  <si>
    <t>0.3888888888888889</t>
  </si>
  <si>
    <t>0.46296296296296297</t>
  </si>
  <si>
    <t>0.509090909090909</t>
  </si>
  <si>
    <t>0.23636363636363636</t>
  </si>
  <si>
    <t>0.4642857142857143</t>
  </si>
  <si>
    <t>0.44642857142857145</t>
  </si>
  <si>
    <t>0.5087719298245614</t>
  </si>
  <si>
    <t>0.45614035087719296</t>
  </si>
  <si>
    <t>0.40350877192982454</t>
  </si>
  <si>
    <t>0.43859649122807015</t>
  </si>
  <si>
    <t>0.5172413793103449</t>
  </si>
  <si>
    <t>0.46551724137931033</t>
  </si>
  <si>
    <t>0.25862068965517243</t>
  </si>
  <si>
    <t>0.39655172413793105</t>
  </si>
  <si>
    <t>0.43103448275862066</t>
  </si>
  <si>
    <t>0.5084745762711864</t>
  </si>
  <si>
    <t>0.4576271186440678</t>
  </si>
  <si>
    <t>0.2542372881355932</t>
  </si>
  <si>
    <t>0.3898305084745763</t>
  </si>
  <si>
    <t>0.423728813559322</t>
  </si>
  <si>
    <t>0.5166666666666667</t>
  </si>
  <si>
    <t>0.38333333333333336</t>
  </si>
  <si>
    <t>0.43333333333333335</t>
  </si>
  <si>
    <t>0.5245901639344263</t>
  </si>
  <si>
    <t>0.4426229508196721</t>
  </si>
  <si>
    <t>0.2459016393442623</t>
  </si>
  <si>
    <t>0.3770491803278688</t>
  </si>
  <si>
    <t>0.4262295081967213</t>
  </si>
  <si>
    <t>0.5161290322580645</t>
  </si>
  <si>
    <t>0.43548387096774194</t>
  </si>
  <si>
    <t>0.24193548387096775</t>
  </si>
  <si>
    <t>0.3709677419354839</t>
  </si>
  <si>
    <t>0.5079365079365079</t>
  </si>
  <si>
    <t>0.23809523809523808</t>
  </si>
  <si>
    <t>0.36507936507936506</t>
  </si>
  <si>
    <t>0.5230769230769231</t>
  </si>
  <si>
    <t>0.4461538461538462</t>
  </si>
  <si>
    <t>0.35384615384615387</t>
  </si>
  <si>
    <t>0.5303030303030303</t>
  </si>
  <si>
    <t>0.4393939393939394</t>
  </si>
  <si>
    <t>0.22727272727272727</t>
  </si>
  <si>
    <t>0.3484848484848485</t>
  </si>
  <si>
    <t>0.5373134328358209</t>
  </si>
  <si>
    <t>0.43283582089552236</t>
  </si>
  <si>
    <t>0.22388059701492538</t>
  </si>
  <si>
    <t>0.3582089552238806</t>
  </si>
  <si>
    <t>0.44776119402985076</t>
  </si>
  <si>
    <t>0.5441176470588235</t>
  </si>
  <si>
    <t>0.4264705882352941</t>
  </si>
  <si>
    <t>0.36764705882352944</t>
  </si>
  <si>
    <t>0.5507246376811594</t>
  </si>
  <si>
    <t>0.42028985507246375</t>
  </si>
  <si>
    <t>0.2463768115942029</t>
  </si>
  <si>
    <t>0.36231884057971014</t>
  </si>
  <si>
    <t>0.4492753623188406</t>
  </si>
  <si>
    <t>0.5571428571428572</t>
  </si>
  <si>
    <t>0.4142857142857143</t>
  </si>
  <si>
    <t>0.2571428571428571</t>
  </si>
  <si>
    <t>0.44285714285714284</t>
  </si>
  <si>
    <t>0.5492957746478874</t>
  </si>
  <si>
    <t>0.4084507042253521</t>
  </si>
  <si>
    <t>0.2535211267605634</t>
  </si>
  <si>
    <t>0.352112676056338</t>
  </si>
  <si>
    <t>0.4507042253521127</t>
  </si>
  <si>
    <t>0.3472222222222222</t>
  </si>
  <si>
    <t>0.547945205479452</t>
  </si>
  <si>
    <t>0.4246575342465753</t>
  </si>
  <si>
    <t>0.2465753424657534</t>
  </si>
  <si>
    <t>0.3561643835616438</t>
  </si>
  <si>
    <t>0.4520547945205479</t>
  </si>
  <si>
    <t>0.5405405405405406</t>
  </si>
  <si>
    <t>0.4189189189189189</t>
  </si>
  <si>
    <t>0.24324324324324326</t>
  </si>
  <si>
    <t>0.35135135135135137</t>
  </si>
  <si>
    <t>0.44594594594594594</t>
  </si>
  <si>
    <t>0.5333333333333333</t>
  </si>
  <si>
    <t>0.41333333333333333</t>
  </si>
  <si>
    <t>0.3466666666666667</t>
  </si>
  <si>
    <t>0.5394736842105263</t>
  </si>
  <si>
    <t>0.40789473684210525</t>
  </si>
  <si>
    <t>0.23684210526315788</t>
  </si>
  <si>
    <t>0.34210526315789475</t>
  </si>
  <si>
    <t>0.4342105263157895</t>
  </si>
  <si>
    <t>0.5324675324675324</t>
  </si>
  <si>
    <t>0.4155844155844156</t>
  </si>
  <si>
    <t>0.24675324675324675</t>
  </si>
  <si>
    <t>0.33766233766233766</t>
  </si>
  <si>
    <t>0.41025641025641024</t>
  </si>
  <si>
    <t>0.24358974358974358</t>
  </si>
  <si>
    <t>0.5316455696202531</t>
  </si>
  <si>
    <t>0.4177215189873418</t>
  </si>
  <si>
    <t>0.24050632911392406</t>
  </si>
  <si>
    <t>0.34177215189873417</t>
  </si>
  <si>
    <t>0.43037974683544306</t>
  </si>
  <si>
    <t>0.5308641975308642</t>
  </si>
  <si>
    <t>0.43209876543209874</t>
  </si>
  <si>
    <t>0.24691358024691357</t>
  </si>
  <si>
    <t>0.524390243902439</t>
  </si>
  <si>
    <t>0.43902439024390244</t>
  </si>
  <si>
    <t>0.25609756097560976</t>
  </si>
  <si>
    <t>0.32926829268292684</t>
  </si>
  <si>
    <t>0.4268292682926829</t>
  </si>
  <si>
    <t>0.5180722891566265</t>
  </si>
  <si>
    <t>0.4457831325301205</t>
  </si>
  <si>
    <t>0.26506024096385544</t>
  </si>
  <si>
    <t>0.3373493975903614</t>
  </si>
  <si>
    <t>0.42168674698795183</t>
  </si>
  <si>
    <t>0.5238095238095238</t>
  </si>
  <si>
    <t>0.44047619047619047</t>
  </si>
  <si>
    <t>0.5176470588235295</t>
  </si>
  <si>
    <t>0.43529411764705883</t>
  </si>
  <si>
    <t>0.25882352941176473</t>
  </si>
  <si>
    <t>0.32941176470588235</t>
  </si>
  <si>
    <t>0.4235294117647059</t>
  </si>
  <si>
    <t>0.5232558139534884</t>
  </si>
  <si>
    <t>0.43023255813953487</t>
  </si>
  <si>
    <t>0.32558139534883723</t>
  </si>
  <si>
    <t>0.42528735632183906</t>
  </si>
  <si>
    <t>0.25287356321839083</t>
  </si>
  <si>
    <t>0.3218390804597701</t>
  </si>
  <si>
    <t>0.4367816091954023</t>
  </si>
  <si>
    <t>0.5113636363636364</t>
  </si>
  <si>
    <t>0.4318181818181818</t>
  </si>
  <si>
    <t>0.5168539325842697</t>
  </si>
  <si>
    <t>0.42696629213483145</t>
  </si>
  <si>
    <t>0.24719101123595505</t>
  </si>
  <si>
    <t>0.3146067415730337</t>
  </si>
  <si>
    <t>0.43820224719101125</t>
  </si>
  <si>
    <t>0.5222222222222223</t>
  </si>
  <si>
    <t>0.25555555555555554</t>
  </si>
  <si>
    <t>0.3111111111111111</t>
  </si>
  <si>
    <t>0.5164835164835165</t>
  </si>
  <si>
    <t>0.25274725274725274</t>
  </si>
  <si>
    <t>0.31868131868131866</t>
  </si>
  <si>
    <t>0.45054945054945056</t>
  </si>
  <si>
    <t>0.5108695652173914</t>
  </si>
  <si>
    <t>0.42391304347826086</t>
  </si>
  <si>
    <t>0.32608695652173914</t>
  </si>
  <si>
    <t>0.41935483870967744</t>
  </si>
  <si>
    <t>0.25806451612903225</t>
  </si>
  <si>
    <t>0.45161290322580644</t>
  </si>
  <si>
    <t>0.5106382978723404</t>
  </si>
  <si>
    <t>0.425531914893617</t>
  </si>
  <si>
    <t>0.2553191489361702</t>
  </si>
  <si>
    <t>0.3404255319148936</t>
  </si>
  <si>
    <t>0.5052631578947369</t>
  </si>
  <si>
    <t>0.25263157894736843</t>
  </si>
  <si>
    <t>0.3473684210526316</t>
  </si>
  <si>
    <t>0.4421052631578947</t>
  </si>
  <si>
    <t>0.5104166666666666</t>
  </si>
  <si>
    <t>0.4270833333333333</t>
  </si>
  <si>
    <t>0.2604166666666667</t>
  </si>
  <si>
    <t>0.3541666666666667</t>
  </si>
  <si>
    <t>0.5051546391752577</t>
  </si>
  <si>
    <t>0.4329896907216495</t>
  </si>
  <si>
    <t>0.25773195876288657</t>
  </si>
  <si>
    <t>0.36082474226804123</t>
  </si>
  <si>
    <t>0.4387755102040816</t>
  </si>
  <si>
    <t>0.25510204081632654</t>
  </si>
  <si>
    <t>0.494949494949495</t>
  </si>
  <si>
    <t>0.25252525252525254</t>
  </si>
  <si>
    <t>0.43434343434343436</t>
  </si>
  <si>
    <t>0.49504950495049505</t>
  </si>
  <si>
    <t>0.44554455445544555</t>
  </si>
  <si>
    <t>0.24752475247524752</t>
  </si>
  <si>
    <t>0.37623762376237624</t>
  </si>
  <si>
    <t>0.42574257425742573</t>
  </si>
  <si>
    <t>0.24509803921568626</t>
  </si>
  <si>
    <t>0.38235294117647056</t>
  </si>
  <si>
    <t>0.49514563106796117</t>
  </si>
  <si>
    <t>0.4368932038834951</t>
  </si>
  <si>
    <t>0.24271844660194175</t>
  </si>
  <si>
    <t>0.3883495145631068</t>
  </si>
  <si>
    <t>0.49038461538461536</t>
  </si>
  <si>
    <t>0.4326923076923077</t>
  </si>
  <si>
    <t>0.2403846153846154</t>
  </si>
  <si>
    <t>0.3942307692307692</t>
  </si>
  <si>
    <t>0.49523809523809526</t>
  </si>
  <si>
    <t>0.4380952380952381</t>
  </si>
  <si>
    <t>0.49056603773584906</t>
  </si>
  <si>
    <t>0.2358490566037736</t>
  </si>
  <si>
    <t>0.4056603773584906</t>
  </si>
  <si>
    <t>0.44339622641509435</t>
  </si>
  <si>
    <t>0.48598130841121495</t>
  </si>
  <si>
    <t>0.42990654205607476</t>
  </si>
  <si>
    <t>0.24299065420560748</t>
  </si>
  <si>
    <t>0.411214953271028</t>
  </si>
  <si>
    <t>0.4485981308411215</t>
  </si>
  <si>
    <t>0.49074074074074076</t>
  </si>
  <si>
    <t>0.4351851851851852</t>
  </si>
  <si>
    <t>0.4074074074074074</t>
  </si>
  <si>
    <t>0.4537037037037037</t>
  </si>
  <si>
    <t>0.4954128440366973</t>
  </si>
  <si>
    <t>0.44036697247706424</t>
  </si>
  <si>
    <t>0.23853211009174313</t>
  </si>
  <si>
    <t>0.41284403669724773</t>
  </si>
  <si>
    <t>0.45871559633027525</t>
  </si>
  <si>
    <t>0.43636363636363634</t>
  </si>
  <si>
    <t>0.4954954954954955</t>
  </si>
  <si>
    <t>0.23423423423423423</t>
  </si>
  <si>
    <t>0.4144144144144144</t>
  </si>
  <si>
    <t>0.4594594594594595</t>
  </si>
  <si>
    <t>0.24107142857142858</t>
  </si>
  <si>
    <t>0.4107142857142857</t>
  </si>
  <si>
    <t>0.49557522123893805</t>
  </si>
  <si>
    <t>0.4247787610619469</t>
  </si>
  <si>
    <t>0.23893805309734514</t>
  </si>
  <si>
    <t>0.415929203539823</t>
  </si>
  <si>
    <t>0.4690265486725664</t>
  </si>
  <si>
    <t>0.24561403508771928</t>
  </si>
  <si>
    <t>0.4649122807017544</t>
  </si>
  <si>
    <t>0.5043478260869565</t>
  </si>
  <si>
    <t>0.4260869565217391</t>
  </si>
  <si>
    <t>0.24347826086956523</t>
  </si>
  <si>
    <t>0.4608695652173913</t>
  </si>
  <si>
    <t>0.4224137931034483</t>
  </si>
  <si>
    <t>0.2413793103448276</t>
  </si>
  <si>
    <t>0.45689655172413796</t>
  </si>
  <si>
    <t>0.49572649572649574</t>
  </si>
  <si>
    <t>0.42735042735042733</t>
  </si>
  <si>
    <t>0.23931623931623933</t>
  </si>
  <si>
    <t>0.4915254237288136</t>
  </si>
  <si>
    <t>0.4322033898305085</t>
  </si>
  <si>
    <t>0.2457627118644068</t>
  </si>
  <si>
    <t>0.4661016949152542</t>
  </si>
  <si>
    <t>0.4957983193277311</t>
  </si>
  <si>
    <t>0.24369747899159663</t>
  </si>
  <si>
    <t>0.24166666666666667</t>
  </si>
  <si>
    <t>0.5041322314049587</t>
  </si>
  <si>
    <t>0.4297520661157025</t>
  </si>
  <si>
    <t>0.2396694214876033</t>
  </si>
  <si>
    <t>0.47107438016528924</t>
  </si>
  <si>
    <t>0.5081967213114754</t>
  </si>
  <si>
    <t>0.4344262295081967</t>
  </si>
  <si>
    <t>0.23770491803278687</t>
  </si>
  <si>
    <t>0.47540983606557374</t>
  </si>
  <si>
    <t>0.5121951219512195</t>
  </si>
  <si>
    <t>0.23577235772357724</t>
  </si>
  <si>
    <t>0.42276422764227645</t>
  </si>
  <si>
    <t>0.4715447154471545</t>
  </si>
  <si>
    <t>0.5080645161290323</t>
  </si>
  <si>
    <t>0.4435483870967742</t>
  </si>
  <si>
    <t>0.23387096774193547</t>
  </si>
  <si>
    <t>0.4274193548387097</t>
  </si>
  <si>
    <t>0.47580645161290325</t>
  </si>
  <si>
    <t>0.4365079365079365</t>
  </si>
  <si>
    <t>0.5039370078740157</t>
  </si>
  <si>
    <t>0.4330708661417323</t>
  </si>
  <si>
    <t>0.2440944881889764</t>
  </si>
  <si>
    <t>0.48031496062992124</t>
  </si>
  <si>
    <t>0.5038759689922481</t>
  </si>
  <si>
    <t>0.43410852713178294</t>
  </si>
  <si>
    <t>0.24031007751937986</t>
  </si>
  <si>
    <t>0.4806201550387597</t>
  </si>
  <si>
    <t>0.5076923076923077</t>
  </si>
  <si>
    <t>0.4307692307692308</t>
  </si>
  <si>
    <t>0.23846153846153847</t>
  </si>
  <si>
    <t>0.47692307692307695</t>
  </si>
  <si>
    <t>0.5038167938931297</t>
  </si>
  <si>
    <t>0.4351145038167939</t>
  </si>
  <si>
    <t>0.2366412213740458</t>
  </si>
  <si>
    <t>0.42748091603053434</t>
  </si>
  <si>
    <t>0.48091603053435117</t>
  </si>
  <si>
    <t>0.5075757575757576</t>
  </si>
  <si>
    <t>0.23484848484848486</t>
  </si>
  <si>
    <t>0.48484848484848486</t>
  </si>
  <si>
    <t>0.5037593984962406</t>
  </si>
  <si>
    <t>0.43609022556390975</t>
  </si>
  <si>
    <t>0.23308270676691728</t>
  </si>
  <si>
    <t>0.48120300751879697</t>
  </si>
  <si>
    <t>0.44029850746268656</t>
  </si>
  <si>
    <t>0.23134328358208955</t>
  </si>
  <si>
    <t>0.4253731343283582</t>
  </si>
  <si>
    <t>0.47761194029850745</t>
  </si>
  <si>
    <t>0.5037037037037037</t>
  </si>
  <si>
    <t>0.43703703703703706</t>
  </si>
  <si>
    <t>0.22962962962962963</t>
  </si>
  <si>
    <t>0.42962962962962964</t>
  </si>
  <si>
    <t>0.48148148148148145</t>
  </si>
  <si>
    <t>0.4338235294117647</t>
  </si>
  <si>
    <t>0.22794117647058823</t>
  </si>
  <si>
    <t>0.4852941176470588</t>
  </si>
  <si>
    <t>0.5036496350364964</t>
  </si>
  <si>
    <t>0.43795620437956206</t>
  </si>
  <si>
    <t>0.22627737226277372</t>
  </si>
  <si>
    <t>0.48175182481751827</t>
  </si>
  <si>
    <t>0.43478260869565216</t>
  </si>
  <si>
    <t>0.2318840579710145</t>
  </si>
  <si>
    <t>0.4855072463768116</t>
  </si>
  <si>
    <t>0.49640287769784175</t>
  </si>
  <si>
    <t>0.43884892086330934</t>
  </si>
  <si>
    <t>0.23741007194244604</t>
  </si>
  <si>
    <t>0.4316546762589928</t>
  </si>
  <si>
    <t>0.4892086330935252</t>
  </si>
  <si>
    <t>0.4928571428571429</t>
  </si>
  <si>
    <t>0.4357142857142857</t>
  </si>
  <si>
    <t>0.2357142857142857</t>
  </si>
  <si>
    <t>0.4857142857142857</t>
  </si>
  <si>
    <t>0.49645390070921985</t>
  </si>
  <si>
    <t>0.4397163120567376</t>
  </si>
  <si>
    <t>0.23404255319148937</t>
  </si>
  <si>
    <t>0.4326241134751773</t>
  </si>
  <si>
    <t>0.48226950354609927</t>
  </si>
  <si>
    <t>0.49295774647887325</t>
  </si>
  <si>
    <t>0.44366197183098594</t>
  </si>
  <si>
    <t>0.2323943661971831</t>
  </si>
  <si>
    <t>0.43661971830985913</t>
  </si>
  <si>
    <t>0.4859154929577465</t>
  </si>
  <si>
    <t>0.48951048951048953</t>
  </si>
  <si>
    <t>0.44755244755244755</t>
  </si>
  <si>
    <t>0.43356643356643354</t>
  </si>
  <si>
    <t>0.4825174825174825</t>
  </si>
  <si>
    <t>0.4861111111111111</t>
  </si>
  <si>
    <t>0.22916666666666666</t>
  </si>
  <si>
    <t>0.4305555555555556</t>
  </si>
  <si>
    <t>0.4896551724137931</t>
  </si>
  <si>
    <t>0.4413793103448276</t>
  </si>
  <si>
    <t>0.22758620689655173</t>
  </si>
  <si>
    <t>0.42758620689655175</t>
  </si>
  <si>
    <t>0.4827586206896552</t>
  </si>
  <si>
    <t>0.4931506849315068</t>
  </si>
  <si>
    <t>0.4452054794520548</t>
  </si>
  <si>
    <t>0.22602739726027396</t>
  </si>
  <si>
    <t>0.4315068493150685</t>
  </si>
  <si>
    <t>0.4794520547945205</t>
  </si>
  <si>
    <t>0.4965986394557823</t>
  </si>
  <si>
    <t>0.22448979591836735</t>
  </si>
  <si>
    <t>0.49324324324324326</t>
  </si>
  <si>
    <t>0.4527027027027027</t>
  </si>
  <si>
    <t>0.22297297297297297</t>
  </si>
  <si>
    <t>0.47297297297297297</t>
  </si>
  <si>
    <t>0.4899328859060403</t>
  </si>
  <si>
    <t>0.44966442953020136</t>
  </si>
  <si>
    <t>0.22818791946308725</t>
  </si>
  <si>
    <t>0.42953020134228187</t>
  </si>
  <si>
    <t>0.47651006711409394</t>
  </si>
  <si>
    <t>0.49333333333333335</t>
  </si>
  <si>
    <t>0.4533333333333333</t>
  </si>
  <si>
    <t>0.23333333333333334</t>
  </si>
  <si>
    <t>0.4266666666666667</t>
  </si>
  <si>
    <t>0.4900662251655629</t>
  </si>
  <si>
    <t>0.4503311258278146</t>
  </si>
  <si>
    <t>0.23178807947019867</t>
  </si>
  <si>
    <t>0.4304635761589404</t>
  </si>
  <si>
    <t>0.48344370860927155</t>
  </si>
  <si>
    <t>0.4934210526315789</t>
  </si>
  <si>
    <t>0.23026315789473684</t>
  </si>
  <si>
    <t>0.48026315789473684</t>
  </si>
  <si>
    <t>0.48366013071895425</t>
  </si>
  <si>
    <t>0.487012987012987</t>
  </si>
  <si>
    <t>0.44805194805194803</t>
  </si>
  <si>
    <t>0.23376623376623376</t>
  </si>
  <si>
    <t>0.4805194805194805</t>
  </si>
  <si>
    <t>0.49032258064516127</t>
  </si>
  <si>
    <t>0.44516129032258067</t>
  </si>
  <si>
    <t>0.23870967741935484</t>
  </si>
  <si>
    <t>0.432258064516129</t>
  </si>
  <si>
    <t>0.4774193548387097</t>
  </si>
  <si>
    <t>0.23717948717948717</t>
  </si>
  <si>
    <t>0.42948717948717946</t>
  </si>
  <si>
    <t>0.4807692307692308</t>
  </si>
  <si>
    <t>0.4840764331210191</t>
  </si>
  <si>
    <t>0.445859872611465</t>
  </si>
  <si>
    <t>0.2356687898089172</t>
  </si>
  <si>
    <t>0.4267515923566879</t>
  </si>
  <si>
    <t>0.47770700636942676</t>
  </si>
  <si>
    <t>0.4873417721518987</t>
  </si>
  <si>
    <t>0.44936708860759494</t>
  </si>
  <si>
    <t>0.23417721518987342</t>
  </si>
  <si>
    <t>0.4240506329113924</t>
  </si>
  <si>
    <t>0.4810126582278481</t>
  </si>
  <si>
    <t>0.44654088050314467</t>
  </si>
  <si>
    <t>0.2389937106918239</t>
  </si>
  <si>
    <t>0.4276729559748428</t>
  </si>
  <si>
    <t>0.4779874213836478</t>
  </si>
  <si>
    <t>0.4968944099378882</t>
  </si>
  <si>
    <t>0.4472049689440994</t>
  </si>
  <si>
    <t>0.2422360248447205</t>
  </si>
  <si>
    <t>0.4720496894409938</t>
  </si>
  <si>
    <t>0.4506172839506173</t>
  </si>
  <si>
    <t>0.47530864197530864</t>
  </si>
  <si>
    <t>0.49693251533742333</t>
  </si>
  <si>
    <t>0.44785276073619634</t>
  </si>
  <si>
    <t>0.24539877300613497</t>
  </si>
  <si>
    <t>0.43558282208588955</t>
  </si>
  <si>
    <t>0.4785276073619632</t>
  </si>
  <si>
    <t>0.49390243902439024</t>
  </si>
  <si>
    <t>0.4451219512195122</t>
  </si>
  <si>
    <t>0.4817073170731707</t>
  </si>
  <si>
    <t>0.49696969696969695</t>
  </si>
  <si>
    <t>0.4484848484848485</t>
  </si>
  <si>
    <t>0.24242424242424243</t>
  </si>
  <si>
    <t>0.44242424242424244</t>
  </si>
  <si>
    <t>0.47878787878787876</t>
  </si>
  <si>
    <t>0.45180722891566266</t>
  </si>
  <si>
    <t>0.24096385542168675</t>
  </si>
  <si>
    <t>0.4819277108433735</t>
  </si>
  <si>
    <t>0.5029940119760479</t>
  </si>
  <si>
    <t>0.4491017964071856</t>
  </si>
  <si>
    <t>0.23952095808383234</t>
  </si>
  <si>
    <t>0.4431137724550898</t>
  </si>
  <si>
    <t>0.48502994011976047</t>
  </si>
  <si>
    <t>0.5059523809523809</t>
  </si>
  <si>
    <t>0.24404761904761904</t>
  </si>
  <si>
    <t>0.4880952380952381</t>
  </si>
  <si>
    <t>0.5088757396449705</t>
  </si>
  <si>
    <t>0.44970414201183434</t>
  </si>
  <si>
    <t>0.24260355029585798</t>
  </si>
  <si>
    <t>0.4437869822485207</t>
  </si>
  <si>
    <t>0.48520710059171596</t>
  </si>
  <si>
    <t>0.5058823529411764</t>
  </si>
  <si>
    <t>0.45294117647058824</t>
  </si>
  <si>
    <t>0.2411764705882353</t>
  </si>
  <si>
    <t>0.4470588235294118</t>
  </si>
  <si>
    <t>0.48823529411764705</t>
  </si>
  <si>
    <t>0.4502923976608187</t>
  </si>
  <si>
    <t>0.49122807017543857</t>
  </si>
  <si>
    <t>0.5116279069767442</t>
  </si>
  <si>
    <t>0.45348837209302323</t>
  </si>
  <si>
    <t>0.2441860465116279</t>
  </si>
  <si>
    <t>0.4418604651162791</t>
  </si>
  <si>
    <t>0.4883720930232558</t>
  </si>
  <si>
    <t>0.5144508670520231</t>
  </si>
  <si>
    <t>0.4508670520231214</t>
  </si>
  <si>
    <t>0.24277456647398843</t>
  </si>
  <si>
    <t>0.44508670520231214</t>
  </si>
  <si>
    <t>0.48554913294797686</t>
  </si>
  <si>
    <t>0.4540229885057471</t>
  </si>
  <si>
    <t>0.4482758620689655</t>
  </si>
  <si>
    <t>0.45714285714285713</t>
  </si>
  <si>
    <t>0.4514285714285714</t>
  </si>
  <si>
    <t>0.4602272727272727</t>
  </si>
  <si>
    <t>0.23863636363636365</t>
  </si>
  <si>
    <t>0.44886363636363635</t>
  </si>
  <si>
    <t>0.48295454545454547</t>
  </si>
  <si>
    <t>0.4632768361581921</t>
  </si>
  <si>
    <t>0.23728813559322035</t>
  </si>
  <si>
    <t>0.4463276836158192</t>
  </si>
  <si>
    <t>0.4858757062146893</t>
  </si>
  <si>
    <t>0.5056179775280899</t>
  </si>
  <si>
    <t>0.4606741573033708</t>
  </si>
  <si>
    <t>0.24157303370786518</t>
  </si>
  <si>
    <t>0.4438202247191011</t>
  </si>
  <si>
    <t>0.48314606741573035</t>
  </si>
  <si>
    <t>0.5083798882681564</t>
  </si>
  <si>
    <t>0.46368715083798884</t>
  </si>
  <si>
    <t>0.24022346368715083</t>
  </si>
  <si>
    <t>0.44692737430167595</t>
  </si>
  <si>
    <t>0.48044692737430167</t>
  </si>
  <si>
    <t>0.5111111111111111</t>
  </si>
  <si>
    <t>0.46111111111111114</t>
  </si>
  <si>
    <t>0.24444444444444444</t>
  </si>
  <si>
    <t>0.4777777777777778</t>
  </si>
  <si>
    <t>0.5082872928176796</t>
  </si>
  <si>
    <t>0.46408839779005523</t>
  </si>
  <si>
    <t>0.2430939226519337</t>
  </si>
  <si>
    <t>0.44751381215469616</t>
  </si>
  <si>
    <t>0.48066298342541436</t>
  </si>
  <si>
    <t>0.5054945054945055</t>
  </si>
  <si>
    <t>0.46703296703296704</t>
  </si>
  <si>
    <t>0.24725274725274726</t>
  </si>
  <si>
    <t>0.44505494505494503</t>
  </si>
  <si>
    <t>0.47802197802197804</t>
  </si>
  <si>
    <t>0.46994535519125685</t>
  </si>
  <si>
    <t>0.25136612021857924</t>
  </si>
  <si>
    <t>0.5054347826086957</t>
  </si>
  <si>
    <t>0.47282608695652173</t>
  </si>
  <si>
    <t>0.44565217391304346</t>
  </si>
  <si>
    <t>0.5081081081081081</t>
  </si>
  <si>
    <t>0.4756756756756757</t>
  </si>
  <si>
    <t>0.24864864864864866</t>
  </si>
  <si>
    <t>0.44324324324324327</t>
  </si>
  <si>
    <t>0.510752688172043</t>
  </si>
  <si>
    <t>0.4731182795698925</t>
  </si>
  <si>
    <t>0.24731182795698925</t>
  </si>
  <si>
    <t>0.44086021505376344</t>
  </si>
  <si>
    <t>0.478494623655914</t>
  </si>
  <si>
    <t>0.5133689839572193</t>
  </si>
  <si>
    <t>0.47593582887700536</t>
  </si>
  <si>
    <t>0.25133689839572193</t>
  </si>
  <si>
    <t>0.4385026737967914</t>
  </si>
  <si>
    <t>0.48128342245989303</t>
  </si>
  <si>
    <t>0.4787234042553192</t>
  </si>
  <si>
    <t>0.43617021276595747</t>
  </si>
  <si>
    <t>0.5132275132275133</t>
  </si>
  <si>
    <t>0.24867724867724866</t>
  </si>
  <si>
    <t>0.43386243386243384</t>
  </si>
  <si>
    <t>0.5105263157894737</t>
  </si>
  <si>
    <t>0.4789473684210526</t>
  </si>
  <si>
    <t>0.24736842105263157</t>
  </si>
  <si>
    <t>0.4368421052631579</t>
  </si>
  <si>
    <t>0.5130890052356021</t>
  </si>
  <si>
    <t>0.47643979057591623</t>
  </si>
  <si>
    <t>0.24607329842931938</t>
  </si>
  <si>
    <t>0.43455497382198954</t>
  </si>
  <si>
    <t>0.4739583333333333</t>
  </si>
  <si>
    <t>0.24479166666666666</t>
  </si>
  <si>
    <t>0.4791666666666667</t>
  </si>
  <si>
    <t>0.5181347150259067</t>
  </si>
  <si>
    <t>0.47150259067357514</t>
  </si>
  <si>
    <t>0.24352331606217617</t>
  </si>
  <si>
    <t>0.43523316062176165</t>
  </si>
  <si>
    <t>0.47668393782383417</t>
  </si>
  <si>
    <t>0.5154639175257731</t>
  </si>
  <si>
    <t>0.4690721649484536</t>
  </si>
  <si>
    <t>0.2422680412371134</t>
  </si>
  <si>
    <t>0.4381443298969072</t>
  </si>
  <si>
    <t>0.4742268041237113</t>
  </si>
  <si>
    <t>0.5128205128205128</t>
  </si>
  <si>
    <t>0.24615384615384617</t>
  </si>
  <si>
    <t>0.4717948717948718</t>
  </si>
  <si>
    <t>0.5102040816326531</t>
  </si>
  <si>
    <t>0.46938775510204084</t>
  </si>
  <si>
    <t>0.24489795918367346</t>
  </si>
  <si>
    <t>0.4336734693877551</t>
  </si>
  <si>
    <t>0.4744897959183674</t>
  </si>
  <si>
    <t>0.5076142131979695</t>
  </si>
  <si>
    <t>0.4720812182741117</t>
  </si>
  <si>
    <t>0.24873096446700507</t>
  </si>
  <si>
    <t>0.43147208121827413</t>
  </si>
  <si>
    <t>0.4696969696969697</t>
  </si>
  <si>
    <t>0.2474747474747475</t>
  </si>
  <si>
    <t>0.4292929292929293</t>
  </si>
  <si>
    <t>0.507537688442211</t>
  </si>
  <si>
    <t>0.4723618090452261</t>
  </si>
  <si>
    <t>0.25125628140703515</t>
  </si>
  <si>
    <t>0.4271356783919598</t>
  </si>
  <si>
    <t>0.46733668341708545</t>
  </si>
  <si>
    <t>0.5074626865671642</t>
  </si>
  <si>
    <t>0.472636815920398</t>
  </si>
  <si>
    <t>0.2537313432835821</t>
  </si>
  <si>
    <t>0.42786069651741293</t>
  </si>
  <si>
    <t>0.46766169154228854</t>
  </si>
  <si>
    <t>0.504950495049505</t>
  </si>
  <si>
    <t>0.4752475247524752</t>
  </si>
  <si>
    <t>0.2524752475247525</t>
  </si>
  <si>
    <t>0.4306930693069307</t>
  </si>
  <si>
    <t>0.46534653465346537</t>
  </si>
  <si>
    <t>0.5073891625615764</t>
  </si>
  <si>
    <t>0.47783251231527096</t>
  </si>
  <si>
    <t>0.2561576354679803</t>
  </si>
  <si>
    <t>0.46798029556650245</t>
  </si>
  <si>
    <t>0.5098039215686274</t>
  </si>
  <si>
    <t>0.47549019607843135</t>
  </si>
  <si>
    <t>0.47317073170731705</t>
  </si>
  <si>
    <t>0.25365853658536586</t>
  </si>
  <si>
    <t>0.4292682926829268</t>
  </si>
  <si>
    <t>0.4682926829268293</t>
  </si>
  <si>
    <t>0.5145631067961165</t>
  </si>
  <si>
    <t>0.47572815533980584</t>
  </si>
  <si>
    <t>0.25728155339805825</t>
  </si>
  <si>
    <t>0.4320388349514563</t>
  </si>
  <si>
    <t>0.470873786407767</t>
  </si>
  <si>
    <t>0.5120772946859904</t>
  </si>
  <si>
    <t>0.2560386473429952</t>
  </si>
  <si>
    <t>0.46859903381642515</t>
  </si>
  <si>
    <t>0.5096153846153846</t>
  </si>
  <si>
    <t>0.47596153846153844</t>
  </si>
  <si>
    <t>0.25961538461538464</t>
  </si>
  <si>
    <t>0.47115384615384615</t>
  </si>
  <si>
    <t>0.507177033492823</t>
  </si>
  <si>
    <t>0.4784688995215311</t>
  </si>
  <si>
    <t>0.2583732057416268</t>
  </si>
  <si>
    <t>0.4354066985645933</t>
  </si>
  <si>
    <t>0.5095238095238095</t>
  </si>
  <si>
    <t>0.5118483412322274</t>
  </si>
  <si>
    <t>0.47393364928909953</t>
  </si>
  <si>
    <t>0.26066350710900477</t>
  </si>
  <si>
    <t>0.43601895734597157</t>
  </si>
  <si>
    <t>0.4786729857819905</t>
  </si>
  <si>
    <t>0.5141509433962265</t>
  </si>
  <si>
    <t>0.47641509433962265</t>
  </si>
  <si>
    <t>0.2641509433962264</t>
  </si>
  <si>
    <t>0.4386792452830189</t>
  </si>
  <si>
    <t>0.4811320754716981</t>
  </si>
  <si>
    <t>0.5117370892018779</t>
  </si>
  <si>
    <t>0.4788732394366197</t>
  </si>
  <si>
    <t>0.2676056338028169</t>
  </si>
  <si>
    <t>0.514018691588785</t>
  </si>
  <si>
    <t>0.48130841121495327</t>
  </si>
  <si>
    <t>0.26635514018691586</t>
  </si>
  <si>
    <t>0.4392523364485981</t>
  </si>
  <si>
    <t>0.48372093023255813</t>
  </si>
  <si>
    <t>0.26976744186046514</t>
  </si>
  <si>
    <t>0.4372093023255814</t>
  </si>
  <si>
    <t>0.5092592592592593</t>
  </si>
  <si>
    <t>0.26851851851851855</t>
  </si>
  <si>
    <t>0.5069124423963134</t>
  </si>
  <si>
    <t>0.4838709677419355</t>
  </si>
  <si>
    <t>0.2672811059907834</t>
  </si>
  <si>
    <t>0.4377880184331797</t>
  </si>
  <si>
    <t>0.48847926267281105</t>
  </si>
  <si>
    <t>0.5091743119266054</t>
  </si>
  <si>
    <t>0.48623853211009177</t>
  </si>
  <si>
    <t>0.26605504587155965</t>
  </si>
  <si>
    <t>0.43577981651376146</t>
  </si>
  <si>
    <t>0.4908256880733945</t>
  </si>
  <si>
    <t>0.5114155251141552</t>
  </si>
  <si>
    <t>0.4840182648401826</t>
  </si>
  <si>
    <t>0.2648401826484018</t>
  </si>
  <si>
    <t>0.4383561643835616</t>
  </si>
  <si>
    <t>0.4885844748858447</t>
  </si>
  <si>
    <t>0.5136363636363637</t>
  </si>
  <si>
    <t>0.4863636363636364</t>
  </si>
  <si>
    <t>0.2681818181818182</t>
  </si>
  <si>
    <t>0.5158371040723982</t>
  </si>
  <si>
    <t>0.4841628959276018</t>
  </si>
  <si>
    <t>0.27149321266968324</t>
  </si>
  <si>
    <t>0.4343891402714932</t>
  </si>
  <si>
    <t>0.48868778280542985</t>
  </si>
  <si>
    <t>0.5135135135135135</t>
  </si>
  <si>
    <t>0.481981981981982</t>
  </si>
  <si>
    <t>0.2702702702702703</t>
  </si>
  <si>
    <t>0.515695067264574</t>
  </si>
  <si>
    <t>0.4798206278026906</t>
  </si>
  <si>
    <t>0.26905829596412556</t>
  </si>
  <si>
    <t>0.4304932735426009</t>
  </si>
  <si>
    <t>0.48878923766816146</t>
  </si>
  <si>
    <t>0.5178571428571429</t>
  </si>
  <si>
    <t>0.48214285714285715</t>
  </si>
  <si>
    <t>0.26785714285714285</t>
  </si>
  <si>
    <t>0.48660714285714285</t>
  </si>
  <si>
    <t>0.4888888888888889</t>
  </si>
  <si>
    <t>0.5221238938053098</t>
  </si>
  <si>
    <t>0.4823008849557522</t>
  </si>
  <si>
    <t>0.26548672566371684</t>
  </si>
  <si>
    <t>0.42920353982300885</t>
  </si>
  <si>
    <t>0.4911504424778761</t>
  </si>
  <si>
    <t>0.5242290748898678</t>
  </si>
  <si>
    <t>0.4801762114537445</t>
  </si>
  <si>
    <t>0.2643171806167401</t>
  </si>
  <si>
    <t>0.43171806167400884</t>
  </si>
  <si>
    <t>0.4889867841409692</t>
  </si>
  <si>
    <t>0.5219298245614035</t>
  </si>
  <si>
    <t>0.4780701754385965</t>
  </si>
  <si>
    <t>0.519650655021834</t>
  </si>
  <si>
    <t>0.48034934497816595</t>
  </si>
  <si>
    <t>0.26200873362445415</t>
  </si>
  <si>
    <t>0.43231441048034935</t>
  </si>
  <si>
    <t>0.4890829694323144</t>
  </si>
  <si>
    <t>0.5217391304347826</t>
  </si>
  <si>
    <t>0.2608695652173913</t>
  </si>
  <si>
    <t>0.49130434782608695</t>
  </si>
  <si>
    <t>0.5194805194805194</t>
  </si>
  <si>
    <t>0.26406926406926406</t>
  </si>
  <si>
    <t>0.4329004329004329</t>
  </si>
  <si>
    <t>0.4935064935064935</t>
  </si>
  <si>
    <t>0.521551724137931</t>
  </si>
  <si>
    <t>0.47844827586206895</t>
  </si>
  <si>
    <t>0.2629310344827586</t>
  </si>
  <si>
    <t>0.49137931034482757</t>
  </si>
  <si>
    <t>0.48068669527896996</t>
  </si>
  <si>
    <t>0.26609442060085836</t>
  </si>
  <si>
    <t>0.4334763948497854</t>
  </si>
  <si>
    <t>0.4892703862660944</t>
  </si>
  <si>
    <t>0.5213675213675214</t>
  </si>
  <si>
    <t>0.4829059829059829</t>
  </si>
  <si>
    <t>0.26495726495726496</t>
  </si>
  <si>
    <t>0.49145299145299143</t>
  </si>
  <si>
    <t>0.5191489361702127</t>
  </si>
  <si>
    <t>0.4808510638297872</t>
  </si>
  <si>
    <t>0.26382978723404255</t>
  </si>
  <si>
    <t>0.4340425531914894</t>
  </si>
  <si>
    <t>0.5169491525423728</t>
  </si>
  <si>
    <t>0.4830508474576271</t>
  </si>
  <si>
    <t>0.2627118644067797</t>
  </si>
  <si>
    <t>0.4872881355932203</t>
  </si>
  <si>
    <t>0.5147679324894515</t>
  </si>
  <si>
    <t>0.2616033755274262</t>
  </si>
  <si>
    <t>0.48945147679324896</t>
  </si>
  <si>
    <t>0.5126050420168067</t>
  </si>
  <si>
    <t>0.4831932773109244</t>
  </si>
  <si>
    <t>0.2605042016806723</t>
  </si>
  <si>
    <t>0.49159663865546216</t>
  </si>
  <si>
    <t>0.5104602510460251</t>
  </si>
  <si>
    <t>0.48535564853556484</t>
  </si>
  <si>
    <t>0.2594142259414226</t>
  </si>
  <si>
    <t>0.42677824267782427</t>
  </si>
  <si>
    <t>0.4895397489539749</t>
  </si>
  <si>
    <t>0.48333333333333334</t>
  </si>
  <si>
    <t>0.42916666666666664</t>
  </si>
  <si>
    <t>0.49166666666666664</t>
  </si>
  <si>
    <t>0.5145228215767634</t>
  </si>
  <si>
    <t>0.48132780082987553</t>
  </si>
  <si>
    <t>0.26141078838174275</t>
  </si>
  <si>
    <t>0.42738589211618255</t>
  </si>
  <si>
    <t>0.49377593360995853</t>
  </si>
  <si>
    <t>0.5165289256198347</t>
  </si>
  <si>
    <t>0.4834710743801653</t>
  </si>
  <si>
    <t>0.2644628099173554</t>
  </si>
  <si>
    <t>0.4256198347107438</t>
  </si>
  <si>
    <t>0.49586776859504134</t>
  </si>
  <si>
    <t>0.5185185185185185</t>
  </si>
  <si>
    <t>0.26337448559670784</t>
  </si>
  <si>
    <t>0.42386831275720166</t>
  </si>
  <si>
    <t>0.49794238683127573</t>
  </si>
  <si>
    <t>0.5163934426229508</t>
  </si>
  <si>
    <t>0.47950819672131145</t>
  </si>
  <si>
    <t>0.26229508196721313</t>
  </si>
  <si>
    <t>0.4959016393442623</t>
  </si>
  <si>
    <t>0.4816326530612245</t>
  </si>
  <si>
    <t>0.2612244897959184</t>
  </si>
  <si>
    <t>0.42448979591836733</t>
  </si>
  <si>
    <t>0.49387755102040815</t>
  </si>
  <si>
    <t>0.516260162601626</t>
  </si>
  <si>
    <t>0.4796747967479675</t>
  </si>
  <si>
    <t>0.2601626016260163</t>
  </si>
  <si>
    <t>0.491869918699187</t>
  </si>
  <si>
    <t>0.5141700404858299</t>
  </si>
  <si>
    <t>0.4777327935222672</t>
  </si>
  <si>
    <t>0.4251012145748988</t>
  </si>
  <si>
    <t>0.4939271255060729</t>
  </si>
  <si>
    <t>0.5120967741935484</t>
  </si>
  <si>
    <t>0.4798387096774194</t>
  </si>
  <si>
    <t>0.2620967741935484</t>
  </si>
  <si>
    <t>0.42338709677419356</t>
  </si>
  <si>
    <t>0.49193548387096775</t>
  </si>
  <si>
    <t>0.5100401606425703</t>
  </si>
  <si>
    <t>0.26104417670682734</t>
  </si>
  <si>
    <t>0.4899598393574297</t>
  </si>
  <si>
    <t>0.5139442231075697</t>
  </si>
  <si>
    <t>0.4820717131474104</t>
  </si>
  <si>
    <t>0.26294820717131473</t>
  </si>
  <si>
    <t>0.4262948207171315</t>
  </si>
  <si>
    <t>0.4900398406374502</t>
  </si>
  <si>
    <t>0.5119047619047619</t>
  </si>
  <si>
    <t>0.48412698412698413</t>
  </si>
  <si>
    <t>0.26587301587301587</t>
  </si>
  <si>
    <t>0.4246031746031746</t>
  </si>
  <si>
    <t>0.5098814229249012</t>
  </si>
  <si>
    <t>0.48221343873517786</t>
  </si>
  <si>
    <t>0.2648221343873518</t>
  </si>
  <si>
    <t>0.4268774703557312</t>
  </si>
  <si>
    <t>0.48616600790513836</t>
  </si>
  <si>
    <t>0.5078740157480315</t>
  </si>
  <si>
    <t>0.484251968503937</t>
  </si>
  <si>
    <t>0.2677165354330709</t>
  </si>
  <si>
    <t>0.42913385826771655</t>
  </si>
  <si>
    <t>0.48627450980392156</t>
  </si>
  <si>
    <t>0.5058365758754864</t>
  </si>
  <si>
    <t>0.48638132295719844</t>
  </si>
  <si>
    <t>0.26459143968871596</t>
  </si>
  <si>
    <t>0.4357976653696498</t>
  </si>
  <si>
    <t>0.490272373540856</t>
  </si>
  <si>
    <t>0.4844961240310077</t>
  </si>
  <si>
    <t>0.26356589147286824</t>
  </si>
  <si>
    <t>0.437984496124031</t>
  </si>
  <si>
    <t>0.49224806201550386</t>
  </si>
  <si>
    <t>0.5057915057915058</t>
  </si>
  <si>
    <t>0.4826254826254826</t>
  </si>
  <si>
    <t>0.26640926640926643</t>
  </si>
  <si>
    <t>0.44015444015444016</t>
  </si>
  <si>
    <t>0.4942084942084942</t>
  </si>
  <si>
    <t>0.2692307692307692</t>
  </si>
  <si>
    <t>0.49615384615384617</t>
  </si>
  <si>
    <t>0.5057471264367817</t>
  </si>
  <si>
    <t>0.4789272030651341</t>
  </si>
  <si>
    <t>0.2681992337164751</t>
  </si>
  <si>
    <t>0.4942528735632184</t>
  </si>
  <si>
    <t>0.5076335877862596</t>
  </si>
  <si>
    <t>0.4770992366412214</t>
  </si>
  <si>
    <t>0.26717557251908397</t>
  </si>
  <si>
    <t>0.44656488549618323</t>
  </si>
  <si>
    <t>0.4961832061068702</t>
  </si>
  <si>
    <t>0.5057034220532319</t>
  </si>
  <si>
    <t>0.4790874524714829</t>
  </si>
  <si>
    <t>0.2661596958174905</t>
  </si>
  <si>
    <t>0.4448669201520912</t>
  </si>
  <si>
    <t>0.49809885931558934</t>
  </si>
  <si>
    <t>0.4810606060606061</t>
  </si>
  <si>
    <t>0.2689393939393939</t>
  </si>
  <si>
    <t>0.44696969696969696</t>
  </si>
  <si>
    <t>0.5056603773584906</t>
  </si>
  <si>
    <t>0.4830188679245283</t>
  </si>
  <si>
    <t>0.2679245283018868</t>
  </si>
  <si>
    <t>0.4490566037735849</t>
  </si>
  <si>
    <t>0.5018867924528302</t>
  </si>
  <si>
    <t>0.4849624060150376</t>
  </si>
  <si>
    <t>0.2706766917293233</t>
  </si>
  <si>
    <t>0.45112781954887216</t>
  </si>
  <si>
    <t>0.4868913857677903</t>
  </si>
  <si>
    <t>0.2696629213483146</t>
  </si>
  <si>
    <t>0.45318352059925093</t>
  </si>
  <si>
    <t>0.503731343283582</t>
  </si>
  <si>
    <t>0.48507462686567165</t>
  </si>
  <si>
    <t>0.26865671641791045</t>
  </si>
  <si>
    <t>0.45149253731343286</t>
  </si>
  <si>
    <t>0.5018587360594795</t>
  </si>
  <si>
    <t>0.48698884758364314</t>
  </si>
  <si>
    <t>0.27137546468401486</t>
  </si>
  <si>
    <t>0.45353159851301117</t>
  </si>
  <si>
    <t>0.48518518518518516</t>
  </si>
  <si>
    <t>0.2740740740740741</t>
  </si>
  <si>
    <t>0.45185185185185184</t>
  </si>
  <si>
    <t>0.5018450184501845</t>
  </si>
  <si>
    <t>0.4833948339483395</t>
  </si>
  <si>
    <t>0.2767527675276753</t>
  </si>
  <si>
    <t>0.45387453874538747</t>
  </si>
  <si>
    <t>0.4981549815498155</t>
  </si>
  <si>
    <t>0.5036764705882353</t>
  </si>
  <si>
    <t>0.48161764705882354</t>
  </si>
  <si>
    <t>0.2757352941176471</t>
  </si>
  <si>
    <t>0.4522058823529412</t>
  </si>
  <si>
    <t>0.4963235294117647</t>
  </si>
  <si>
    <t>0.5018315018315018</t>
  </si>
  <si>
    <t>0.47985347985347987</t>
  </si>
  <si>
    <t>0.2783882783882784</t>
  </si>
  <si>
    <t>0.4542124542124542</t>
  </si>
  <si>
    <t>0.4945054945054945</t>
  </si>
  <si>
    <t>0.4781021897810219</t>
  </si>
  <si>
    <t>0.2773722627737226</t>
  </si>
  <si>
    <t>0.45255474452554745</t>
  </si>
  <si>
    <t>0.49635036496350365</t>
  </si>
  <si>
    <t>0.5018181818181818</t>
  </si>
  <si>
    <t>0.27636363636363637</t>
  </si>
  <si>
    <t>0.4509090909090909</t>
  </si>
  <si>
    <t>0.49454545454545457</t>
  </si>
  <si>
    <t>0.2753623188405797</t>
  </si>
  <si>
    <t>0.4963768115942029</t>
  </si>
  <si>
    <t>0.4981949458483754</t>
  </si>
  <si>
    <t>0.47653429602888087</t>
  </si>
  <si>
    <t>0.2743682310469314</t>
  </si>
  <si>
    <t>0.44765342960288806</t>
  </si>
  <si>
    <t>0.4784172661870504</t>
  </si>
  <si>
    <t>0.2733812949640288</t>
  </si>
  <si>
    <t>0.44964028776978415</t>
  </si>
  <si>
    <t>0.4982078853046595</t>
  </si>
  <si>
    <t>0.48028673835125446</t>
  </si>
  <si>
    <t>0.2724014336917563</t>
  </si>
  <si>
    <t>0.44802867383512546</t>
  </si>
  <si>
    <t>0.2714285714285714</t>
  </si>
  <si>
    <t>0.498220640569395</t>
  </si>
  <si>
    <t>0.4804270462633452</t>
  </si>
  <si>
    <t>0.27402135231316727</t>
  </si>
  <si>
    <t>0.45195729537366547</t>
  </si>
  <si>
    <t>0.2730496453900709</t>
  </si>
  <si>
    <t>0.450354609929078</t>
  </si>
  <si>
    <t>0.49469964664310956</t>
  </si>
  <si>
    <t>0.4840989399293286</t>
  </si>
  <si>
    <t>0.27208480565371024</t>
  </si>
  <si>
    <t>0.44876325088339225</t>
  </si>
  <si>
    <t>0.5017667844522968</t>
  </si>
  <si>
    <t>0.2711267605633803</t>
  </si>
  <si>
    <t>0.4471830985915493</t>
  </si>
  <si>
    <t>0.5035211267605634</t>
  </si>
  <si>
    <t>0.4842105263157895</t>
  </si>
  <si>
    <t>0.27017543859649124</t>
  </si>
  <si>
    <t>0.44912280701754387</t>
  </si>
  <si>
    <t>0.5017543859649123</t>
  </si>
  <si>
    <t>0.5034965034965035</t>
  </si>
  <si>
    <t>0.4912891986062718</t>
  </si>
  <si>
    <t>0.4843205574912892</t>
  </si>
  <si>
    <t>0.27177700348432055</t>
  </si>
  <si>
    <t>0.44947735191637633</t>
  </si>
  <si>
    <t>0.5052264808362369</t>
  </si>
  <si>
    <t>0.4930555555555556</t>
  </si>
  <si>
    <t>0.4826388888888889</t>
  </si>
  <si>
    <t>0.2743055555555556</t>
  </si>
  <si>
    <t>0.4513888888888889</t>
  </si>
  <si>
    <t>0.5034722222222222</t>
  </si>
  <si>
    <t>0.4913494809688581</t>
  </si>
  <si>
    <t>0.4809688581314879</t>
  </si>
  <si>
    <t>0.2768166089965398</t>
  </si>
  <si>
    <t>0.4532871972318339</t>
  </si>
  <si>
    <t>0.5017301038062284</t>
  </si>
  <si>
    <t>0.4793103448275862</t>
  </si>
  <si>
    <t>0.27586206896551724</t>
  </si>
  <si>
    <t>0.45517241379310347</t>
  </si>
  <si>
    <t>0.503448275862069</t>
  </si>
  <si>
    <t>0.49140893470790376</t>
  </si>
  <si>
    <t>0.48109965635738833</t>
  </si>
  <si>
    <t>0.27491408934707906</t>
  </si>
  <si>
    <t>0.4570446735395189</t>
  </si>
  <si>
    <t>0.5017182130584192</t>
  </si>
  <si>
    <t>0.4897260273972603</t>
  </si>
  <si>
    <t>0.273972602739726</t>
  </si>
  <si>
    <t>0.4589041095890411</t>
  </si>
  <si>
    <t>0.5034246575342466</t>
  </si>
  <si>
    <t>0.4880546075085324</t>
  </si>
  <si>
    <t>0.4812286689419795</t>
  </si>
  <si>
    <t>0.2764505119453925</t>
  </si>
  <si>
    <t>0.46075085324232085</t>
  </si>
  <si>
    <t>0.5051194539249146</t>
  </si>
  <si>
    <t>0.48299319727891155</t>
  </si>
  <si>
    <t>0.2789115646258503</t>
  </si>
  <si>
    <t>0.46258503401360546</t>
  </si>
  <si>
    <t>0.5034013605442177</t>
  </si>
  <si>
    <t>0.4847457627118644</t>
  </si>
  <si>
    <t>0.27796610169491526</t>
  </si>
  <si>
    <t>0.4610169491525424</t>
  </si>
  <si>
    <t>0.5050847457627119</t>
  </si>
  <si>
    <t>0.4831081081081081</t>
  </si>
  <si>
    <t>0.27702702702702703</t>
  </si>
  <si>
    <t>0.5033783783783784</t>
  </si>
  <si>
    <t>0.2760942760942761</t>
  </si>
  <si>
    <t>0.4612794612794613</t>
  </si>
  <si>
    <t>0.5016835016835017</t>
  </si>
  <si>
    <t>0.49328859060402686</t>
  </si>
  <si>
    <t>0.4865771812080537</t>
  </si>
  <si>
    <t>0.2751677852348993</t>
  </si>
  <si>
    <t>0.4597315436241611</t>
  </si>
  <si>
    <t>0.4916387959866221</t>
  </si>
  <si>
    <t>0.48494983277591974</t>
  </si>
  <si>
    <t>0.27759197324414714</t>
  </si>
  <si>
    <t>0.4983277591973244</t>
  </si>
  <si>
    <t>0.27666666666666667</t>
  </si>
  <si>
    <t>0.4633333333333333</t>
  </si>
  <si>
    <t>0.49666666666666665</t>
  </si>
  <si>
    <t>0.49169435215946844</t>
  </si>
  <si>
    <t>0.48172757475083056</t>
  </si>
  <si>
    <t>0.2757475083056478</t>
  </si>
  <si>
    <t>0.46179401993355484</t>
  </si>
  <si>
    <t>0.4950166112956811</t>
  </si>
  <si>
    <t>0.49337748344370863</t>
  </si>
  <si>
    <t>0.48013245033112584</t>
  </si>
  <si>
    <t>0.2781456953642384</t>
  </si>
  <si>
    <t>0.4602649006622517</t>
  </si>
  <si>
    <t>0.4966887417218543</t>
  </si>
  <si>
    <t>0.47854785478547857</t>
  </si>
  <si>
    <t>0.27722772277227725</t>
  </si>
  <si>
    <t>0.45874587458745875</t>
  </si>
  <si>
    <t>0.4769736842105263</t>
  </si>
  <si>
    <t>0.27631578947368424</t>
  </si>
  <si>
    <t>0.45723684210526316</t>
  </si>
  <si>
    <t>0.4918032786885246</t>
  </si>
  <si>
    <t>0.2754098360655738</t>
  </si>
  <si>
    <t>0.45901639344262296</t>
  </si>
  <si>
    <t>0.49508196721311476</t>
  </si>
  <si>
    <t>0.4934640522875817</t>
  </si>
  <si>
    <t>0.477124183006536</t>
  </si>
  <si>
    <t>0.27450980392156865</t>
  </si>
  <si>
    <t>0.46078431372549017</t>
  </si>
  <si>
    <t>0.49673202614379086</t>
  </si>
  <si>
    <t>0.495114006514658</t>
  </si>
  <si>
    <t>0.4788273615635179</t>
  </si>
  <si>
    <t>0.2736156351791531</t>
  </si>
  <si>
    <t>0.4592833876221498</t>
  </si>
  <si>
    <t>0.4967532467532468</t>
  </si>
  <si>
    <t>0.4577922077922078</t>
  </si>
  <si>
    <t>0.48220064724919093</t>
  </si>
  <si>
    <t>0.27184466019417475</t>
  </si>
  <si>
    <t>0.459546925566343</t>
  </si>
  <si>
    <t>0.4967741935483871</t>
  </si>
  <si>
    <t>0.27419354838709675</t>
  </si>
  <si>
    <t>0.4612903225806452</t>
  </si>
  <si>
    <t>0.4935483870967742</t>
  </si>
  <si>
    <t>0.49517684887459806</t>
  </si>
  <si>
    <t>0.48231511254019294</t>
  </si>
  <si>
    <t>0.2765273311897106</t>
  </si>
  <si>
    <t>0.45980707395498394</t>
  </si>
  <si>
    <t>0.4919614147909968</t>
  </si>
  <si>
    <t>0.4935897435897436</t>
  </si>
  <si>
    <t>0.483974358974359</t>
  </si>
  <si>
    <t>0.27564102564102566</t>
  </si>
  <si>
    <t>0.49201277955271566</t>
  </si>
  <si>
    <t>0.48242811501597443</t>
  </si>
  <si>
    <t>0.2779552715654952</t>
  </si>
  <si>
    <t>0.46006389776357826</t>
  </si>
  <si>
    <t>0.49363057324840764</t>
  </si>
  <si>
    <t>0.2770700636942675</t>
  </si>
  <si>
    <t>0.4585987261146497</t>
  </si>
  <si>
    <t>0.49044585987261147</t>
  </si>
  <si>
    <t>0.49206349206349204</t>
  </si>
  <si>
    <t>0.48253968253968255</t>
  </si>
  <si>
    <t>0.2761904761904762</t>
  </si>
  <si>
    <t>0.4603174603174603</t>
  </si>
  <si>
    <t>0.49050632911392406</t>
  </si>
  <si>
    <t>0.48417721518987344</t>
  </si>
  <si>
    <t>0.27848101265822783</t>
  </si>
  <si>
    <t>0.4588607594936709</t>
  </si>
  <si>
    <t>0.4889589905362776</t>
  </si>
  <si>
    <t>0.48264984227129337</t>
  </si>
  <si>
    <t>0.2807570977917981</t>
  </si>
  <si>
    <t>0.4605678233438486</t>
  </si>
  <si>
    <t>0.4921135646687697</t>
  </si>
  <si>
    <t>0.48427672955974843</t>
  </si>
  <si>
    <t>0.279874213836478</t>
  </si>
  <si>
    <t>0.46226415094339623</t>
  </si>
  <si>
    <t>0.49216300940438873</t>
  </si>
  <si>
    <t>0.27899686520376177</t>
  </si>
  <si>
    <t>0.46394984326018807</t>
  </si>
  <si>
    <t>0.49221183800623053</t>
  </si>
  <si>
    <t>0.2803738317757009</t>
  </si>
  <si>
    <t>0.46105919003115264</t>
  </si>
  <si>
    <t>0.4937888198757764</t>
  </si>
  <si>
    <t>0.484472049689441</t>
  </si>
  <si>
    <t>0.2795031055900621</t>
  </si>
  <si>
    <t>0.45962732919254656</t>
  </si>
  <si>
    <t>0.4953560371517028</t>
  </si>
  <si>
    <t>0.48297213622291024</t>
  </si>
  <si>
    <t>0.2786377708978328</t>
  </si>
  <si>
    <t>0.4613003095975232</t>
  </si>
  <si>
    <t>0.49382716049382713</t>
  </si>
  <si>
    <t>0.4845679012345679</t>
  </si>
  <si>
    <t>0.2808641975308642</t>
  </si>
  <si>
    <t>0.49230769230769234</t>
  </si>
  <si>
    <t>0.48307692307692307</t>
  </si>
  <si>
    <t>0.28307692307692306</t>
  </si>
  <si>
    <t>0.49538461538461537</t>
  </si>
  <si>
    <t>0.4938650306748466</t>
  </si>
  <si>
    <t>0.4815950920245399</t>
  </si>
  <si>
    <t>0.2852760736196319</t>
  </si>
  <si>
    <t>0.4601226993865031</t>
  </si>
  <si>
    <t>0.4801223241590214</t>
  </si>
  <si>
    <t>0.28440366972477066</t>
  </si>
  <si>
    <t>0.4969512195121951</t>
  </si>
  <si>
    <t>0.47865853658536583</t>
  </si>
  <si>
    <t>0.28353658536585363</t>
  </si>
  <si>
    <t>0.4573170731707317</t>
  </si>
  <si>
    <t>0.49848024316109424</t>
  </si>
  <si>
    <t>0.47720364741641336</t>
  </si>
  <si>
    <t>0.2826747720364742</t>
  </si>
  <si>
    <t>0.45592705167173253</t>
  </si>
  <si>
    <t>0.49544072948328266</t>
  </si>
  <si>
    <t>0.2818181818181818</t>
  </si>
  <si>
    <t>0.4575757575757576</t>
  </si>
  <si>
    <t>0.49393939393939396</t>
  </si>
  <si>
    <t>0.4984894259818731</t>
  </si>
  <si>
    <t>0.4773413897280967</t>
  </si>
  <si>
    <t>0.283987915407855</t>
  </si>
  <si>
    <t>0.459214501510574</t>
  </si>
  <si>
    <t>0.4954682779456193</t>
  </si>
  <si>
    <t>0.4789156626506024</t>
  </si>
  <si>
    <t>0.286144578313253</t>
  </si>
  <si>
    <t>0.4578313253012048</t>
  </si>
  <si>
    <t>0.49698795180722893</t>
  </si>
  <si>
    <t>0.4984984984984985</t>
  </si>
  <si>
    <t>0.4804804804804805</t>
  </si>
  <si>
    <t>0.2882882882882883</t>
  </si>
  <si>
    <t>0.49700598802395207</t>
  </si>
  <si>
    <t>0.4820359281437126</t>
  </si>
  <si>
    <t>0.2874251497005988</t>
  </si>
  <si>
    <t>0.46107784431137727</t>
  </si>
  <si>
    <t>0.49850746268656715</t>
  </si>
  <si>
    <t>0.4835820895522388</t>
  </si>
  <si>
    <t>0.2865671641791045</t>
  </si>
  <si>
    <t>0.4597014925373134</t>
  </si>
  <si>
    <t>0.4955223880597015</t>
  </si>
  <si>
    <t>0.4851190476190476</t>
  </si>
  <si>
    <t>0.28869047619047616</t>
  </si>
  <si>
    <t>0.49702380952380953</t>
  </si>
  <si>
    <t>0.49851632047477745</t>
  </si>
  <si>
    <t>0.4836795252225519</t>
  </si>
  <si>
    <t>0.29080118694362017</t>
  </si>
  <si>
    <t>0.456973293768546</t>
  </si>
  <si>
    <t>0.29289940828402367</t>
  </si>
  <si>
    <t>0.4556213017751479</t>
  </si>
  <si>
    <t>0.49852507374631266</t>
  </si>
  <si>
    <t>0.48672566371681414</t>
  </si>
  <si>
    <t>0.2920353982300885</t>
  </si>
  <si>
    <t>0.45722713864306785</t>
  </si>
  <si>
    <t>0.4970588235294118</t>
  </si>
  <si>
    <t>0.2911764705882353</t>
  </si>
  <si>
    <t>0.4588235294117647</t>
  </si>
  <si>
    <t>0.49853372434017595</t>
  </si>
  <si>
    <t>0.2932551319648094</t>
  </si>
  <si>
    <t>0.4604105571847507</t>
  </si>
  <si>
    <t>0.49560117302052786</t>
  </si>
  <si>
    <t>0.4824561403508772</t>
  </si>
  <si>
    <t>0.29239766081871343</t>
  </si>
  <si>
    <t>0.4590643274853801</t>
  </si>
  <si>
    <t>0.49415204678362573</t>
  </si>
  <si>
    <t>0.49854227405247814</t>
  </si>
  <si>
    <t>0.48104956268221577</t>
  </si>
  <si>
    <t>0.2915451895043732</t>
  </si>
  <si>
    <t>0.4606413994169096</t>
  </si>
  <si>
    <t>0.4956268221574344</t>
  </si>
  <si>
    <t>0.49709302325581395</t>
  </si>
  <si>
    <t>0.48255813953488375</t>
  </si>
  <si>
    <t>0.2936046511627907</t>
  </si>
  <si>
    <t>0.4622093023255814</t>
  </si>
  <si>
    <t>0.4941860465116279</t>
  </si>
  <si>
    <t>0.4985507246376812</t>
  </si>
  <si>
    <t>0.4811594202898551</t>
  </si>
  <si>
    <t>0.2956521739130435</t>
  </si>
  <si>
    <t>0.463768115942029</t>
  </si>
  <si>
    <t>0.4927536231884058</t>
  </si>
  <si>
    <t>0.49710982658959535</t>
  </si>
  <si>
    <t>0.4797687861271676</t>
  </si>
  <si>
    <t>0.2976878612716763</t>
  </si>
  <si>
    <t>0.4653179190751445</t>
  </si>
  <si>
    <t>0.49421965317919075</t>
  </si>
  <si>
    <t>0.4956772334293948</t>
  </si>
  <si>
    <t>0.4783861671469741</t>
  </si>
  <si>
    <t>0.29971181556195964</t>
  </si>
  <si>
    <t>0.4668587896253602</t>
  </si>
  <si>
    <t>0.49279538904899134</t>
  </si>
  <si>
    <t>0.47988505747126436</t>
  </si>
  <si>
    <t>0.3017241379310345</t>
  </si>
  <si>
    <t>0.49570200573065903</t>
  </si>
  <si>
    <t>0.4813753581661891</t>
  </si>
  <si>
    <t>0.3037249283667622</t>
  </si>
  <si>
    <t>0.4670487106017192</t>
  </si>
  <si>
    <t>0.4899713467048711</t>
  </si>
  <si>
    <t>0.4942857142857143</t>
  </si>
  <si>
    <t>0.3028571428571429</t>
  </si>
  <si>
    <t>0.4657142857142857</t>
  </si>
  <si>
    <t>0.48857142857142855</t>
  </si>
  <si>
    <t>0.301994301994302</t>
  </si>
  <si>
    <t>0.4672364672364672</t>
  </si>
  <si>
    <t>0.4971590909090909</t>
  </si>
  <si>
    <t>0.30113636363636365</t>
  </si>
  <si>
    <t>0.4914772727272727</t>
  </si>
  <si>
    <t>0.49575070821529743</t>
  </si>
  <si>
    <t>0.48441926345609065</t>
  </si>
  <si>
    <t>0.3002832861189802</t>
  </si>
  <si>
    <t>0.46742209631728043</t>
  </si>
  <si>
    <t>0.49008498583569404</t>
  </si>
  <si>
    <t>0.4943502824858757</t>
  </si>
  <si>
    <t>0.2994350282485876</t>
  </si>
  <si>
    <t>0.4689265536723164</t>
  </si>
  <si>
    <t>0.4887005649717514</t>
  </si>
  <si>
    <t>0.49577464788732395</t>
  </si>
  <si>
    <t>0.48450704225352115</t>
  </si>
  <si>
    <t>0.29859154929577464</t>
  </si>
  <si>
    <t>0.4676056338028169</t>
  </si>
  <si>
    <t>0.48732394366197185</t>
  </si>
  <si>
    <t>0.49719101123595505</t>
  </si>
  <si>
    <t>0.4859550561797753</t>
  </si>
  <si>
    <t>0.29775280898876405</t>
  </si>
  <si>
    <t>0.4691011235955056</t>
  </si>
  <si>
    <t>0.4887640449438202</t>
  </si>
  <si>
    <t>0.484593837535014</t>
  </si>
  <si>
    <t>0.2969187675070028</t>
  </si>
  <si>
    <t>0.48739495798319327</t>
  </si>
  <si>
    <t>0.49441340782122906</t>
  </si>
  <si>
    <t>0.48324022346368717</t>
  </si>
  <si>
    <t>0.29608938547486036</t>
  </si>
  <si>
    <t>0.4720670391061452</t>
  </si>
  <si>
    <t>0.4860335195530726</t>
  </si>
  <si>
    <t>0.49303621169916434</t>
  </si>
  <si>
    <t>0.4818941504178273</t>
  </si>
  <si>
    <t>0.29526462395543174</t>
  </si>
  <si>
    <t>0.47075208913649025</t>
  </si>
  <si>
    <t>0.48746518105849584</t>
  </si>
  <si>
    <t>0.49444444444444446</t>
  </si>
  <si>
    <t>0.48055555555555557</t>
  </si>
  <si>
    <t>0.2972222222222222</t>
  </si>
  <si>
    <t>0.46944444444444444</t>
  </si>
  <si>
    <t>0.49584487534626037</t>
  </si>
  <si>
    <t>0.481994459833795</t>
  </si>
  <si>
    <t>0.296398891966759</t>
  </si>
  <si>
    <t>0.4709141274238227</t>
  </si>
  <si>
    <t>0.48476454293628807</t>
  </si>
  <si>
    <t>0.494475138121547</t>
  </si>
  <si>
    <t>0.2983425414364641</t>
  </si>
  <si>
    <t>0.4723756906077348</t>
  </si>
  <si>
    <t>0.48342541436464087</t>
  </si>
  <si>
    <t>0.4931129476584022</t>
  </si>
  <si>
    <t>0.4793388429752066</t>
  </si>
  <si>
    <t>0.3002754820936639</t>
  </si>
  <si>
    <t>0.4738292011019284</t>
  </si>
  <si>
    <t>0.49175824175824173</t>
  </si>
  <si>
    <t>0.3021978021978022</t>
  </si>
  <si>
    <t>0.4725274725274725</t>
  </si>
  <si>
    <t>0.4835164835164835</t>
  </si>
  <si>
    <t>0.3013698630136986</t>
  </si>
  <si>
    <t>0.4712328767123288</t>
  </si>
  <si>
    <t>0.4849315068493151</t>
  </si>
  <si>
    <t>0.49453551912568305</t>
  </si>
  <si>
    <t>0.4781420765027322</t>
  </si>
  <si>
    <t>0.3005464480874317</t>
  </si>
  <si>
    <t>0.48633879781420764</t>
  </si>
  <si>
    <t>0.49318801089918257</t>
  </si>
  <si>
    <t>0.4768392370572207</t>
  </si>
  <si>
    <t>0.2997275204359673</t>
  </si>
  <si>
    <t>0.4713896457765668</t>
  </si>
  <si>
    <t>0.4877384196185286</t>
  </si>
  <si>
    <t>0.4945652173913043</t>
  </si>
  <si>
    <t>0.29891304347826086</t>
  </si>
  <si>
    <t>0.4891304347826087</t>
  </si>
  <si>
    <t>0.4932249322493225</t>
  </si>
  <si>
    <t>0.47696476964769646</t>
  </si>
  <si>
    <t>0.2981029810298103</t>
  </si>
  <si>
    <t>0.4945945945945946</t>
  </si>
  <si>
    <t>0.2972972972972973</t>
  </si>
  <si>
    <t>0.4891891891891892</t>
  </si>
  <si>
    <t>0.49326145552560646</t>
  </si>
  <si>
    <t>0.477088948787062</t>
  </si>
  <si>
    <t>0.2991913746630728</t>
  </si>
  <si>
    <t>0.4946236559139785</t>
  </si>
  <si>
    <t>0.3010752688172043</t>
  </si>
  <si>
    <t>0.4959785522788204</t>
  </si>
  <si>
    <t>0.4772117962466488</t>
  </si>
  <si>
    <t>0.3002680965147453</t>
  </si>
  <si>
    <t>0.4745308310991957</t>
  </si>
  <si>
    <t>0.4906166219839142</t>
  </si>
  <si>
    <t>0.49732620320855614</t>
  </si>
  <si>
    <t>0.30213903743315507</t>
  </si>
  <si>
    <t>0.4919786096256685</t>
  </si>
  <si>
    <t>0.49866666666666665</t>
  </si>
  <si>
    <t>0.47733333333333333</t>
  </si>
  <si>
    <t>0.4746666666666667</t>
  </si>
  <si>
    <t>0.49066666666666664</t>
  </si>
  <si>
    <t>0.47606382978723405</t>
  </si>
  <si>
    <t>0.3058510638297872</t>
  </si>
  <si>
    <t>0.5013262599469496</t>
  </si>
  <si>
    <t>0.47745358090185674</t>
  </si>
  <si>
    <t>0.47480106100795755</t>
  </si>
  <si>
    <t>0.4907161803713528</t>
  </si>
  <si>
    <t>0.47883597883597884</t>
  </si>
  <si>
    <t>0.30687830687830686</t>
  </si>
  <si>
    <t>0.47354497354497355</t>
  </si>
  <si>
    <t>0.5013192612137203</t>
  </si>
  <si>
    <t>0.47757255936675463</t>
  </si>
  <si>
    <t>0.3087071240105541</t>
  </si>
  <si>
    <t>0.47493403693931396</t>
  </si>
  <si>
    <t>0.49076517150395776</t>
  </si>
  <si>
    <t>0.5026315789473684</t>
  </si>
  <si>
    <t>0.3078947368421053</t>
  </si>
  <si>
    <t>0.48947368421052634</t>
  </si>
  <si>
    <t>0.4776902887139108</t>
  </si>
  <si>
    <t>0.30708661417322836</t>
  </si>
  <si>
    <t>0.47244094488188976</t>
  </si>
  <si>
    <t>0.49081364829396323</t>
  </si>
  <si>
    <t>0.5026178010471204</t>
  </si>
  <si>
    <t>0.306282722513089</t>
  </si>
  <si>
    <t>0.4738219895287958</t>
  </si>
  <si>
    <t>0.49214659685863876</t>
  </si>
  <si>
    <t>0.5013054830287206</t>
  </si>
  <si>
    <t>0.4751958224543081</t>
  </si>
  <si>
    <t>0.30548302872062666</t>
  </si>
  <si>
    <t>0.4908616187989556</t>
  </si>
  <si>
    <t>0.3072916666666667</t>
  </si>
  <si>
    <t>0.4895833333333333</t>
  </si>
  <si>
    <t>0.4987012987012987</t>
  </si>
  <si>
    <t>0.4779220779220779</t>
  </si>
  <si>
    <t>0.3064935064935065</t>
  </si>
  <si>
    <t>0.4883116883116883</t>
  </si>
  <si>
    <t>0.49740932642487046</t>
  </si>
  <si>
    <t>0.4792746113989637</t>
  </si>
  <si>
    <t>0.30569948186528495</t>
  </si>
  <si>
    <t>0.4896373056994819</t>
  </si>
  <si>
    <t>0.49612403100775193</t>
  </si>
  <si>
    <t>0.4780361757105943</t>
  </si>
  <si>
    <t>0.3049095607235142</t>
  </si>
  <si>
    <t>0.4909560723514212</t>
  </si>
  <si>
    <t>0.49742268041237114</t>
  </si>
  <si>
    <t>0.4793814432989691</t>
  </si>
  <si>
    <t>0.30412371134020616</t>
  </si>
  <si>
    <t>0.49226804123711343</t>
  </si>
  <si>
    <t>0.4961439588688946</t>
  </si>
  <si>
    <t>0.4781491002570694</t>
  </si>
  <si>
    <t>0.3033419023136247</t>
  </si>
  <si>
    <t>0.480719794344473</t>
  </si>
  <si>
    <t>0.4910025706940874</t>
  </si>
  <si>
    <t>0.4948717948717949</t>
  </si>
  <si>
    <t>0.30256410256410254</t>
  </si>
  <si>
    <t>0.4794871794871795</t>
  </si>
  <si>
    <t>0.4897435897435897</t>
  </si>
  <si>
    <t>0.4961636828644501</t>
  </si>
  <si>
    <t>0.47570332480818417</t>
  </si>
  <si>
    <t>0.30179028132992325</t>
  </si>
  <si>
    <t>0.49104859335038364</t>
  </si>
  <si>
    <t>0.49489795918367346</t>
  </si>
  <si>
    <t>0.4770408163265306</t>
  </si>
  <si>
    <t>0.30357142857142855</t>
  </si>
  <si>
    <t>0.4923469387755102</t>
  </si>
  <si>
    <t>0.4758269720101781</t>
  </si>
  <si>
    <t>0.30279898218829515</t>
  </si>
  <si>
    <t>0.49746192893401014</t>
  </si>
  <si>
    <t>0.4746192893401015</t>
  </si>
  <si>
    <t>0.3020304568527919</t>
  </si>
  <si>
    <t>0.47715736040609136</t>
  </si>
  <si>
    <t>0.49873417721518987</t>
  </si>
  <si>
    <t>0.47341772151898737</t>
  </si>
  <si>
    <t>0.3037974683544304</t>
  </si>
  <si>
    <t>0.47848101265822784</t>
  </si>
  <si>
    <t>0.49747474747474746</t>
  </si>
  <si>
    <t>0.4722222222222222</t>
  </si>
  <si>
    <t>0.3055555555555556</t>
  </si>
  <si>
    <t>0.4772727272727273</t>
  </si>
  <si>
    <t>0.4987405541561713</t>
  </si>
  <si>
    <t>0.47103274559193953</t>
  </si>
  <si>
    <t>0.3047858942065491</t>
  </si>
  <si>
    <t>0.47858942065491183</t>
  </si>
  <si>
    <t>0.3065326633165829</t>
  </si>
  <si>
    <t>0.4798994974874372</t>
  </si>
  <si>
    <t>0.49874686716791977</t>
  </si>
  <si>
    <t>0.3057644110275689</t>
  </si>
  <si>
    <t>0.49875311720698257</t>
  </si>
  <si>
    <t>0.47381546134663344</t>
  </si>
  <si>
    <t>0.3092269326683292</t>
  </si>
  <si>
    <t>0.4837905236907731</t>
  </si>
  <si>
    <t>0.4975124378109453</t>
  </si>
  <si>
    <t>0.31094527363184077</t>
  </si>
  <si>
    <t>0.48258706467661694</t>
  </si>
  <si>
    <t>0.4987593052109181</t>
  </si>
  <si>
    <t>0.4739454094292804</t>
  </si>
  <si>
    <t>0.31265508684863524</t>
  </si>
  <si>
    <t>0.31435643564356436</t>
  </si>
  <si>
    <t>0.48514851485148514</t>
  </si>
  <si>
    <t>0.5012345679012346</t>
  </si>
  <si>
    <t>0.4740740740740741</t>
  </si>
  <si>
    <t>0.3160493827160494</t>
  </si>
  <si>
    <t>0.4839506172839506</t>
  </si>
  <si>
    <t>0.4729064039408867</t>
  </si>
  <si>
    <t>0.31527093596059114</t>
  </si>
  <si>
    <t>0.4987714987714988</t>
  </si>
  <si>
    <t>0.4742014742014742</t>
  </si>
  <si>
    <t>0.31695331695331697</t>
  </si>
  <si>
    <t>0.49754901960784315</t>
  </si>
  <si>
    <t>0.4730392156862745</t>
  </si>
  <si>
    <t>0.3161764705882353</t>
  </si>
  <si>
    <t>0.4963325183374083</t>
  </si>
  <si>
    <t>0.4743276283618582</t>
  </si>
  <si>
    <t>0.3154034229828851</t>
  </si>
  <si>
    <t>0.4975609756097561</t>
  </si>
  <si>
    <t>0.47560975609756095</t>
  </si>
  <si>
    <t>0.3170731707317073</t>
  </si>
  <si>
    <t>0.49878345498783455</t>
  </si>
  <si>
    <t>0.4768856447688564</t>
  </si>
  <si>
    <t>0.31630170316301703</t>
  </si>
  <si>
    <t>0.4975728155339806</t>
  </si>
  <si>
    <t>0.47815533980582525</t>
  </si>
  <si>
    <t>0.3155339805825243</t>
  </si>
  <si>
    <t>0.49878934624697335</t>
  </si>
  <si>
    <t>0.4794188861985472</t>
  </si>
  <si>
    <t>0.3171912832929782</t>
  </si>
  <si>
    <t>0.3164251207729469</t>
  </si>
  <si>
    <t>0.5012048192771085</t>
  </si>
  <si>
    <t>0.4771084337349398</t>
  </si>
  <si>
    <t>0.3156626506024096</t>
  </si>
  <si>
    <t>0.5024038461538461</t>
  </si>
  <si>
    <t>0.3173076923076923</t>
  </si>
  <si>
    <t>0.5011990407673861</t>
  </si>
  <si>
    <t>0.47721822541966424</t>
  </si>
  <si>
    <t>0.31894484412470026</t>
  </si>
  <si>
    <t>0.47607655502392343</t>
  </si>
  <si>
    <t>0.32057416267942584</t>
  </si>
  <si>
    <t>0.5011933174224343</t>
  </si>
  <si>
    <t>0.477326968973747</t>
  </si>
  <si>
    <t>0.3198090692124105</t>
  </si>
  <si>
    <t>0.5023809523809524</t>
  </si>
  <si>
    <t>0.319047619047619</t>
  </si>
  <si>
    <t>0.501187648456057</t>
  </si>
  <si>
    <t>0.47743467933491684</t>
  </si>
  <si>
    <t>0.32066508313539194</t>
  </si>
  <si>
    <t>0.5023696682464455</t>
  </si>
  <si>
    <t>0.31990521327014215</t>
  </si>
  <si>
    <t>0.5035460992907801</t>
  </si>
  <si>
    <t>0.47754137115839246</t>
  </si>
  <si>
    <t>0.3215130023640662</t>
  </si>
  <si>
    <t>0.5047169811320755</t>
  </si>
  <si>
    <t>0.3231132075471698</t>
  </si>
  <si>
    <t>0.4752941176470588</t>
  </si>
  <si>
    <t>0.3247058823529412</t>
  </si>
  <si>
    <t>0.4765258215962441</t>
  </si>
  <si>
    <t>0.32629107981220656</t>
  </si>
  <si>
    <t>0.3255269320843091</t>
  </si>
  <si>
    <t>0.4766355140186916</t>
  </si>
  <si>
    <t>0.3247663551401869</t>
  </si>
  <si>
    <t>0.4755244755244755</t>
  </si>
  <si>
    <t>0.32634032634032634</t>
  </si>
  <si>
    <t>0.4744186046511628</t>
  </si>
  <si>
    <t>0.4733178654292343</t>
  </si>
  <si>
    <t>0.3271461716937355</t>
  </si>
  <si>
    <t>0.3263888888888889</t>
  </si>
  <si>
    <t>0.47344110854503463</t>
  </si>
  <si>
    <t>0.3279445727482679</t>
  </si>
  <si>
    <t>0.47235023041474655</t>
  </si>
  <si>
    <t>0.3294930875576037</t>
  </si>
  <si>
    <t>0.47126436781609193</t>
  </si>
  <si>
    <t>0.3310344827586207</t>
  </si>
  <si>
    <t>0.4701834862385321</t>
  </si>
  <si>
    <t>0.33256880733944955</t>
  </si>
  <si>
    <t>0.4691075514874142</t>
  </si>
  <si>
    <t>0.3318077803203661</t>
  </si>
  <si>
    <t>0.4680365296803653</t>
  </si>
  <si>
    <t>0.3310502283105023</t>
  </si>
  <si>
    <t>0.46697038724373574</t>
  </si>
  <si>
    <t>0.3325740318906606</t>
  </si>
  <si>
    <t>0.4681818181818182</t>
  </si>
  <si>
    <t>0.33181818181818185</t>
  </si>
  <si>
    <t>0.3310657596371882</t>
  </si>
  <si>
    <t>0.4683257918552036</t>
  </si>
  <si>
    <t>0.332579185520362</t>
  </si>
  <si>
    <t>0.46952595936794583</t>
  </si>
  <si>
    <t>0.3340857787810384</t>
  </si>
  <si>
    <t>0.47072072072072074</t>
  </si>
  <si>
    <t>0.3355855855855856</t>
  </si>
  <si>
    <t>0.47191011235955055</t>
  </si>
  <si>
    <t>0.33707865168539325</t>
  </si>
  <si>
    <t>0.4730941704035874</t>
  </si>
  <si>
    <t>0.33856502242152464</t>
  </si>
  <si>
    <t>0.4720357941834452</t>
  </si>
  <si>
    <t>0.3400447427293065</t>
  </si>
  <si>
    <t>0.4732142857142857</t>
  </si>
  <si>
    <t>0.34151785714285715</t>
  </si>
  <si>
    <t>0.47438752783964366</t>
  </si>
  <si>
    <t>0.3429844097995546</t>
  </si>
  <si>
    <t>0.47333333333333333</t>
  </si>
  <si>
    <t>0.34444444444444444</t>
  </si>
  <si>
    <t>0.4745011086474501</t>
  </si>
  <si>
    <t>0.3436807095343681</t>
  </si>
  <si>
    <t>0.4756637168141593</t>
  </si>
  <si>
    <t>0.34513274336283184</t>
  </si>
  <si>
    <t>0.4746136865342163</t>
  </si>
  <si>
    <t>0.3465783664459161</t>
  </si>
  <si>
    <t>0.473568281938326</t>
  </si>
  <si>
    <t>0.34801762114537443</t>
  </si>
  <si>
    <t>0.34945054945054943</t>
  </si>
  <si>
    <t>0.47149122807017546</t>
  </si>
  <si>
    <t>0.3508771929824561</t>
  </si>
  <si>
    <t>0.4726477024070022</t>
  </si>
  <si>
    <t>0.350109409190372</t>
  </si>
  <si>
    <t>0.47161572052401746</t>
  </si>
  <si>
    <t>0.35152838427947597</t>
  </si>
  <si>
    <t>0.35076252723311546</t>
  </si>
  <si>
    <t>0.46956521739130436</t>
  </si>
  <si>
    <t>0.3521739130434783</t>
  </si>
  <si>
    <t>0.47071583514099785</t>
  </si>
  <si>
    <t>0.351409978308026</t>
  </si>
  <si>
    <t>0.3528138528138528</t>
  </si>
  <si>
    <t>0.4708423326133909</t>
  </si>
  <si>
    <t>0.3542116630669546</t>
  </si>
  <si>
    <t>0.47198275862068967</t>
  </si>
  <si>
    <t>0.35560344827586204</t>
  </si>
  <si>
    <t>0.35698924731182796</t>
  </si>
  <si>
    <t>0.4742489270386266</t>
  </si>
  <si>
    <t>0.3562231759656652</t>
  </si>
  <si>
    <t>0.4732334047109208</t>
  </si>
  <si>
    <t>0.3576017130620985</t>
  </si>
  <si>
    <t>0.358974358974359</t>
  </si>
  <si>
    <t>0.47121535181236673</t>
  </si>
  <si>
    <t>0.4702127659574468</t>
  </si>
  <si>
    <t>0.4713375796178344</t>
  </si>
  <si>
    <t>0.4724576271186441</t>
  </si>
  <si>
    <t>0.4714587737843552</t>
  </si>
  <si>
    <t>0.4704641350210971</t>
  </si>
  <si>
    <t>0.4694736842105263</t>
  </si>
  <si>
    <t>0.4684873949579832</t>
  </si>
  <si>
    <t>0.469601677148847</t>
  </si>
  <si>
    <t>0.4707112970711297</t>
  </si>
  <si>
    <t>0.4718162839248434</t>
  </si>
  <si>
    <t>0.47291666666666665</t>
  </si>
  <si>
    <t>0.47401247401247404</t>
  </si>
  <si>
    <t>0.475103734439834</t>
  </si>
  <si>
    <t>0.474120082815735</t>
  </si>
  <si>
    <t>0.4731404958677686</t>
  </si>
  <si>
    <t>0.47638603696098564</t>
  </si>
  <si>
    <t>0.4774590163934426</t>
  </si>
  <si>
    <t>0.4775510204081633</t>
  </si>
  <si>
    <t>0.47657841140529533</t>
  </si>
  <si>
    <t>0.4766734279918864</t>
  </si>
  <si>
    <t>0.4767676767676768</t>
  </si>
  <si>
    <t>0.4778225806451613</t>
  </si>
  <si>
    <t>0.4779116465863454</t>
  </si>
  <si>
    <t>0.4789579158316633</t>
  </si>
  <si>
    <t>0.47704590818363274</t>
  </si>
  <si>
    <t>0.47808764940239046</t>
  </si>
  <si>
    <t>0.47713717693836977</t>
  </si>
  <si>
    <t>0.4781746031746032</t>
  </si>
  <si>
    <t>0.4772277227722772</t>
  </si>
  <si>
    <t>0.4762845849802372</t>
  </si>
  <si>
    <t>0.47731755424063116</t>
  </si>
  <si>
    <t>0.47834645669291337</t>
  </si>
  <si>
    <t>0.4774066797642436</t>
  </si>
  <si>
    <t>0.4764705882352941</t>
  </si>
  <si>
    <t>0.4774951076320939</t>
  </si>
  <si>
    <t>0.47953216374269003</t>
  </si>
  <si>
    <t>0.4805447470817121</t>
  </si>
  <si>
    <t>0.4815533980582524</t>
  </si>
  <si>
    <t>0.4816247582205029</t>
  </si>
  <si>
    <t>0.4806949806949807</t>
  </si>
  <si>
    <t>0.47884615384615387</t>
  </si>
  <si>
    <t>0.4798464491362764</t>
  </si>
  <si>
    <t>0.48084291187739464</t>
  </si>
  <si>
    <t>0.4818355640535373</t>
  </si>
  <si>
    <t>Table 1-1</t>
  </si>
  <si>
    <t>Grand tableau - Table 1-1</t>
  </si>
  <si>
    <r>
      <rPr>
        <sz val="16"/>
        <color indexed="16"/>
        <rFont val="Tiempos Text Regular Bold"/>
      </rPr>
      <t>LR</t>
    </r>
  </si>
  <si>
    <r>
      <rPr>
        <sz val="16"/>
        <color indexed="16"/>
        <rFont val="Tiempos Text Regular Bold"/>
      </rPr>
      <t>FN</t>
    </r>
  </si>
  <si>
    <r>
      <rPr>
        <sz val="16"/>
        <color indexed="16"/>
        <rFont val="Tiempos Text Regular Bold"/>
      </rPr>
      <t>LFI</t>
    </r>
  </si>
  <si>
    <r>
      <rPr>
        <sz val="16"/>
        <color indexed="16"/>
        <rFont val="Tiempos Text Regular Bold"/>
      </rPr>
      <t>PS</t>
    </r>
  </si>
  <si>
    <r>
      <rPr>
        <sz val="16"/>
        <color indexed="16"/>
        <rFont val="Tiempos Text Regular Bold"/>
      </rPr>
      <t>EM</t>
    </r>
  </si>
  <si>
    <t>Femmes</t>
  </si>
  <si>
    <t>Hommes</t>
  </si>
  <si>
    <t>% Femmes</t>
  </si>
  <si>
    <t>Table 1-2</t>
  </si>
  <si>
    <t>Grand tableau - Table 1-2</t>
  </si>
  <si>
    <r>
      <rPr>
        <sz val="16"/>
        <color indexed="16"/>
        <rFont val="Tiempos Text Regular Bold"/>
      </rPr>
      <t>FI</t>
    </r>
  </si>
  <si>
    <t>Score Femmes</t>
  </si>
  <si>
    <t>Score Hommes</t>
  </si>
  <si>
    <t>Différence</t>
  </si>
  <si>
    <t>Diff normalisée</t>
  </si>
  <si>
    <t>Projection Opinion Way</t>
  </si>
  <si>
    <t>Grand tableau - Projection Opin</t>
  </si>
  <si>
    <t>Projection en députées</t>
  </si>
  <si>
    <t>Projection du groupe</t>
  </si>
  <si>
    <t>Proportion F</t>
  </si>
  <si>
    <t>Cellule projection</t>
  </si>
  <si>
    <t>Table 1::D268</t>
  </si>
  <si>
    <t>Table 1::J200</t>
  </si>
  <si>
    <t>Table 1::P36</t>
  </si>
  <si>
    <t>Table 1::M20</t>
  </si>
  <si>
    <t>Table 1::G7</t>
  </si>
  <si>
    <t>Total</t>
  </si>
  <si>
    <t>Total sans LR</t>
  </si>
  <si>
    <t>Total sans LR ni FN</t>
  </si>
  <si>
    <t>Total sans FN</t>
  </si>
  <si>
    <t>Projection Anthony Veyssière</t>
  </si>
  <si>
    <t>Grand tableau - Projection Anth</t>
  </si>
  <si>
    <t>Table 1::D277</t>
  </si>
  <si>
    <t>Table 1::J220</t>
  </si>
  <si>
    <t>Table 1::M62</t>
  </si>
  <si>
    <t>Table 1::G16</t>
  </si>
  <si>
    <t>Table 1::P2</t>
  </si>
  <si>
    <t>"All Drawings from the Sheet"</t>
  </si>
  <si>
    <t>Grand tableau - Drawings</t>
  </si>
  <si/>
  <si>
    <t>PS</t>
  </si>
  <si>
    <t>code_circo</t>
  </si>
  <si>
    <t>nom</t>
  </si>
  <si>
    <t>genre</t>
  </si>
  <si>
    <t>HAMON</t>
  </si>
  <si>
    <t>N</t>
  </si>
  <si>
    <t>Pct</t>
  </si>
  <si>
    <t>75_6</t>
  </si>
  <si>
    <t>Nawel Oumer</t>
  </si>
  <si>
    <t>75_15</t>
  </si>
  <si>
    <t>George Pau Langevin</t>
  </si>
  <si>
    <t>29_2</t>
  </si>
  <si>
    <t>Patricia Adam</t>
  </si>
  <si>
    <t>75_16</t>
  </si>
  <si>
    <t>Jean-Christophe Cambadelis</t>
  </si>
  <si>
    <t>75_5</t>
  </si>
  <si>
    <t>Seybah Dagoma</t>
  </si>
  <si>
    <t>75_18</t>
  </si>
  <si>
    <t>Myriam El Khomri</t>
  </si>
  <si>
    <t>75_17</t>
  </si>
  <si>
    <t>Colombe Brossel</t>
  </si>
  <si>
    <t>78_11</t>
  </si>
  <si>
    <t>Benoit Hamon</t>
  </si>
  <si>
    <t>35_8</t>
  </si>
  <si>
    <t>Emmanuel Couet</t>
  </si>
  <si>
    <t>75_7</t>
  </si>
  <si>
    <t>Patrick Bloche</t>
  </si>
  <si>
    <t>75_9</t>
  </si>
  <si>
    <t>Jean-Marie Le Guen</t>
  </si>
  <si>
    <t>93_7</t>
  </si>
  <si>
    <t>Razzy Hammadi</t>
  </si>
  <si>
    <t>35_1</t>
  </si>
  <si>
    <t>Marie-Anne Chapdelaine</t>
  </si>
  <si>
    <t>75_8</t>
  </si>
  <si>
    <t>Sandrine Mazetier</t>
  </si>
  <si>
    <t>33_2</t>
  </si>
  <si>
    <t>Michèle Delaunay</t>
  </si>
  <si>
    <t>44_2</t>
  </si>
  <si>
    <t>Alain Robert</t>
  </si>
  <si>
    <t>31_4</t>
  </si>
  <si>
    <t>Martine Martinel</t>
  </si>
  <si>
    <t>29_4</t>
  </si>
  <si>
    <t>Gwenegan Bui</t>
  </si>
  <si>
    <t>29_5</t>
  </si>
  <si>
    <t>Chantal Guittet Raison</t>
  </si>
  <si>
    <t>29_1</t>
  </si>
  <si>
    <t>Jean-Jacques Urvoas</t>
  </si>
  <si>
    <t>33_3</t>
  </si>
  <si>
    <t>Naima Charai</t>
  </si>
  <si>
    <t>35_2</t>
  </si>
  <si>
    <t>Gaelle Andro</t>
  </si>
  <si>
    <t>75_11</t>
  </si>
  <si>
    <t>Pascal Cherki</t>
  </si>
  <si>
    <t>59_1</t>
  </si>
  <si>
    <t>François Lamy</t>
  </si>
  <si>
    <t>44_3</t>
  </si>
  <si>
    <t>Karine Daniel</t>
  </si>
  <si>
    <t>75_3</t>
  </si>
  <si>
    <t>Annick Lepetit</t>
  </si>
  <si>
    <t>93_6</t>
  </si>
  <si>
    <t>Elisabeth Guigou</t>
  </si>
  <si>
    <t>69_3</t>
  </si>
  <si>
    <t>Jean-Louis Touraine</t>
  </si>
  <si>
    <t>92_11</t>
  </si>
  <si>
    <t>Julie Sommaruga</t>
  </si>
  <si>
    <t>44_4</t>
  </si>
  <si>
    <t>Dominique Raimbourg</t>
  </si>
  <si>
    <t>40_3</t>
  </si>
  <si>
    <t>Boris Vallaud</t>
  </si>
  <si>
    <t>29_8</t>
  </si>
  <si>
    <t>Michaël Quernez</t>
  </si>
  <si>
    <t>69_2</t>
  </si>
  <si>
    <t>Hubert Julien-laferriere</t>
  </si>
  <si>
    <t>29_7</t>
  </si>
  <si>
    <t>Florence Crom</t>
  </si>
  <si>
    <t>67_1</t>
  </si>
  <si>
    <t>Eric Elkouby</t>
  </si>
  <si>
    <t>94_9</t>
  </si>
  <si>
    <t>Luc Carvounas</t>
  </si>
  <si>
    <t>31_9</t>
  </si>
  <si>
    <t>Christophe Borgel</t>
  </si>
  <si>
    <t>94_11</t>
  </si>
  <si>
    <t>Jean-Yves Le Bouillonnec</t>
  </si>
  <si>
    <t>31_1</t>
  </si>
  <si>
    <t>Catherine Lemorton</t>
  </si>
  <si>
    <t>34_2</t>
  </si>
  <si>
    <t>Anne-Yvonne Le Dain</t>
  </si>
  <si>
    <t>14_1</t>
  </si>
  <si>
    <t>Eric Veve</t>
  </si>
  <si>
    <t>22_1</t>
  </si>
  <si>
    <t>Michel Lesage</t>
  </si>
  <si>
    <t>33_7</t>
  </si>
  <si>
    <t>Bernard Garrigou</t>
  </si>
  <si>
    <t>38_3</t>
  </si>
  <si>
    <t>Michel Destot</t>
  </si>
  <si>
    <t>22_4</t>
  </si>
  <si>
    <t>Annie Le Houérou</t>
  </si>
  <si>
    <t>37_1</t>
  </si>
  <si>
    <t>Jean-Patrick Gille</t>
  </si>
  <si>
    <t>56_5</t>
  </si>
  <si>
    <t>Gwendal Rouillard</t>
  </si>
  <si>
    <t>69_6</t>
  </si>
  <si>
    <t>Najat Vallaud Belkacem</t>
  </si>
  <si>
    <t>93_2</t>
  </si>
  <si>
    <t>Mathieu Hanotin</t>
  </si>
  <si>
    <t>59_2</t>
  </si>
  <si>
    <t>Audrey Linkenheld</t>
  </si>
  <si>
    <t>14_2</t>
  </si>
  <si>
    <t>Laurence Dumont</t>
  </si>
  <si>
    <t>67_2</t>
  </si>
  <si>
    <t>Philippe Ies</t>
  </si>
  <si>
    <t>76_1</t>
  </si>
  <si>
    <t>Valérie Fourneyron</t>
  </si>
  <si>
    <t>999_4</t>
  </si>
  <si>
    <t>Philip Cordery</t>
  </si>
  <si>
    <t>999_7</t>
  </si>
  <si>
    <t>Pierre-Yves Le Borgn'</t>
  </si>
  <si>
    <t>38_1</t>
  </si>
  <si>
    <t>Olivier Veran</t>
  </si>
  <si>
    <t>92_10</t>
  </si>
  <si>
    <t>Thomas Puijalon</t>
  </si>
  <si>
    <t>35_3</t>
  </si>
  <si>
    <t>François Andre</t>
  </si>
  <si>
    <t>13_4</t>
  </si>
  <si>
    <t>Patrick Mennucci</t>
  </si>
  <si>
    <t>86_2</t>
  </si>
  <si>
    <t>Patricia Persico</t>
  </si>
  <si>
    <t>40_1</t>
  </si>
  <si>
    <t>Renaud Lagrave</t>
  </si>
  <si>
    <t>76_3</t>
  </si>
  <si>
    <t>Luce Pane</t>
  </si>
  <si>
    <t>63_1</t>
  </si>
  <si>
    <t>Cécile Audet</t>
  </si>
  <si>
    <t>31_2</t>
  </si>
  <si>
    <t>Gérard Bapt</t>
  </si>
  <si>
    <t>44_8</t>
  </si>
  <si>
    <t>Laurianne Deniaud</t>
  </si>
  <si>
    <t>79_1</t>
  </si>
  <si>
    <t>Elodie Truong</t>
  </si>
  <si>
    <t>32_1</t>
  </si>
  <si>
    <t>Francis Dupouey</t>
  </si>
  <si>
    <t>94_6</t>
  </si>
  <si>
    <t>Patrice Bedouret</t>
  </si>
  <si>
    <t>09_1</t>
  </si>
  <si>
    <t>Martine Esteban</t>
  </si>
  <si>
    <t>64_1</t>
  </si>
  <si>
    <t>Jérôme Marbot</t>
  </si>
  <si>
    <t>31_3</t>
  </si>
  <si>
    <t>Isabelle Hardy</t>
  </si>
  <si>
    <t>91_6</t>
  </si>
  <si>
    <t>Jérôme Guedj</t>
  </si>
  <si>
    <t>33_6</t>
  </si>
  <si>
    <t>Marie Recalde</t>
  </si>
  <si>
    <t>87_1</t>
  </si>
  <si>
    <t>Laurent Lafaye</t>
  </si>
  <si>
    <t>33_4</t>
  </si>
  <si>
    <t>Alain David</t>
  </si>
  <si>
    <t>31_10</t>
  </si>
  <si>
    <t>Kader Arif</t>
  </si>
  <si>
    <t>64_3</t>
  </si>
  <si>
    <t>David Habib</t>
  </si>
  <si>
    <t>75_13</t>
  </si>
  <si>
    <t>Isabelle Roy</t>
  </si>
  <si>
    <t>92_1</t>
  </si>
  <si>
    <t>Alexis Bachelay</t>
  </si>
  <si>
    <t>95_10</t>
  </si>
  <si>
    <t>Dominique Lefebvre</t>
  </si>
  <si>
    <t>54_1</t>
  </si>
  <si>
    <t>Chaynesse Khirouni</t>
  </si>
  <si>
    <t>92_12</t>
  </si>
  <si>
    <t>Jean-Marc Germain</t>
  </si>
  <si>
    <t>54_2</t>
  </si>
  <si>
    <t>Hervé Feron</t>
  </si>
  <si>
    <t>64_5</t>
  </si>
  <si>
    <t>Colette Capdevielle</t>
  </si>
  <si>
    <t>35_4</t>
  </si>
  <si>
    <t>Franck Pichot</t>
  </si>
  <si>
    <t>33_1</t>
  </si>
  <si>
    <t>Sandrine Doucet</t>
  </si>
  <si>
    <t>91_5</t>
  </si>
  <si>
    <t>Maud Olivier</t>
  </si>
  <si>
    <t>44_5</t>
  </si>
  <si>
    <t>Michel Menard</t>
  </si>
  <si>
    <t>69_4</t>
  </si>
  <si>
    <t>Anne Brugnera</t>
  </si>
  <si>
    <t>31_6</t>
  </si>
  <si>
    <t>Camille Pouponneau</t>
  </si>
  <si>
    <t>92_2</t>
  </si>
  <si>
    <t>Chantal Barthelemy Ruiz</t>
  </si>
  <si>
    <t>87_3</t>
  </si>
  <si>
    <t>Catherine Beaubatie</t>
  </si>
  <si>
    <t>94_7</t>
  </si>
  <si>
    <t>Jean-Jacques Bridey</t>
  </si>
  <si>
    <t>76_4</t>
  </si>
  <si>
    <t>Guillaume Bachelay</t>
  </si>
  <si>
    <t>95_5</t>
  </si>
  <si>
    <t>Philippe Doucet</t>
  </si>
  <si>
    <t>92_13</t>
  </si>
  <si>
    <t>Benjamin Lanier</t>
  </si>
  <si>
    <t>23_1</t>
  </si>
  <si>
    <t>Michel Vergnier</t>
  </si>
  <si>
    <t>78_1</t>
  </si>
  <si>
    <t>Charlotte Rossettini</t>
  </si>
  <si>
    <t>59_11</t>
  </si>
  <si>
    <t>Roger Vicot</t>
  </si>
  <si>
    <t>93_10</t>
  </si>
  <si>
    <t>Daniel Goldberg</t>
  </si>
  <si>
    <t>49_1</t>
  </si>
  <si>
    <t>Luc Belot</t>
  </si>
  <si>
    <t>92_4</t>
  </si>
  <si>
    <t>Habiba Bigdade</t>
  </si>
  <si>
    <t>16_1</t>
  </si>
  <si>
    <t>Martine Pinville</t>
  </si>
  <si>
    <t>999_3</t>
  </si>
  <si>
    <t>Axelle Lemaire</t>
  </si>
  <si>
    <t>63_3</t>
  </si>
  <si>
    <t>Alphonse Bellonte</t>
  </si>
  <si>
    <t>40_2</t>
  </si>
  <si>
    <t>Christine Basly Lapegue</t>
  </si>
  <si>
    <t>22_2</t>
  </si>
  <si>
    <t>Viviane Le Dissez</t>
  </si>
  <si>
    <t>56_2</t>
  </si>
  <si>
    <t>Stéphanie Le Squer</t>
  </si>
  <si>
    <t>75_1</t>
  </si>
  <si>
    <t>Pauline Veron</t>
  </si>
  <si>
    <t>65_1</t>
  </si>
  <si>
    <t>Jean Glavany</t>
  </si>
  <si>
    <t>32_2</t>
  </si>
  <si>
    <t>Gisèle Biemouret</t>
  </si>
  <si>
    <t>94_8</t>
  </si>
  <si>
    <t>Sophie Gallais</t>
  </si>
  <si>
    <t>31_7</t>
  </si>
  <si>
    <t>Marie-Caroline Tempesta</t>
  </si>
  <si>
    <t>31_8</t>
  </si>
  <si>
    <t>Joel Aviragnet</t>
  </si>
  <si>
    <t>42_1</t>
  </si>
  <si>
    <t>Régis Juanico</t>
  </si>
  <si>
    <t>69_7</t>
  </si>
  <si>
    <t>Renaud Gauquelin</t>
  </si>
  <si>
    <t>81_2</t>
  </si>
  <si>
    <t>Claire Fita</t>
  </si>
  <si>
    <t>974_1</t>
  </si>
  <si>
    <t>Ericka Bareigts</t>
  </si>
  <si>
    <t>38_5</t>
  </si>
  <si>
    <t>Eliane Giraud</t>
  </si>
  <si>
    <t>67_3</t>
  </si>
  <si>
    <t>Serge Ehler</t>
  </si>
  <si>
    <t>64_2</t>
  </si>
  <si>
    <t>Nathalie Chabanne</t>
  </si>
  <si>
    <t>77_10</t>
  </si>
  <si>
    <t>Juliette Meadel</t>
  </si>
  <si>
    <t>09_2</t>
  </si>
  <si>
    <t>Alain Faure</t>
  </si>
  <si>
    <t>75_2</t>
  </si>
  <si>
    <t>Marine Rosset</t>
  </si>
  <si>
    <t>63_4</t>
  </si>
  <si>
    <t>Sylvie Maisonnet</t>
  </si>
  <si>
    <t>38_2</t>
  </si>
  <si>
    <t>Pierre Verri</t>
  </si>
  <si>
    <t>25_1</t>
  </si>
  <si>
    <t>Barbara Romagnan</t>
  </si>
  <si>
    <t>33_9</t>
  </si>
  <si>
    <t>Gilles Savary</t>
  </si>
  <si>
    <t>93_8</t>
  </si>
  <si>
    <t>Elisabeth Pochon</t>
  </si>
  <si>
    <t>41_1</t>
  </si>
  <si>
    <t>Denys Robiliard</t>
  </si>
  <si>
    <t>64_6</t>
  </si>
  <si>
    <t>Sylviane Alaux</t>
  </si>
  <si>
    <t>79_2</t>
  </si>
  <si>
    <t>Delphine Batho</t>
  </si>
  <si>
    <t>999_1</t>
  </si>
  <si>
    <t>Yan Chantrel</t>
  </si>
  <si>
    <t>46_2</t>
  </si>
  <si>
    <t>Vincent Labarthe</t>
  </si>
  <si>
    <t>35_6</t>
  </si>
  <si>
    <t>Evelyne Gautier Le Bail</t>
  </si>
  <si>
    <t>87_2</t>
  </si>
  <si>
    <t>Annick Morizio</t>
  </si>
  <si>
    <t>77_11</t>
  </si>
  <si>
    <t>Olivier Faure</t>
  </si>
  <si>
    <t>21_1</t>
  </si>
  <si>
    <t>Sladana Zivkovic</t>
  </si>
  <si>
    <t>63_2</t>
  </si>
  <si>
    <t>Christine Pires Beaune</t>
  </si>
  <si>
    <t>71_5</t>
  </si>
  <si>
    <t>Christophe Sirugue</t>
  </si>
  <si>
    <t>92_5</t>
  </si>
  <si>
    <t>Lies Messafta</t>
  </si>
  <si>
    <t>44_10</t>
  </si>
  <si>
    <t>Sophie Errante</t>
  </si>
  <si>
    <t>95_4</t>
  </si>
  <si>
    <t>Gérard Sebaoun</t>
  </si>
  <si>
    <t>13_5</t>
  </si>
  <si>
    <t>Marie-Arlette Carlotti</t>
  </si>
  <si>
    <t>24_4</t>
  </si>
  <si>
    <t>Benjamin Delrieux</t>
  </si>
  <si>
    <t>974_5</t>
  </si>
  <si>
    <t>Philippe Leconstant</t>
  </si>
  <si>
    <t>78_10</t>
  </si>
  <si>
    <t>Jean-Claude Husson</t>
  </si>
  <si>
    <t>26_1</t>
  </si>
  <si>
    <t>Jean-Pierre Veyret</t>
  </si>
  <si>
    <t>38_4</t>
  </si>
  <si>
    <t>Marie-Noelle Battistel</t>
  </si>
  <si>
    <t>35_7</t>
  </si>
  <si>
    <t>Alexandra Thierry</t>
  </si>
  <si>
    <t>33_12</t>
  </si>
  <si>
    <t>Catherine Veyssy</t>
  </si>
  <si>
    <t>45_1</t>
  </si>
  <si>
    <t>Olivier Jouin</t>
  </si>
  <si>
    <t>92_8</t>
  </si>
  <si>
    <t>Catherine Lime Biffe</t>
  </si>
  <si>
    <t>11_3</t>
  </si>
  <si>
    <t>André Viola</t>
  </si>
  <si>
    <t>37_4</t>
  </si>
  <si>
    <t>Laurent Baumel</t>
  </si>
  <si>
    <t>78_12</t>
  </si>
  <si>
    <t>Noelle Bas Marie</t>
  </si>
  <si>
    <t>94_1</t>
  </si>
  <si>
    <t>Laurence Vagnier</t>
  </si>
  <si>
    <t>95_6</t>
  </si>
  <si>
    <t>Guyslaine Pestie</t>
  </si>
  <si>
    <t>69_14</t>
  </si>
  <si>
    <t>Yves Blein</t>
  </si>
  <si>
    <t>35_5</t>
  </si>
  <si>
    <t>Stéphane Lenfant</t>
  </si>
  <si>
    <t>24_1</t>
  </si>
  <si>
    <t>Michel Moyrand</t>
  </si>
  <si>
    <t>45_6</t>
  </si>
  <si>
    <t>Valérie Corre</t>
  </si>
  <si>
    <t>71_1</t>
  </si>
  <si>
    <t>Catherine N'diaye</t>
  </si>
  <si>
    <t>49_7</t>
  </si>
  <si>
    <t>Sylvie Camara Tombini</t>
  </si>
  <si>
    <t>75_12</t>
  </si>
  <si>
    <t>Florian Sitbon</t>
  </si>
  <si>
    <t>94_5</t>
  </si>
  <si>
    <t>Caroline Adomo</t>
  </si>
  <si>
    <t>92_3</t>
  </si>
  <si>
    <t>Isabelle Dahan</t>
  </si>
  <si>
    <t>34_3</t>
  </si>
  <si>
    <t>Fanny Dombre Coste</t>
  </si>
  <si>
    <t>91_10</t>
  </si>
  <si>
    <t>Malek Boutih</t>
  </si>
  <si>
    <t>26_3</t>
  </si>
  <si>
    <t>Pascale Rochas</t>
  </si>
  <si>
    <t>95_2</t>
  </si>
  <si>
    <t>Ayda Hadizadeh</t>
  </si>
  <si>
    <t>11_1</t>
  </si>
  <si>
    <t>Alain Ginies</t>
  </si>
  <si>
    <t>12_2</t>
  </si>
  <si>
    <t>Bertrand Cavalerie</t>
  </si>
  <si>
    <t>91_3</t>
  </si>
  <si>
    <t>Michel Pouzol</t>
  </si>
  <si>
    <t>31_5</t>
  </si>
  <si>
    <t>Sandrine Floureusses</t>
  </si>
  <si>
    <t>58_1</t>
  </si>
  <si>
    <t>Gaetan Gorce</t>
  </si>
  <si>
    <t>57_3</t>
  </si>
  <si>
    <t>Nathalie De Oliveira</t>
  </si>
  <si>
    <t>19_1</t>
  </si>
  <si>
    <t>Bernard Combes</t>
  </si>
  <si>
    <t>58_2</t>
  </si>
  <si>
    <t>Christian Paul</t>
  </si>
  <si>
    <t>44_6</t>
  </si>
  <si>
    <t>Yves Daniel</t>
  </si>
  <si>
    <t>77_8</t>
  </si>
  <si>
    <t>Eduardo Rihan Cypel</t>
  </si>
  <si>
    <t>78_2</t>
  </si>
  <si>
    <t>Amroze Adjuward</t>
  </si>
  <si>
    <t>95_3</t>
  </si>
  <si>
    <t>Nelly Leon</t>
  </si>
  <si>
    <t>81_1</t>
  </si>
  <si>
    <t>Patrice Bedier</t>
  </si>
  <si>
    <t>91_4</t>
  </si>
  <si>
    <t>Ophélie Guin</t>
  </si>
  <si>
    <t>78_4</t>
  </si>
  <si>
    <t>Monika Belala</t>
  </si>
  <si>
    <t>78_8</t>
  </si>
  <si>
    <t>Françoise Descamps Crosnier</t>
  </si>
  <si>
    <t>974_3</t>
  </si>
  <si>
    <t>Jean-Jacques Vlody</t>
  </si>
  <si>
    <t>95_9</t>
  </si>
  <si>
    <t>Luc Broussy</t>
  </si>
  <si>
    <t>93_5</t>
  </si>
  <si>
    <t>Valérie Mery Fritz</t>
  </si>
  <si>
    <t>59_4</t>
  </si>
  <si>
    <t>Philippe Harquet</t>
  </si>
  <si>
    <t>62_2</t>
  </si>
  <si>
    <t>Jacqueline Maquet</t>
  </si>
  <si>
    <t>91_9</t>
  </si>
  <si>
    <t>Romain Colas</t>
  </si>
  <si>
    <t>21_2</t>
  </si>
  <si>
    <t>Pierre Pribetich</t>
  </si>
  <si>
    <t>71_3</t>
  </si>
  <si>
    <t>Philippe Baumel</t>
  </si>
  <si>
    <t>37_3</t>
  </si>
  <si>
    <t>Marisol Touraine</t>
  </si>
  <si>
    <t>999_9</t>
  </si>
  <si>
    <t>Didier Le Bret</t>
  </si>
  <si>
    <t>69_12</t>
  </si>
  <si>
    <t>David Chizat</t>
  </si>
  <si>
    <t>49_6</t>
  </si>
  <si>
    <t>Serge Bardy</t>
  </si>
  <si>
    <t>82_1</t>
  </si>
  <si>
    <t>Valérie Rabault</t>
  </si>
  <si>
    <t>07_1</t>
  </si>
  <si>
    <t>Pascal Terrasse</t>
  </si>
  <si>
    <t>19_2</t>
  </si>
  <si>
    <t>Philippe Nauche</t>
  </si>
  <si>
    <t>37_2</t>
  </si>
  <si>
    <t>Isabelle Gaudron</t>
  </si>
  <si>
    <t>90_2</t>
  </si>
  <si>
    <t>Maude Clavequin</t>
  </si>
  <si>
    <t>53_1</t>
  </si>
  <si>
    <t>Guillaume Garot</t>
  </si>
  <si>
    <t>33_5</t>
  </si>
  <si>
    <t>Pascale Got</t>
  </si>
  <si>
    <t>76_5</t>
  </si>
  <si>
    <t>Christophe Bouillon</t>
  </si>
  <si>
    <t>78_5</t>
  </si>
  <si>
    <t>Michèle Vitrac Pouzoulet</t>
  </si>
  <si>
    <t>72_2</t>
  </si>
  <si>
    <t>Marietta Karamanli</t>
  </si>
  <si>
    <t>974_6</t>
  </si>
  <si>
    <t>Monique Orphe</t>
  </si>
  <si>
    <t>24_3</t>
  </si>
  <si>
    <t>Colette Langlade</t>
  </si>
  <si>
    <t>36_2</t>
  </si>
  <si>
    <t>Isabelle Bruneau</t>
  </si>
  <si>
    <t>57_8</t>
  </si>
  <si>
    <t>Michel Iebgott</t>
  </si>
  <si>
    <t>94_4</t>
  </si>
  <si>
    <t>Zakaria Zaidane</t>
  </si>
  <si>
    <t>17_3</t>
  </si>
  <si>
    <t>Françoise Mesnard</t>
  </si>
  <si>
    <t>974_7</t>
  </si>
  <si>
    <t>Virginie Gobalou</t>
  </si>
  <si>
    <t>07_3</t>
  </si>
  <si>
    <t>Sabine Buis</t>
  </si>
  <si>
    <t>72_1</t>
  </si>
  <si>
    <t>Françoise Dubois</t>
  </si>
  <si>
    <t>57_2</t>
  </si>
  <si>
    <t>Jean-Michel Toulouze</t>
  </si>
  <si>
    <t>999_11</t>
  </si>
  <si>
    <t>Matthias Assante</t>
  </si>
  <si>
    <t>999_2</t>
  </si>
  <si>
    <t>Florence Baillon</t>
  </si>
  <si>
    <t>34_8</t>
  </si>
  <si>
    <t>Christian Assaf</t>
  </si>
  <si>
    <t>66_3</t>
  </si>
  <si>
    <t>Ségolène Neuville</t>
  </si>
  <si>
    <t>86_3</t>
  </si>
  <si>
    <t>Jean-Michel Clement</t>
  </si>
  <si>
    <t>12_1</t>
  </si>
  <si>
    <t>Sarah Vidal</t>
  </si>
  <si>
    <t>05_1</t>
  </si>
  <si>
    <t>Karine Berger</t>
  </si>
  <si>
    <t>63_5</t>
  </si>
  <si>
    <t>Gérard Betenfeld</t>
  </si>
  <si>
    <t>57_1</t>
  </si>
  <si>
    <t>Aurélie Filipetti</t>
  </si>
  <si>
    <t>28_1</t>
  </si>
  <si>
    <t>Stéphane Cordier</t>
  </si>
  <si>
    <t>77_3</t>
  </si>
  <si>
    <t>Marie-Laure Fages</t>
  </si>
  <si>
    <t>95_1</t>
  </si>
  <si>
    <t>Sandra Nguyen Derosier</t>
  </si>
  <si>
    <t>50_3</t>
  </si>
  <si>
    <t>Stéphane Travert</t>
  </si>
  <si>
    <t>78_9</t>
  </si>
  <si>
    <t>Alie Mohammad</t>
  </si>
  <si>
    <t>999_6</t>
  </si>
  <si>
    <t>Nicole Castioni</t>
  </si>
  <si>
    <t>76_7</t>
  </si>
  <si>
    <t>Matthieu Brasse</t>
  </si>
  <si>
    <t>07_2</t>
  </si>
  <si>
    <t>Olivier Dussopt</t>
  </si>
  <si>
    <t>59_5</t>
  </si>
  <si>
    <t>Aude Leduc</t>
  </si>
  <si>
    <t>47_1</t>
  </si>
  <si>
    <t>Lucette Lousteau</t>
  </si>
  <si>
    <t>15_1</t>
  </si>
  <si>
    <t>Alain Calmette</t>
  </si>
  <si>
    <t>76_8</t>
  </si>
  <si>
    <t>Catherine Troallic</t>
  </si>
  <si>
    <t>78_6</t>
  </si>
  <si>
    <t>Angélique Silly</t>
  </si>
  <si>
    <t>59_7</t>
  </si>
  <si>
    <t>Hélène Viard</t>
  </si>
  <si>
    <t>84_1</t>
  </si>
  <si>
    <t>Christine Lagrange</t>
  </si>
  <si>
    <t>62_5</t>
  </si>
  <si>
    <t>Frédéric Uvillier</t>
  </si>
  <si>
    <t>26_4</t>
  </si>
  <si>
    <t>Pierre Jouvet</t>
  </si>
  <si>
    <t>16_3</t>
  </si>
  <si>
    <t>Jérôme Lambert</t>
  </si>
  <si>
    <t>59_13</t>
  </si>
  <si>
    <t>Nozha El Kassimi</t>
  </si>
  <si>
    <t>51_1</t>
  </si>
  <si>
    <t>Alexandre Tunc</t>
  </si>
  <si>
    <t>54_5</t>
  </si>
  <si>
    <t>Dominique Potier</t>
  </si>
  <si>
    <t>34_4</t>
  </si>
  <si>
    <t>Frédéric Roig</t>
  </si>
  <si>
    <t>03_1</t>
  </si>
  <si>
    <t>Magali Alexandre</t>
  </si>
  <si>
    <t>42_3</t>
  </si>
  <si>
    <t>Philippe Kizirian</t>
  </si>
  <si>
    <t>03_2</t>
  </si>
  <si>
    <t>Nicolas Brien</t>
  </si>
  <si>
    <t>62_10</t>
  </si>
  <si>
    <t>Bernard Ailliau</t>
  </si>
  <si>
    <t>77_9</t>
  </si>
  <si>
    <t>Monique Delessard</t>
  </si>
  <si>
    <t>71_4</t>
  </si>
  <si>
    <t>Cécile Untermaier</t>
  </si>
  <si>
    <t>49_5</t>
  </si>
  <si>
    <t>Laurence Adrien Bigeon</t>
  </si>
  <si>
    <t>33_11</t>
  </si>
  <si>
    <t>Michèle Lacoste</t>
  </si>
  <si>
    <t>85_2</t>
  </si>
  <si>
    <t>Sylviane Bulteau</t>
  </si>
  <si>
    <t>01_3</t>
  </si>
  <si>
    <t>Géraldine Sacchi</t>
  </si>
  <si>
    <t>34_9</t>
  </si>
  <si>
    <t>Patrick Vignal</t>
  </si>
  <si>
    <t>85_1</t>
  </si>
  <si>
    <t>Cécile Dreure</t>
  </si>
  <si>
    <t>28_2</t>
  </si>
  <si>
    <t>Nadia Faveris</t>
  </si>
  <si>
    <t>34_5</t>
  </si>
  <si>
    <t>Marie Passieux</t>
  </si>
  <si>
    <t>11_2</t>
  </si>
  <si>
    <t>Marie-Hélène Fabre</t>
  </si>
  <si>
    <t>62_3</t>
  </si>
  <si>
    <t>Frédérique Masson</t>
  </si>
  <si>
    <t>08_2</t>
  </si>
  <si>
    <t>Christophe Leonard</t>
  </si>
  <si>
    <t>62_12</t>
  </si>
  <si>
    <t>Nicolas Ays</t>
  </si>
  <si>
    <t>16_2</t>
  </si>
  <si>
    <t>Marianne Reynaud</t>
  </si>
  <si>
    <t>77_1</t>
  </si>
  <si>
    <t>Nicolas Alix</t>
  </si>
  <si>
    <t>47_3</t>
  </si>
  <si>
    <t>Guillaume Molierac</t>
  </si>
  <si>
    <t>974_2</t>
  </si>
  <si>
    <t>Salim Nana Ibrahim</t>
  </si>
  <si>
    <t>90_1</t>
  </si>
  <si>
    <t>Arthur Courty</t>
  </si>
  <si>
    <t>74_4</t>
  </si>
  <si>
    <t>Anne Favrelle</t>
  </si>
  <si>
    <t>25_4</t>
  </si>
  <si>
    <t>Frédéric Barbier</t>
  </si>
  <si>
    <t>69_5</t>
  </si>
  <si>
    <t>Natacha Verpillot</t>
  </si>
  <si>
    <t>88_1</t>
  </si>
  <si>
    <t>Martine Rancois</t>
  </si>
  <si>
    <t>78_3</t>
  </si>
  <si>
    <t>Nicolas Hue</t>
  </si>
  <si>
    <t>43_2</t>
  </si>
  <si>
    <t>Josiane Mialon</t>
  </si>
  <si>
    <t>18_1</t>
  </si>
  <si>
    <t>Céline Bezoui</t>
  </si>
  <si>
    <t>47_2</t>
  </si>
  <si>
    <t>Matthias Fekl</t>
  </si>
  <si>
    <t>30_5</t>
  </si>
  <si>
    <t>Nelly Frontanau</t>
  </si>
  <si>
    <t>51_2</t>
  </si>
  <si>
    <t>Imane Maniani</t>
  </si>
  <si>
    <t>44_7</t>
  </si>
  <si>
    <t>Anne Boye</t>
  </si>
  <si>
    <t>38_8</t>
  </si>
  <si>
    <t>Erwann Binet</t>
  </si>
  <si>
    <t>49_4</t>
  </si>
  <si>
    <t>Meriem Baba</t>
  </si>
  <si>
    <t>38_10</t>
  </si>
  <si>
    <t>Joelle Huillier</t>
  </si>
  <si>
    <t>13_14</t>
  </si>
  <si>
    <t>Jean-David Ciot</t>
  </si>
  <si>
    <t>60_3</t>
  </si>
  <si>
    <t>Johann Lucas</t>
  </si>
  <si>
    <t>42_4</t>
  </si>
  <si>
    <t>Laurence Juban</t>
  </si>
  <si>
    <t>62_11</t>
  </si>
  <si>
    <t>Philippe Emel</t>
  </si>
  <si>
    <t>69_10</t>
  </si>
  <si>
    <t>Jocelyne Giontarelli</t>
  </si>
  <si>
    <t>57_9</t>
  </si>
  <si>
    <t>Brigitte Aisse</t>
  </si>
  <si>
    <t>39_1</t>
  </si>
  <si>
    <t>Marc-Henri Duvernet</t>
  </si>
  <si>
    <t>59_10</t>
  </si>
  <si>
    <t>Yasmina Chigri Kernab</t>
  </si>
  <si>
    <t>18_3</t>
  </si>
  <si>
    <t>Yann Galut</t>
  </si>
  <si>
    <t>54_3</t>
  </si>
  <si>
    <t>Christian Eckert</t>
  </si>
  <si>
    <t>85_5</t>
  </si>
  <si>
    <t>Hugues Fourage</t>
  </si>
  <si>
    <t>79_3</t>
  </si>
  <si>
    <t>Marc Bonneau</t>
  </si>
  <si>
    <t>77_7</t>
  </si>
  <si>
    <t>Stéphane Jabut</t>
  </si>
  <si>
    <t>77_6</t>
  </si>
  <si>
    <t>Bastien Marguerite</t>
  </si>
  <si>
    <t>71_2</t>
  </si>
  <si>
    <t>Philomène Baccot</t>
  </si>
  <si>
    <t>14_4</t>
  </si>
  <si>
    <t>Xavier Madelaine</t>
  </si>
  <si>
    <t>43_1</t>
  </si>
  <si>
    <t>Fabrice Farison</t>
  </si>
  <si>
    <t>80_1</t>
  </si>
  <si>
    <t>Pascale Oistard</t>
  </si>
  <si>
    <t>18_2</t>
  </si>
  <si>
    <t>Agnès Sinsoulier</t>
  </si>
  <si>
    <t>66_1</t>
  </si>
  <si>
    <t>Jaques Cresta</t>
  </si>
  <si>
    <t>27_5</t>
  </si>
  <si>
    <t>Martine Seguela</t>
  </si>
  <si>
    <t>72_5</t>
  </si>
  <si>
    <t>Christophe Rouillon</t>
  </si>
  <si>
    <t>60_7</t>
  </si>
  <si>
    <t>Alexandre Ouizille</t>
  </si>
  <si>
    <t>66_4</t>
  </si>
  <si>
    <t>Alexandre Reynal</t>
  </si>
  <si>
    <t>69_11</t>
  </si>
  <si>
    <t>Jules Joassard</t>
  </si>
  <si>
    <t>42_5</t>
  </si>
  <si>
    <t>Brigitte Dumoulin</t>
  </si>
  <si>
    <t>13_7</t>
  </si>
  <si>
    <t>Henri Jibrayel</t>
  </si>
  <si>
    <t>59_17</t>
  </si>
  <si>
    <t>Agnès Dupuis</t>
  </si>
  <si>
    <t>27_2</t>
  </si>
  <si>
    <t>Jean-Louis Destans</t>
  </si>
  <si>
    <t>69_13</t>
  </si>
  <si>
    <t>Françoise Bergame</t>
  </si>
  <si>
    <t>74_5</t>
  </si>
  <si>
    <t>Jean-Baptiste Baud</t>
  </si>
  <si>
    <t>39_3</t>
  </si>
  <si>
    <t>Françoise Barthoulot</t>
  </si>
  <si>
    <t>62_8</t>
  </si>
  <si>
    <t>Bertrand Etit</t>
  </si>
  <si>
    <t>76_9</t>
  </si>
  <si>
    <t>Estelle Grelier</t>
  </si>
  <si>
    <t>04_1</t>
  </si>
  <si>
    <t>Delphine Bagarry</t>
  </si>
  <si>
    <t>26_2</t>
  </si>
  <si>
    <t>Isabelle Malric</t>
  </si>
  <si>
    <t>45_5</t>
  </si>
  <si>
    <t>Thierry Stromboni</t>
  </si>
  <si>
    <t>25_3</t>
  </si>
  <si>
    <t>Sidonie Marchal</t>
  </si>
  <si>
    <t>62_6</t>
  </si>
  <si>
    <t>Brigitte Ourguignon</t>
  </si>
  <si>
    <t>88_3</t>
  </si>
  <si>
    <t>Stessy Peissmann</t>
  </si>
  <si>
    <t>999_10</t>
  </si>
  <si>
    <t>Daad Naffi</t>
  </si>
  <si>
    <t>59_16</t>
  </si>
  <si>
    <t>Frédéric Delannoy</t>
  </si>
  <si>
    <t>51_4</t>
  </si>
  <si>
    <t>Rudy Namur</t>
  </si>
  <si>
    <t>38_7</t>
  </si>
  <si>
    <t>Monique Limon Charponay</t>
  </si>
  <si>
    <t>30_3</t>
  </si>
  <si>
    <t>Catherine Eysseric</t>
  </si>
  <si>
    <t>13_2</t>
  </si>
  <si>
    <t>Annie Levy-mozziconacci</t>
  </si>
  <si>
    <t>62_7</t>
  </si>
  <si>
    <t>Yann Apet</t>
  </si>
  <si>
    <t>76_10</t>
  </si>
  <si>
    <t>Jean-Pierre Thevenot</t>
  </si>
  <si>
    <t>57_7</t>
  </si>
  <si>
    <t>Paola Anetti</t>
  </si>
  <si>
    <t>30_1</t>
  </si>
  <si>
    <t>Françoise Dumas</t>
  </si>
  <si>
    <t>72_3</t>
  </si>
  <si>
    <t>Nicolas Chauvin</t>
  </si>
  <si>
    <t>55_1</t>
  </si>
  <si>
    <t>Arnaud Mac Farlane</t>
  </si>
  <si>
    <t>59_3</t>
  </si>
  <si>
    <t>Rémi Pauvros</t>
  </si>
  <si>
    <t>59_15</t>
  </si>
  <si>
    <t>Michel Labitte</t>
  </si>
  <si>
    <t>57_6</t>
  </si>
  <si>
    <t>Jean-Christophe Kinnel</t>
  </si>
  <si>
    <t>17_4</t>
  </si>
  <si>
    <t>Fabienne Dugas Raveneau</t>
  </si>
  <si>
    <t>84_5</t>
  </si>
  <si>
    <t>Jean-François Lovisolo</t>
  </si>
  <si>
    <t>30_4</t>
  </si>
  <si>
    <t>Fabrice Verdier</t>
  </si>
  <si>
    <t>59_21</t>
  </si>
  <si>
    <t>Christine Laurent</t>
  </si>
  <si>
    <t>10_3</t>
  </si>
  <si>
    <t>David Blanchon</t>
  </si>
  <si>
    <t>41_2</t>
  </si>
  <si>
    <t>Didier Guenin</t>
  </si>
  <si>
    <t>08_3</t>
  </si>
  <si>
    <t>Didier Herbillon</t>
  </si>
  <si>
    <t>59_14</t>
  </si>
  <si>
    <t>Christian Devos</t>
  </si>
  <si>
    <t>27_3</t>
  </si>
  <si>
    <t>Marie-Claire Haki</t>
  </si>
  <si>
    <t>13_16</t>
  </si>
  <si>
    <t>Nora Mebarek</t>
  </si>
  <si>
    <t>88_4</t>
  </si>
  <si>
    <t>Christian Ranqueville</t>
  </si>
  <si>
    <t>34_7</t>
  </si>
  <si>
    <t>Sébastien Denaja</t>
  </si>
  <si>
    <t>55_2</t>
  </si>
  <si>
    <t>Jean-Louis Dumont</t>
  </si>
  <si>
    <t>13_11</t>
  </si>
  <si>
    <t>Gaëlle Lenfant</t>
  </si>
  <si>
    <t>59_20</t>
  </si>
  <si>
    <t>Marcel Lourel</t>
  </si>
  <si>
    <t>85_3</t>
  </si>
  <si>
    <t>Anthony Pitalier</t>
  </si>
  <si>
    <t>45_4</t>
  </si>
  <si>
    <t>Jalila Gaboret</t>
  </si>
  <si>
    <t>51_3</t>
  </si>
  <si>
    <t>Hadhoum Belaredj Tunc</t>
  </si>
  <si>
    <t>77_4</t>
  </si>
  <si>
    <t>Olivier Husson</t>
  </si>
  <si>
    <t>83_1</t>
  </si>
  <si>
    <t>Valentin Gies</t>
  </si>
  <si>
    <t>92_6</t>
  </si>
  <si>
    <t>Marie Brannens</t>
  </si>
  <si>
    <t>62_1</t>
  </si>
  <si>
    <t>Jean-Jacques Cottel</t>
  </si>
  <si>
    <t>13_3</t>
  </si>
  <si>
    <t>Anne Di Marino</t>
  </si>
  <si>
    <t>76_6</t>
  </si>
  <si>
    <t>Marie Le Vern</t>
  </si>
  <si>
    <t>57_5</t>
  </si>
  <si>
    <t>Angèle Dufflo</t>
  </si>
  <si>
    <t>62_4</t>
  </si>
  <si>
    <t>Blandine Drain</t>
  </si>
  <si>
    <t>28_4</t>
  </si>
  <si>
    <t>Fabien Verdier</t>
  </si>
  <si>
    <t>10_2</t>
  </si>
  <si>
    <t>Audrey Ait Keddache</t>
  </si>
  <si>
    <t>66_2</t>
  </si>
  <si>
    <t>Marie-Pierre Sadourny</t>
  </si>
  <si>
    <t>30_2</t>
  </si>
  <si>
    <t>Katy Guyot</t>
  </si>
  <si>
    <t>02_3</t>
  </si>
  <si>
    <t>Jean-Louis Bricout</t>
  </si>
  <si>
    <t>2B_1</t>
  </si>
  <si>
    <t>Emmanuelle De Gentili</t>
  </si>
  <si>
    <t>13_1</t>
  </si>
  <si>
    <t>Gérard Oreggia</t>
  </si>
  <si>
    <t>06_2</t>
  </si>
  <si>
    <t>Pierre-Marie Carlier</t>
  </si>
  <si>
    <t>13_9</t>
  </si>
  <si>
    <t>Stéphanie Harkane</t>
  </si>
  <si>
    <t>83_2</t>
  </si>
  <si>
    <t>Cécile Muschotti</t>
  </si>
  <si>
    <t>83_3</t>
  </si>
  <si>
    <t>William Seemuller</t>
  </si>
  <si>
    <t>52_2</t>
  </si>
  <si>
    <t>Antoine Desfretier</t>
  </si>
  <si>
    <t>84_3</t>
  </si>
  <si>
    <t>Céline Valadier</t>
  </si>
  <si>
    <t>83_6</t>
  </si>
  <si>
    <t>Cécile Laublet</t>
  </si>
  <si>
    <t>80_5</t>
  </si>
  <si>
    <t>Benjamin Ucas</t>
  </si>
  <si>
    <t>75_4</t>
  </si>
  <si>
    <t>Fabrice Dassie</t>
  </si>
  <si>
    <t>10_1</t>
  </si>
  <si>
    <t>Emmanuel Provin</t>
  </si>
  <si>
    <t>84_4</t>
  </si>
  <si>
    <t>Marlène Thibaud</t>
  </si>
  <si>
    <t>06_5</t>
  </si>
  <si>
    <t>Chaama Graillat</t>
  </si>
  <si>
    <t>13_12</t>
  </si>
  <si>
    <t>Isabelle Rovarino</t>
  </si>
  <si>
    <t>83_7</t>
  </si>
  <si>
    <t>Jimmy Coste</t>
  </si>
  <si>
    <t>75_14</t>
  </si>
  <si>
    <t>Pierre-Alain Weil</t>
  </si>
  <si>
    <t>51_5</t>
  </si>
  <si>
    <t>Linda Munster</t>
  </si>
  <si>
    <t>83_5</t>
  </si>
  <si>
    <t>Insaf Rezagui</t>
  </si>
  <si>
    <t>EM!</t>
  </si>
  <si>
    <t>MACRON</t>
  </si>
  <si>
    <t>Frédéric PETIT</t>
  </si>
  <si>
    <t>Roland LESCURE</t>
  </si>
  <si>
    <t>Benjamin GRIVEAUX</t>
  </si>
  <si>
    <t>Anne GENETET</t>
  </si>
  <si>
    <t>Pieyre Alexandre ANGLADE</t>
  </si>
  <si>
    <t>Paula FORTEZA</t>
  </si>
  <si>
    <t>Gilles LE GENDRE</t>
  </si>
  <si>
    <t>Stanislas GUERINI</t>
  </si>
  <si>
    <t>999_8</t>
  </si>
  <si>
    <t>Florence DRORY</t>
  </si>
  <si>
    <t>Gabriel ATTAL</t>
  </si>
  <si>
    <t>Hugues RENSON</t>
  </si>
  <si>
    <t>999_5</t>
  </si>
  <si>
    <t>Samantha CAZEBONNE</t>
  </si>
  <si>
    <t>Laetitia AVIA</t>
  </si>
  <si>
    <t>Frédérique DUMAS</t>
  </si>
  <si>
    <t>Christine HENNION</t>
  </si>
  <si>
    <t>Joachim SON FORGET</t>
  </si>
  <si>
    <t>Cédric VILLANI</t>
  </si>
  <si>
    <t>Leila AICHI</t>
  </si>
  <si>
    <t>Adrien TAQUET</t>
  </si>
  <si>
    <t>Marie LEBEC</t>
  </si>
  <si>
    <t>Mustapha LAABID</t>
  </si>
  <si>
    <t>Guillaume GOUFFIER CHA</t>
  </si>
  <si>
    <t>Florian BACHELIER</t>
  </si>
  <si>
    <t>44_1</t>
  </si>
  <si>
    <t>François DE RUGY</t>
  </si>
  <si>
    <t>Annaïg LE MEUR-ROUX</t>
  </si>
  <si>
    <t>971_1</t>
  </si>
  <si>
    <t>Olivier SERVA</t>
  </si>
  <si>
    <t>Olivier VERAN</t>
  </si>
  <si>
    <t>Jean-Noël BARROT</t>
  </si>
  <si>
    <t>Catherine FABRE</t>
  </si>
  <si>
    <t>Yael BRAUN-PIVET</t>
  </si>
  <si>
    <t>Bérangère COUILLARD</t>
  </si>
  <si>
    <t>Dominique DAVID</t>
  </si>
  <si>
    <t>Anne BRUGNERA</t>
  </si>
  <si>
    <t>Laurianne ROSSI</t>
  </si>
  <si>
    <t>Eric POULLIAT</t>
  </si>
  <si>
    <t>Amal Amélia LAKRAFI</t>
  </si>
  <si>
    <t>Bruno JONCOUR</t>
  </si>
  <si>
    <t>Natalia POUZYREFF</t>
  </si>
  <si>
    <t>Valérie OPPELT</t>
  </si>
  <si>
    <t>Aude AMADOU</t>
  </si>
  <si>
    <t>Jean-Louis TOURAINE</t>
  </si>
  <si>
    <t>Jennifer DOUIEB NAHON</t>
  </si>
  <si>
    <t>Guillaume CHICHE</t>
  </si>
  <si>
    <t>Denis MASSEGLIA</t>
  </si>
  <si>
    <t>Isabelle FLORENNES</t>
  </si>
  <si>
    <t>Graziella MELCHIOR</t>
  </si>
  <si>
    <t>Laurence VICHNIEVSKY</t>
  </si>
  <si>
    <t>Gwendal ROUILLARD</t>
  </si>
  <si>
    <t>Didier BAICHERE</t>
  </si>
  <si>
    <t>Mounir MAHJOUBI</t>
  </si>
  <si>
    <t>Amélie DE MONTCHALIN</t>
  </si>
  <si>
    <t>Nadine RET</t>
  </si>
  <si>
    <t>Sophie ERRANTE</t>
  </si>
  <si>
    <t>69_1</t>
  </si>
  <si>
    <t>Thomas RUDIGOZ</t>
  </si>
  <si>
    <t>Liliane TANGUY</t>
  </si>
  <si>
    <t>Jean-Jacques BRIDEY</t>
  </si>
  <si>
    <t>Anne-France BRUNET</t>
  </si>
  <si>
    <t>Josie PUEYTO</t>
  </si>
  <si>
    <t>Hubert JULIEN LAFERRIERE</t>
  </si>
  <si>
    <t>Christine CLOAREC</t>
  </si>
  <si>
    <t>Béatrice PIRON</t>
  </si>
  <si>
    <t>Frédéric DESCROZAILLE</t>
  </si>
  <si>
    <t>Jean-Charles LARSONNEUR</t>
  </si>
  <si>
    <t>Valérie THOMAS</t>
  </si>
  <si>
    <t>Florence GRANJUS</t>
  </si>
  <si>
    <t>Corinne VIGNON</t>
  </si>
  <si>
    <t>17_1</t>
  </si>
  <si>
    <t>Otilia FERREIRA</t>
  </si>
  <si>
    <t>Sandrine LE FEUR</t>
  </si>
  <si>
    <t>Monique IBORRA</t>
  </si>
  <si>
    <t>80_2</t>
  </si>
  <si>
    <t>Barbara POMPILI</t>
  </si>
  <si>
    <t>Pierre CABARE</t>
  </si>
  <si>
    <t>Stéphanie RIST</t>
  </si>
  <si>
    <t>François DANEMANS</t>
  </si>
  <si>
    <t>29_3</t>
  </si>
  <si>
    <t>Didier LE GAC</t>
  </si>
  <si>
    <t>Sebastien NADOT</t>
  </si>
  <si>
    <t>Albane GAILLOT</t>
  </si>
  <si>
    <t>Thierry MICHELS</t>
  </si>
  <si>
    <t>49_2</t>
  </si>
  <si>
    <t>Stella DUPONT</t>
  </si>
  <si>
    <t>93_3</t>
  </si>
  <si>
    <t>Patrice ANATO</t>
  </si>
  <si>
    <t>Sacha HOULIE</t>
  </si>
  <si>
    <t>78_7</t>
  </si>
  <si>
    <t>Michèle DE VAUCOULEURS</t>
  </si>
  <si>
    <t>Jean-Michel FAUVERGUE</t>
  </si>
  <si>
    <t>Marik FETOUH</t>
  </si>
  <si>
    <t>Blandine BROCARD</t>
  </si>
  <si>
    <t>Cyrille ISAAC-SYBILLE</t>
  </si>
  <si>
    <t>Naima MOUTCHOU</t>
  </si>
  <si>
    <t>Laurent ZAMECZKOWSKI</t>
  </si>
  <si>
    <t>Matthieu ORPHELIN</t>
  </si>
  <si>
    <t>Aurore BERGE</t>
  </si>
  <si>
    <t>Marie-Pierre RIXAIN</t>
  </si>
  <si>
    <t>Damien ADAM</t>
  </si>
  <si>
    <t>29_6</t>
  </si>
  <si>
    <t>Richard FERRAND</t>
  </si>
  <si>
    <t>Valérie FRIBOLLE</t>
  </si>
  <si>
    <t>22_3</t>
  </si>
  <si>
    <t>Olivier ALLAIN</t>
  </si>
  <si>
    <t>Bruno BONNELL</t>
  </si>
  <si>
    <t>Huguette TIEGNA</t>
  </si>
  <si>
    <t>Erwan BALANANT</t>
  </si>
  <si>
    <t>Aurélien TACHE</t>
  </si>
  <si>
    <t>Jean-Luc LAGLEIZE</t>
  </si>
  <si>
    <t>Thomas MESNIER</t>
  </si>
  <si>
    <t>Patricia BORDAS</t>
  </si>
  <si>
    <t>Audrey DUFEU SCHUBERT</t>
  </si>
  <si>
    <t>56_6</t>
  </si>
  <si>
    <t>Jean-Michel JACQUES</t>
  </si>
  <si>
    <t>86_1</t>
  </si>
  <si>
    <t>Jacques SAVATIER</t>
  </si>
  <si>
    <t>Valérie BOUGAULT</t>
  </si>
  <si>
    <t>Philippe BOLO</t>
  </si>
  <si>
    <t>Philippe CHALUMEAU</t>
  </si>
  <si>
    <t>Sophie BEAUDOUIN-HUBIERE</t>
  </si>
  <si>
    <t>56_3</t>
  </si>
  <si>
    <t>Nicole LE PEIH</t>
  </si>
  <si>
    <t>Marie-Ange MAGNE</t>
  </si>
  <si>
    <t>Gaël LE BOHEC</t>
  </si>
  <si>
    <t>Nicole DUBRE CHIRAT</t>
  </si>
  <si>
    <t>Hervé BERVILLE</t>
  </si>
  <si>
    <t>Stéphanie DO</t>
  </si>
  <si>
    <t>74_1</t>
  </si>
  <si>
    <t>Véronique RIOTTON</t>
  </si>
  <si>
    <t>Stéphane MAZARS</t>
  </si>
  <si>
    <t>Gérard PILLET</t>
  </si>
  <si>
    <t>Mickael NOGAL</t>
  </si>
  <si>
    <t>Emilie CHALAS</t>
  </si>
  <si>
    <t>Catherine KAMOWSKI</t>
  </si>
  <si>
    <t>Brigitte LISO</t>
  </si>
  <si>
    <t>Nadia HAI</t>
  </si>
  <si>
    <t>Anne BLANC</t>
  </si>
  <si>
    <t>Eric HALPHEN</t>
  </si>
  <si>
    <t>74_2</t>
  </si>
  <si>
    <t>Frédérique LARDET</t>
  </si>
  <si>
    <t>Christophe JERRETIE</t>
  </si>
  <si>
    <t>50_4</t>
  </si>
  <si>
    <t>Blaise MISLER</t>
  </si>
  <si>
    <t>Thomas GASSILOUD</t>
  </si>
  <si>
    <t>Florence LASSERRE</t>
  </si>
  <si>
    <t>Sandrine JOSSO</t>
  </si>
  <si>
    <t>Richard RAMOS</t>
  </si>
  <si>
    <t>Carole GRANDJEAN</t>
  </si>
  <si>
    <t>Jean Baptiste DJEBBARI</t>
  </si>
  <si>
    <t>Jean-Charles COLAS-ROY</t>
  </si>
  <si>
    <t>94_10</t>
  </si>
  <si>
    <t>Sheerazed BOULKROUN</t>
  </si>
  <si>
    <t>Jean-Bernard SEMPASTOUS</t>
  </si>
  <si>
    <t>Sandrine MORCH</t>
  </si>
  <si>
    <t>14_5</t>
  </si>
  <si>
    <t>Bertrand BOUYX</t>
  </si>
  <si>
    <t>46_1</t>
  </si>
  <si>
    <t>Sébastien MAUREL</t>
  </si>
  <si>
    <t>Lionel CAUSSE</t>
  </si>
  <si>
    <t>Sylvie CHARRIERE</t>
  </si>
  <si>
    <t>Mohand HAMOUMOU</t>
  </si>
  <si>
    <t>Jean-Marie FIEVET</t>
  </si>
  <si>
    <t>Bruno STUDER</t>
  </si>
  <si>
    <t>Olga GIVERNET</t>
  </si>
  <si>
    <t>Christine-Nelly HEINTZ</t>
  </si>
  <si>
    <t>91_7</t>
  </si>
  <si>
    <t>Murielle KERNREUTER</t>
  </si>
  <si>
    <t>972_3</t>
  </si>
  <si>
    <t>Max ORVILLE</t>
  </si>
  <si>
    <t>Guillaume VUILLETET</t>
  </si>
  <si>
    <t>67_4</t>
  </si>
  <si>
    <t>Martine WONNER</t>
  </si>
  <si>
    <t>Richard LIOGER</t>
  </si>
  <si>
    <t>Amandine RUBINELLI</t>
  </si>
  <si>
    <t>Guillaume KASBARIAN</t>
  </si>
  <si>
    <t>42_2</t>
  </si>
  <si>
    <t>Jean-Michel MIS</t>
  </si>
  <si>
    <t>Coralie DUBOST</t>
  </si>
  <si>
    <t>56_4</t>
  </si>
  <si>
    <t>Paul MOLAC</t>
  </si>
  <si>
    <t>95_7</t>
  </si>
  <si>
    <t>Dominique DA SILVA</t>
  </si>
  <si>
    <t>Marie GUEVENOUX</t>
  </si>
  <si>
    <t>59_9</t>
  </si>
  <si>
    <t>Valérie PETIT</t>
  </si>
  <si>
    <t>38_9</t>
  </si>
  <si>
    <t>Elodie Jacquier Laforge</t>
  </si>
  <si>
    <t>76_2</t>
  </si>
  <si>
    <t>Annie VIDAL</t>
  </si>
  <si>
    <t>17_2</t>
  </si>
  <si>
    <t>Frederique GUEREAU - TUFFNELL</t>
  </si>
  <si>
    <t>73_4</t>
  </si>
  <si>
    <t>Patrick MIGNOLA</t>
  </si>
  <si>
    <t>45_2</t>
  </si>
  <si>
    <t>Emmanuel CONSTANTIN</t>
  </si>
  <si>
    <t>Fannette CHARVIER</t>
  </si>
  <si>
    <t>Anne-Laurence PETEL</t>
  </si>
  <si>
    <t>Halima MENNOUDJ</t>
  </si>
  <si>
    <t>Laetitia ROMEIRO DIAS</t>
  </si>
  <si>
    <t>33_8</t>
  </si>
  <si>
    <t>Sophie PANONACLE</t>
  </si>
  <si>
    <t>Aziz SKALLI BOUAZIZA</t>
  </si>
  <si>
    <t>Stéphanie JANNIN</t>
  </si>
  <si>
    <t>93_9</t>
  </si>
  <si>
    <t>Jeanne DROMARD</t>
  </si>
  <si>
    <t>972_1</t>
  </si>
  <si>
    <t>Chantal MAIGNAN</t>
  </si>
  <si>
    <t>Magali VIALLON</t>
  </si>
  <si>
    <t>53_3</t>
  </si>
  <si>
    <t>Josselin CHOUZY</t>
  </si>
  <si>
    <t>Pierre HENRIET</t>
  </si>
  <si>
    <t>Yves DANIEL</t>
  </si>
  <si>
    <t>14_6</t>
  </si>
  <si>
    <t>Alain TOURRET</t>
  </si>
  <si>
    <t>Mireille CLAPOT</t>
  </si>
  <si>
    <t>65_2</t>
  </si>
  <si>
    <t>Marie Agnes STARICKY</t>
  </si>
  <si>
    <t>Jean-Luc FUGIT</t>
  </si>
  <si>
    <t>Pierre-Alain RAPHAN</t>
  </si>
  <si>
    <t>Danielle CAZARIAN</t>
  </si>
  <si>
    <t>Stéphane BUCHOU</t>
  </si>
  <si>
    <t>59_6</t>
  </si>
  <si>
    <t>Charlotte LECOQ</t>
  </si>
  <si>
    <t>Laura DEVIN</t>
  </si>
  <si>
    <t>Anissa KHEDHER</t>
  </si>
  <si>
    <t>Ludovic MENDES</t>
  </si>
  <si>
    <t>03_3</t>
  </si>
  <si>
    <t>Bénédicte PEYROL</t>
  </si>
  <si>
    <t>50_2</t>
  </si>
  <si>
    <t>Bertrand SORRE</t>
  </si>
  <si>
    <t>15_2</t>
  </si>
  <si>
    <t>Patricia ROCHES</t>
  </si>
  <si>
    <t>Geneviève DARRIEUSSECQ</t>
  </si>
  <si>
    <t>21_3</t>
  </si>
  <si>
    <t>Fadila KHATTABI</t>
  </si>
  <si>
    <t>Benjamin DIRX</t>
  </si>
  <si>
    <t>Jean-René CAZENEUVE</t>
  </si>
  <si>
    <t>Alexandre AIDARA</t>
  </si>
  <si>
    <t>Stéphane TRAVERT</t>
  </si>
  <si>
    <t>Aude LUQUET</t>
  </si>
  <si>
    <t>12_3</t>
  </si>
  <si>
    <t>Jean-Louis AUSTRUY</t>
  </si>
  <si>
    <t>Christophe ITIER</t>
  </si>
  <si>
    <t>Fiona LAZAAR</t>
  </si>
  <si>
    <t>Sébastien GARDETTE</t>
  </si>
  <si>
    <t>Sandra MARSAUD</t>
  </si>
  <si>
    <t>Madeleine NGOMBET BITOO</t>
  </si>
  <si>
    <t>Sophie METTE</t>
  </si>
  <si>
    <t>37_5</t>
  </si>
  <si>
    <t>Sabine THILLAYE</t>
  </si>
  <si>
    <t>91_8</t>
  </si>
  <si>
    <t>Antoine PAVAMANI</t>
  </si>
  <si>
    <t>Jean Pierre Louis STEINER</t>
  </si>
  <si>
    <t>Pierre ETEOCLE</t>
  </si>
  <si>
    <t>Fabienne COLBOC</t>
  </si>
  <si>
    <t>Isia KHALFI</t>
  </si>
  <si>
    <t>Claire PITOLLAT</t>
  </si>
  <si>
    <t>Daniel LABARONNE</t>
  </si>
  <si>
    <t>Pauline RIVIERE</t>
  </si>
  <si>
    <t>Christophe BLANCHET</t>
  </si>
  <si>
    <t>Thibault GUILLY</t>
  </si>
  <si>
    <t>Benoit SIMIAN</t>
  </si>
  <si>
    <t>Jacqueline DUBOIS</t>
  </si>
  <si>
    <t>Laurence VANCEUNEBROCK-MIALON</t>
  </si>
  <si>
    <t>Perrine GOULET</t>
  </si>
  <si>
    <t>Valéria MUNTIAN</t>
  </si>
  <si>
    <t>94_3</t>
  </si>
  <si>
    <t>Laurent SAINT MARTIN</t>
  </si>
  <si>
    <t>01_2</t>
  </si>
  <si>
    <t>Marie-Jeanne BÉGUET</t>
  </si>
  <si>
    <t>Cécile GALLIEN</t>
  </si>
  <si>
    <t>Christelle DUBOS</t>
  </si>
  <si>
    <t>Isabelle MULLER-QUOY</t>
  </si>
  <si>
    <t>Laurette GOUYET-POMMARET</t>
  </si>
  <si>
    <t>François CORMIER-BOULIGEON</t>
  </si>
  <si>
    <t>93_12</t>
  </si>
  <si>
    <t>Stéphane TESTE</t>
  </si>
  <si>
    <t>Caroline ABADIE</t>
  </si>
  <si>
    <t>Belkhir BELHADDAD</t>
  </si>
  <si>
    <t>Elisabeth TOUTUT-PICARD</t>
  </si>
  <si>
    <t>Arnaud VERSPIEREN</t>
  </si>
  <si>
    <t>Laetitia SAINT-PAUL</t>
  </si>
  <si>
    <t>42_6</t>
  </si>
  <si>
    <t>Julien BOROWCZYK</t>
  </si>
  <si>
    <t>Billel OUADAH</t>
  </si>
  <si>
    <t>Raphael GAUVAIN</t>
  </si>
  <si>
    <t>Nicolas DUMONT</t>
  </si>
  <si>
    <t>Philippe CHASSAING</t>
  </si>
  <si>
    <t>Marion LENNE</t>
  </si>
  <si>
    <t>34_1</t>
  </si>
  <si>
    <t>Patricia MIRALLES</t>
  </si>
  <si>
    <t>93_11</t>
  </si>
  <si>
    <t>Elsa WANLIN</t>
  </si>
  <si>
    <t>61_3</t>
  </si>
  <si>
    <t>Isabelle BOSCHER</t>
  </si>
  <si>
    <t>Jean Philippe ARDOUIN</t>
  </si>
  <si>
    <t>Christophe SOCCIO</t>
  </si>
  <si>
    <t>69_9</t>
  </si>
  <si>
    <t>Marion RIOU</t>
  </si>
  <si>
    <t>Jean-Michel CLEMENT</t>
  </si>
  <si>
    <t>Rémy REBEYROTTE</t>
  </si>
  <si>
    <t>Jean-Baptiste MOREAU</t>
  </si>
  <si>
    <t>Malika MAALEM</t>
  </si>
  <si>
    <t>Pascale BOYER</t>
  </si>
  <si>
    <t>64_4</t>
  </si>
  <si>
    <t>Loic CORREGE</t>
  </si>
  <si>
    <t>33_10</t>
  </si>
  <si>
    <t>Florent BOUDIE</t>
  </si>
  <si>
    <t>Rodrigue KOKOUENDO</t>
  </si>
  <si>
    <t>01_1</t>
  </si>
  <si>
    <t>Laurent MALLET</t>
  </si>
  <si>
    <t>Patrice PERROT</t>
  </si>
  <si>
    <t>60_4</t>
  </si>
  <si>
    <t>Emmanuelle BOUR POITRINAL</t>
  </si>
  <si>
    <t>74_6</t>
  </si>
  <si>
    <t>Xavier ROSEREN</t>
  </si>
  <si>
    <t>Marie-Christine VERDIER JOUCLAS</t>
  </si>
  <si>
    <t>Cathy RACON-BOUZON</t>
  </si>
  <si>
    <t>Laurent PIETRASZEWSKY</t>
  </si>
  <si>
    <t>Véronique AVRIL</t>
  </si>
  <si>
    <t>01_4</t>
  </si>
  <si>
    <t>Stéphane TROMPILLE</t>
  </si>
  <si>
    <t>Nadia ESSAYAN</t>
  </si>
  <si>
    <t>Michel LAUZZANA</t>
  </si>
  <si>
    <t>24_2</t>
  </si>
  <si>
    <t>Michel DELPON</t>
  </si>
  <si>
    <t>25_5</t>
  </si>
  <si>
    <t>Sylvie LE HIR</t>
  </si>
  <si>
    <t>Damien PICHEREAU</t>
  </si>
  <si>
    <t>Yves BLEIN</t>
  </si>
  <si>
    <t>74_3</t>
  </si>
  <si>
    <t>Guillaume GIBOUIN</t>
  </si>
  <si>
    <t>68_1</t>
  </si>
  <si>
    <t>Stéphanie VILLEMIN</t>
  </si>
  <si>
    <t>Khadija MOUDNIB</t>
  </si>
  <si>
    <t>06_7</t>
  </si>
  <si>
    <t>Khaled BEN ABDERAHMANE</t>
  </si>
  <si>
    <t>Corinne VERSINI</t>
  </si>
  <si>
    <t>89_1</t>
  </si>
  <si>
    <t>Paulo DA SILVA MOREIRA</t>
  </si>
  <si>
    <t>David KAUFFER</t>
  </si>
  <si>
    <t>48_1</t>
  </si>
  <si>
    <t>Francis PALOMBI</t>
  </si>
  <si>
    <t>Guillaume DEKONINCK</t>
  </si>
  <si>
    <t>36_1</t>
  </si>
  <si>
    <t>Emilie FARMAN</t>
  </si>
  <si>
    <t>Zivka PARK</t>
  </si>
  <si>
    <t>21_5</t>
  </si>
  <si>
    <t>Didier PARIS</t>
  </si>
  <si>
    <t>Patrick VIGNAL</t>
  </si>
  <si>
    <t>Pierre MARDEGAN</t>
  </si>
  <si>
    <t>81_3</t>
  </si>
  <si>
    <t>Jean TERLIER</t>
  </si>
  <si>
    <t>William Vladimir TCHAMAHA PATIPE</t>
  </si>
  <si>
    <t>Raphael GERARD</t>
  </si>
  <si>
    <t>Latifa CHAY</t>
  </si>
  <si>
    <t>Alisson HAMELIN</t>
  </si>
  <si>
    <t>Loic KERVRAN</t>
  </si>
  <si>
    <t>Bruno KERN</t>
  </si>
  <si>
    <t>Aurélie PEROT</t>
  </si>
  <si>
    <t>45_3</t>
  </si>
  <si>
    <t>Jihan CHELLY</t>
  </si>
  <si>
    <t>Jean Pierre PONT</t>
  </si>
  <si>
    <t>06_1</t>
  </si>
  <si>
    <t>Caroline REVERSO-MEINIETTI</t>
  </si>
  <si>
    <t>60_5</t>
  </si>
  <si>
    <t>Fatima MASSAU</t>
  </si>
  <si>
    <t>39_2</t>
  </si>
  <si>
    <t>Anne PROST-GROSJEAN</t>
  </si>
  <si>
    <t>38_6</t>
  </si>
  <si>
    <t>Cendra MOTIN</t>
  </si>
  <si>
    <t>67_6</t>
  </si>
  <si>
    <t>Guy SALOMON</t>
  </si>
  <si>
    <t>80_4</t>
  </si>
  <si>
    <t>Jean Claude LECLABART</t>
  </si>
  <si>
    <t>Monique LIMON</t>
  </si>
  <si>
    <t>Willy COLIN</t>
  </si>
  <si>
    <t>Laetitia MARTIG DECES</t>
  </si>
  <si>
    <t>Alice THOUROT</t>
  </si>
  <si>
    <t>Jean-François ELIAOU</t>
  </si>
  <si>
    <t>67_9</t>
  </si>
  <si>
    <t>Vincent THIEBAUT</t>
  </si>
  <si>
    <t>93_4</t>
  </si>
  <si>
    <t>Prisca THEVENOT</t>
  </si>
  <si>
    <t>67_5</t>
  </si>
  <si>
    <t>Eliane TOMASZEWSKI</t>
  </si>
  <si>
    <t>13_6</t>
  </si>
  <si>
    <t>Eléonore LEPRETRE</t>
  </si>
  <si>
    <t>Fabien GOUTTEFARDE</t>
  </si>
  <si>
    <t>Mireille ROBERT</t>
  </si>
  <si>
    <t>27_4</t>
  </si>
  <si>
    <t>Bruno QUESTEL</t>
  </si>
  <si>
    <t>Olivier DAMAISIN</t>
  </si>
  <si>
    <t>Xavier PALUSZKIEWICZ</t>
  </si>
  <si>
    <t>59_8</t>
  </si>
  <si>
    <t>Catherine OSSON</t>
  </si>
  <si>
    <t>David SIMONNET</t>
  </si>
  <si>
    <t>Matthieu PEYRAUD</t>
  </si>
  <si>
    <t>04_2</t>
  </si>
  <si>
    <t>Christophe CASTANER</t>
  </si>
  <si>
    <t>Danièle HERIN</t>
  </si>
  <si>
    <t>49_3</t>
  </si>
  <si>
    <t>Anne BARRAULT</t>
  </si>
  <si>
    <t>70_1</t>
  </si>
  <si>
    <t>Barbara BESSOT BALLOT</t>
  </si>
  <si>
    <t>Jean-Francois CESARINI</t>
  </si>
  <si>
    <t>01_5</t>
  </si>
  <si>
    <t>Hélène DE MEIRE</t>
  </si>
  <si>
    <t>21_4</t>
  </si>
  <si>
    <t>Yolaine DE COURSON</t>
  </si>
  <si>
    <t>Claude THIRARD</t>
  </si>
  <si>
    <t>Denis SOMMER</t>
  </si>
  <si>
    <t>52_1</t>
  </si>
  <si>
    <t>Bérangère ABBA</t>
  </si>
  <si>
    <t>Sophie GUERIN</t>
  </si>
  <si>
    <t>Huguette BERTRAND VINZERICH</t>
  </si>
  <si>
    <t>60_6</t>
  </si>
  <si>
    <t>Carole BUREAU-BONNARD</t>
  </si>
  <si>
    <t>Benoit POTTERIE</t>
  </si>
  <si>
    <t>Djamila HADDAD</t>
  </si>
  <si>
    <t>977_1</t>
  </si>
  <si>
    <t>Ines BOUCHAUT CHOISY</t>
  </si>
  <si>
    <t>Jean VIARD</t>
  </si>
  <si>
    <t>2B_2</t>
  </si>
  <si>
    <t>Francis  GIUDICI</t>
  </si>
  <si>
    <t>Claire Tassadit HOUD</t>
  </si>
  <si>
    <t>Sophie TAIEB</t>
  </si>
  <si>
    <t>Alexandre FRESCHI</t>
  </si>
  <si>
    <t>Delphine BAGARRY</t>
  </si>
  <si>
    <t>Anthony CELLIER</t>
  </si>
  <si>
    <t>Jean-Luc BRAULT</t>
  </si>
  <si>
    <t>Claire OPETIT</t>
  </si>
  <si>
    <t>Marion BUCHET</t>
  </si>
  <si>
    <t>Romain GRAU</t>
  </si>
  <si>
    <t>Jean-Francois DARDENNE</t>
  </si>
  <si>
    <t>Emilie CARIOU</t>
  </si>
  <si>
    <t>Xavier BATUT</t>
  </si>
  <si>
    <t>Frédéric BARBIER</t>
  </si>
  <si>
    <t>89_2</t>
  </si>
  <si>
    <t>Jean-Yves CAULLET</t>
  </si>
  <si>
    <t>Véronique HAMMERER</t>
  </si>
  <si>
    <t>06_9</t>
  </si>
  <si>
    <t>Dominique FILLEBEEN</t>
  </si>
  <si>
    <t>2A_1</t>
  </si>
  <si>
    <t>Maria GUIDICELLI</t>
  </si>
  <si>
    <t>Jennifer DE TEMMERMAN</t>
  </si>
  <si>
    <t>Eric GIRARDIN</t>
  </si>
  <si>
    <t>Alain PEREA</t>
  </si>
  <si>
    <t>Clémence ROUVIER</t>
  </si>
  <si>
    <t>Diana ANDRE</t>
  </si>
  <si>
    <t>54_4</t>
  </si>
  <si>
    <t>Philippe BUZZI</t>
  </si>
  <si>
    <t>13_10</t>
  </si>
  <si>
    <t>François-Michel LAMBERT</t>
  </si>
  <si>
    <t>13_8</t>
  </si>
  <si>
    <t>Jean-Marc ZULESI</t>
  </si>
  <si>
    <t>84_2</t>
  </si>
  <si>
    <t>Sonia STRAPELIAS</t>
  </si>
  <si>
    <t>Françoise DUMAS</t>
  </si>
  <si>
    <t>Raynald MAGNIEN COEURDACIER</t>
  </si>
  <si>
    <t>Alexandre ZAPOLSKI</t>
  </si>
  <si>
    <t>60_1</t>
  </si>
  <si>
    <t>Denis FLOUR</t>
  </si>
  <si>
    <t>Mélusine HARLE</t>
  </si>
  <si>
    <t>Marie TAMARELLE</t>
  </si>
  <si>
    <t>Pascal CHAMASSIAN</t>
  </si>
  <si>
    <t>88_2</t>
  </si>
  <si>
    <t>Christine URBES</t>
  </si>
  <si>
    <t>08_1</t>
  </si>
  <si>
    <t>Jean Pierre MORALI</t>
  </si>
  <si>
    <t>Sebastien CAZENOVE</t>
  </si>
  <si>
    <t>Pascal BOIS</t>
  </si>
  <si>
    <t>Léopoldine SETTAMA-VIDON</t>
  </si>
  <si>
    <t>06_6</t>
  </si>
  <si>
    <t>Nathalie AUDIN</t>
  </si>
  <si>
    <t>61_2</t>
  </si>
  <si>
    <t>Ophélie LEROUGE</t>
  </si>
  <si>
    <t>67_7</t>
  </si>
  <si>
    <t>Antoinette DE SANTIS</t>
  </si>
  <si>
    <t>Stéphanie KERBARH</t>
  </si>
  <si>
    <t>02_1</t>
  </si>
  <si>
    <t>Aude BONO</t>
  </si>
  <si>
    <t>Olivier GAILLARD</t>
  </si>
  <si>
    <t>Emilie GUEREL</t>
  </si>
  <si>
    <t>Cécile MUSCHOTTI</t>
  </si>
  <si>
    <t>Brigitte BOURGUIGNON</t>
  </si>
  <si>
    <t>Philippe DUFOUR</t>
  </si>
  <si>
    <t>67_8</t>
  </si>
  <si>
    <t>Christian GLIECH</t>
  </si>
  <si>
    <t>Julien LEMAITTE</t>
  </si>
  <si>
    <t>02_4</t>
  </si>
  <si>
    <t>Marc DELATTE</t>
  </si>
  <si>
    <t>Francois ORLANDI</t>
  </si>
  <si>
    <t>Mario IGLESIAS</t>
  </si>
  <si>
    <t>Annie CHAPELIER</t>
  </si>
  <si>
    <t>02_5</t>
  </si>
  <si>
    <t>Jacques KRABAL</t>
  </si>
  <si>
    <t>68_3</t>
  </si>
  <si>
    <t>Patrick STRIBY</t>
  </si>
  <si>
    <t>60_2</t>
  </si>
  <si>
    <t>Agnès THILL</t>
  </si>
  <si>
    <t>Bruno DUVERGÉ</t>
  </si>
  <si>
    <t>13_15</t>
  </si>
  <si>
    <t>Nathalie FARRO</t>
  </si>
  <si>
    <t>89_3</t>
  </si>
  <si>
    <t>Michèle CROUZET</t>
  </si>
  <si>
    <t>Sylvie BRUNET</t>
  </si>
  <si>
    <t>Thierry VINDEVOGEL</t>
  </si>
  <si>
    <t>Béatrice DELAMOTTE</t>
  </si>
  <si>
    <t>Pascale FONTENEL PERSONNE</t>
  </si>
  <si>
    <t>06_8</t>
  </si>
  <si>
    <t>Philippe BUERCH</t>
  </si>
  <si>
    <t>68_4</t>
  </si>
  <si>
    <t>Aurélie TACQUARD</t>
  </si>
  <si>
    <t>Philippe HUPPE</t>
  </si>
  <si>
    <t>Dimitri HOUBRON</t>
  </si>
  <si>
    <t>Marie SARA</t>
  </si>
  <si>
    <t>57_4</t>
  </si>
  <si>
    <t>Mathilde HUCHOT</t>
  </si>
  <si>
    <t>Valérie GOMEZ-BASSAC</t>
  </si>
  <si>
    <t>Emmanuel MARCADET</t>
  </si>
  <si>
    <t>Gregory BESSON-MOREAU</t>
  </si>
  <si>
    <t>83_8</t>
  </si>
  <si>
    <t>Fabien MATRAS</t>
  </si>
  <si>
    <t>Bertrand TREPO</t>
  </si>
  <si>
    <t>34_6</t>
  </si>
  <si>
    <t>Isabelle VOYER</t>
  </si>
  <si>
    <t>59_18</t>
  </si>
  <si>
    <t>Claire POMMEYROLE</t>
  </si>
  <si>
    <t>2A_2</t>
  </si>
  <si>
    <t>Jean Charles ORSUCCI</t>
  </si>
  <si>
    <t>Monica MICHEL</t>
  </si>
  <si>
    <t>Brune POIRSON</t>
  </si>
  <si>
    <t>Céline GAILHAC</t>
  </si>
  <si>
    <t>06_4</t>
  </si>
  <si>
    <t>Alexandra VALETTA ARDISSON</t>
  </si>
  <si>
    <t>Christophe DI POMPEO</t>
  </si>
  <si>
    <t>Daniel ZIELINSKI</t>
  </si>
  <si>
    <t>83_4</t>
  </si>
  <si>
    <t>Solveig SEREINE MAUBORGNE</t>
  </si>
  <si>
    <t>Coralie REMBERT</t>
  </si>
  <si>
    <t>Vincent BERTHET</t>
  </si>
  <si>
    <t>Laurence DESCHANEL</t>
  </si>
  <si>
    <t>Chantal RYBAK</t>
  </si>
  <si>
    <t>Anne ROQUET</t>
  </si>
  <si>
    <t>LR</t>
  </si>
  <si>
    <t>FILLON</t>
  </si>
  <si>
    <t>Claude Goasguen</t>
  </si>
  <si>
    <t>Brigitte Kuster</t>
  </si>
  <si>
    <t>92_9</t>
  </si>
  <si>
    <t>Thierry Solere</t>
  </si>
  <si>
    <t>976_2</t>
  </si>
  <si>
    <t>Mansour Kamardine</t>
  </si>
  <si>
    <t>Philippe Goujon</t>
  </si>
  <si>
    <t>Alain Marsaud</t>
  </si>
  <si>
    <t>Nathalie Kosciusco-Morizet</t>
  </si>
  <si>
    <t>92_7</t>
  </si>
  <si>
    <t>Eric Berdoati</t>
  </si>
  <si>
    <t>Pierre Lellouche</t>
  </si>
  <si>
    <t>988_1</t>
  </si>
  <si>
    <t>Bernard Deladrière</t>
  </si>
  <si>
    <t>Bernard Brochand</t>
  </si>
  <si>
    <t>Jean-Jacques Guillet</t>
  </si>
  <si>
    <t>François-Xavier Bellamy</t>
  </si>
  <si>
    <t>Dominique Tian</t>
  </si>
  <si>
    <t>Philippe Cochet</t>
  </si>
  <si>
    <t>Daniel Gibbs</t>
  </si>
  <si>
    <t>Jacques Kossowski</t>
  </si>
  <si>
    <t>72_4</t>
  </si>
  <si>
    <t>Emmanuel Franco</t>
  </si>
  <si>
    <t>Pierre Morange</t>
  </si>
  <si>
    <t>Jean-François Lamour</t>
  </si>
  <si>
    <t>Jean Leonetti</t>
  </si>
  <si>
    <t>Jacques Myard</t>
  </si>
  <si>
    <t>Claudine Schmid</t>
  </si>
  <si>
    <t>Arnaud de Courson</t>
  </si>
  <si>
    <t>Pierre Lequiller</t>
  </si>
  <si>
    <t>Bernard Gérard</t>
  </si>
  <si>
    <t>Christelle Morançais</t>
  </si>
  <si>
    <t>Pascal Thevenot</t>
  </si>
  <si>
    <t>Guillaume Decard</t>
  </si>
  <si>
    <t>Thierry Mariani</t>
  </si>
  <si>
    <t>Françoise Dumont</t>
  </si>
  <si>
    <t>Dominique Nachury</t>
  </si>
  <si>
    <t>Jean-Carles Grelier</t>
  </si>
  <si>
    <t>Michèle Tabarot</t>
  </si>
  <si>
    <t>53_2</t>
  </si>
  <si>
    <t>Guillaume Chevrollier</t>
  </si>
  <si>
    <t>Lionnel Luca</t>
  </si>
  <si>
    <t>Yannick Moreau</t>
  </si>
  <si>
    <t>Béatrice Pavy</t>
  </si>
  <si>
    <t>Sophie Dion</t>
  </si>
  <si>
    <t>Sylvain Berrios</t>
  </si>
  <si>
    <t>Annie Genevard</t>
  </si>
  <si>
    <t>Camille de Rocca-Serra</t>
  </si>
  <si>
    <t>69_8</t>
  </si>
  <si>
    <t>Patrice Verchère</t>
  </si>
  <si>
    <t>Jérôme Moroge</t>
  </si>
  <si>
    <t>Véronique Louwagie</t>
  </si>
  <si>
    <t>Marie-Do Aeschlimann</t>
  </si>
  <si>
    <t>Jean-Luc Reitzer</t>
  </si>
  <si>
    <t>Jean-Frédéric Poisson</t>
  </si>
  <si>
    <t>Christophe Guilloteau</t>
  </si>
  <si>
    <t>Éric Ciotti</t>
  </si>
  <si>
    <t>Georges Siffredi</t>
  </si>
  <si>
    <t>Jean-Pierre Lecoq</t>
  </si>
  <si>
    <t>Jean-Louis Masson</t>
  </si>
  <si>
    <t>Marc Francina</t>
  </si>
  <si>
    <t>Pascal Drouhaud</t>
  </si>
  <si>
    <t>Geneviève Levy</t>
  </si>
  <si>
    <t>Laurence Sailliet</t>
  </si>
  <si>
    <t>56_1</t>
  </si>
  <si>
    <t>François Goulard</t>
  </si>
  <si>
    <t>Nicole Ameline</t>
  </si>
  <si>
    <t>Franck Louvrier</t>
  </si>
  <si>
    <t>Alain Marleix</t>
  </si>
  <si>
    <t>Erwan Davoux</t>
  </si>
  <si>
    <t>Michel Herbillon</t>
  </si>
  <si>
    <t>Jean-Sébastien Vialatte</t>
  </si>
  <si>
    <t>Stéphanie Grimaldi</t>
  </si>
  <si>
    <t>Guénhaël Huet</t>
  </si>
  <si>
    <t>Patrick Beaudouin</t>
  </si>
  <si>
    <t>Samia Soultani-Vigneron</t>
  </si>
  <si>
    <t>Anne Erschens</t>
  </si>
  <si>
    <t>Sophie Rohfritsch</t>
  </si>
  <si>
    <t>976_1</t>
  </si>
  <si>
    <t>Elad Chakrina</t>
  </si>
  <si>
    <t>David Douillet</t>
  </si>
  <si>
    <t>Bernard Accoyer</t>
  </si>
  <si>
    <t>Lionel Tardy</t>
  </si>
  <si>
    <t>Eric Woerth</t>
  </si>
  <si>
    <t>Xavier Beck</t>
  </si>
  <si>
    <t>Laurence Arribagé</t>
  </si>
  <si>
    <t>61_1</t>
  </si>
  <si>
    <t>Bertrand Deniaud</t>
  </si>
  <si>
    <t>Sauveur Gandolfi-Scheit</t>
  </si>
  <si>
    <t>Marine Brenier</t>
  </si>
  <si>
    <t>Nicolas Florian</t>
  </si>
  <si>
    <t>Virginie Duby-Muller</t>
  </si>
  <si>
    <t>Caroline Fel</t>
  </si>
  <si>
    <t>Gilles Carrez</t>
  </si>
  <si>
    <t>Yves Foulon</t>
  </si>
  <si>
    <t>Gilles Lurton</t>
  </si>
  <si>
    <t>Stéphane Paoli</t>
  </si>
  <si>
    <t>Jérôme Chartier</t>
  </si>
  <si>
    <t>Christian Kert</t>
  </si>
  <si>
    <t>Maïder Arosteguy</t>
  </si>
  <si>
    <t>Bernard Perrut</t>
  </si>
  <si>
    <t>68_5</t>
  </si>
  <si>
    <t>Olivier Becht</t>
  </si>
  <si>
    <t>Stéphanie Pernod-Beaudon</t>
  </si>
  <si>
    <t>Yves Censi</t>
  </si>
  <si>
    <t>73_2</t>
  </si>
  <si>
    <t>Hervé Gaymard</t>
  </si>
  <si>
    <t>Laure Darcos</t>
  </si>
  <si>
    <t>Philippe Pemezec</t>
  </si>
  <si>
    <t>Julien Bainvel</t>
  </si>
  <si>
    <t>Claude Sturni</t>
  </si>
  <si>
    <t>Nicolas Dhuicq</t>
  </si>
  <si>
    <t>Thierry Lazaro</t>
  </si>
  <si>
    <t>Jean-Jacques Ferrara</t>
  </si>
  <si>
    <t>Jean-Michel Lalère</t>
  </si>
  <si>
    <t>Marc-Philippe Daubresse</t>
  </si>
  <si>
    <t>Jean-Charles Taugourdeau</t>
  </si>
  <si>
    <t>Jean-Claude Mathis</t>
  </si>
  <si>
    <t>Catherine Vautrin</t>
  </si>
  <si>
    <t>Étienne Glémot</t>
  </si>
  <si>
    <t>André Martin</t>
  </si>
  <si>
    <t>Charles-Eric Lemaignen</t>
  </si>
  <si>
    <t>Alain Leboeuf</t>
  </si>
  <si>
    <t>77_2</t>
  </si>
  <si>
    <t>Valérie Lacroute</t>
  </si>
  <si>
    <t>Philippe Briand</t>
  </si>
  <si>
    <t>Laurence Balas</t>
  </si>
  <si>
    <t>Luc Bouard</t>
  </si>
  <si>
    <t>Charles-Ange Ginesy</t>
  </si>
  <si>
    <t>Luc Strehaiano</t>
  </si>
  <si>
    <t>Françoise Guégot</t>
  </si>
  <si>
    <t>Guy Teissier</t>
  </si>
  <si>
    <t>17_5</t>
  </si>
  <si>
    <t>Didier Quentin</t>
  </si>
  <si>
    <t>Alain Suguenot</t>
  </si>
  <si>
    <t>Pierre Morel-à-l’Huissier</t>
  </si>
  <si>
    <t>Martial Saddier</t>
  </si>
  <si>
    <t>Laurent Furst</t>
  </si>
  <si>
    <t>Philippe-Armand Martin</t>
  </si>
  <si>
    <t>Véronique Schaaf-Gauthier</t>
  </si>
  <si>
    <t>Marie-Carole Ciuntu</t>
  </si>
  <si>
    <t>73_1</t>
  </si>
  <si>
    <t>Dominique Dord</t>
  </si>
  <si>
    <t>Bernard Reynès</t>
  </si>
  <si>
    <t>68_2</t>
  </si>
  <si>
    <t>Jean-Louis Christ</t>
  </si>
  <si>
    <t>Philippe Le Ray</t>
  </si>
  <si>
    <t>Daniel Fasquelle</t>
  </si>
  <si>
    <t>Bruno Leal</t>
  </si>
  <si>
    <t>Michel Voisin</t>
  </si>
  <si>
    <t>Bernard Deflesselles</t>
  </si>
  <si>
    <t>Jérôme Nury</t>
  </si>
  <si>
    <t>Wladimir d'Ormesson</t>
  </si>
  <si>
    <t>Céline Ballesteros</t>
  </si>
  <si>
    <t>Laurence Azzena-Gougeon</t>
  </si>
  <si>
    <t>Cédric Nouvelot</t>
  </si>
  <si>
    <t>Guillaume Peltier</t>
  </si>
  <si>
    <t>Frédéric Reiss</t>
  </si>
  <si>
    <t>Jean-Manuel Cousin</t>
  </si>
  <si>
    <t>Éric Straumann</t>
  </si>
  <si>
    <t>Maxence Henry</t>
  </si>
  <si>
    <t>50_1</t>
  </si>
  <si>
    <t>Philippe Gosselin</t>
  </si>
  <si>
    <t>Gérard Menuel</t>
  </si>
  <si>
    <t>Jean-François Bures</t>
  </si>
  <si>
    <t>28_3</t>
  </si>
  <si>
    <t>Laure de la Raudière</t>
  </si>
  <si>
    <t>Valérie Debord</t>
  </si>
  <si>
    <t>Didier Deru</t>
  </si>
  <si>
    <t>Vincent Descoeur</t>
  </si>
  <si>
    <t>Isabelle Le Callennec</t>
  </si>
  <si>
    <t>Jean-Marie Tétart</t>
  </si>
  <si>
    <t>Elsa Schalck</t>
  </si>
  <si>
    <t>Sébastien Pilard</t>
  </si>
  <si>
    <t>Claude de Ganay</t>
  </si>
  <si>
    <t>Jean-Patrick Courtois</t>
  </si>
  <si>
    <t>Valérie Boyer</t>
  </si>
  <si>
    <t>Patrick Hetzel</t>
  </si>
  <si>
    <t>Valérie Montandon</t>
  </si>
  <si>
    <t>Olivier Audibert-Troin</t>
  </si>
  <si>
    <t>Josiane Corneloup</t>
  </si>
  <si>
    <t>Antoine Herth</t>
  </si>
  <si>
    <t>25_2</t>
  </si>
  <si>
    <t>Ludovic Fagaut</t>
  </si>
  <si>
    <t>Loïc Girard</t>
  </si>
  <si>
    <t>Serge Grouard</t>
  </si>
  <si>
    <t>44_9</t>
  </si>
  <si>
    <t>Claire Hugues</t>
  </si>
  <si>
    <t>Charles de la Verpillière</t>
  </si>
  <si>
    <t>Jérôme Guiho</t>
  </si>
  <si>
    <t>Anne Valryck</t>
  </si>
  <si>
    <t>Philippe Meunier</t>
  </si>
  <si>
    <t>Jean-Pierre Door</t>
  </si>
  <si>
    <t>Benoist Apparu</t>
  </si>
  <si>
    <t>Gabriel Maquin</t>
  </si>
  <si>
    <t>Arnaud Robinet</t>
  </si>
  <si>
    <t>Guillaume Larrivé</t>
  </si>
  <si>
    <t>Catherine Dardé</t>
  </si>
  <si>
    <t>Xavier Breton</t>
  </si>
  <si>
    <t>Marie-Hélène Herry</t>
  </si>
  <si>
    <t>Philippe Vitel</t>
  </si>
  <si>
    <t>Marie-Christine Dalloz</t>
  </si>
  <si>
    <t>Josette Pons</t>
  </si>
  <si>
    <t>Jean-Claude Mignon</t>
  </si>
  <si>
    <t>Claude Bodin</t>
  </si>
  <si>
    <t>Denis Jacquat</t>
  </si>
  <si>
    <t>Sandrine Gelot-Rateau</t>
  </si>
  <si>
    <t>Paul Salen</t>
  </si>
  <si>
    <t>Luc Chatel</t>
  </si>
  <si>
    <t>05_2</t>
  </si>
  <si>
    <t>Arnaud Murgia</t>
  </si>
  <si>
    <t>Hervé Novelli</t>
  </si>
  <si>
    <t>Charles d’Anjou</t>
  </si>
  <si>
    <t>Georges Schuler</t>
  </si>
  <si>
    <t>Yves Moraine</t>
  </si>
  <si>
    <t>Claude Greff</t>
  </si>
  <si>
    <t>Jean-Claude Bouchet</t>
  </si>
  <si>
    <t>Marlène Mourier</t>
  </si>
  <si>
    <t>27_1</t>
  </si>
  <si>
    <t>Bruno Le Maire</t>
  </si>
  <si>
    <t>Anne Lorne</t>
  </si>
  <si>
    <t>Nora Berra</t>
  </si>
  <si>
    <t>Rémi Delatte</t>
  </si>
  <si>
    <t>Olivier Marleix</t>
  </si>
  <si>
    <t>Agnès Firmin Le Bodo</t>
  </si>
  <si>
    <t>Arnaud Viala</t>
  </si>
  <si>
    <t>Alain Hunault</t>
  </si>
  <si>
    <t>Sylvie Durruty</t>
  </si>
  <si>
    <t>Julien Aubert</t>
  </si>
  <si>
    <t>Marie-Louise Fort</t>
  </si>
  <si>
    <t>Sébastien Ginet</t>
  </si>
  <si>
    <t>14_3</t>
  </si>
  <si>
    <t>Sébastien Leclerc</t>
  </si>
  <si>
    <t>Sandra Dalbin</t>
  </si>
  <si>
    <t>Paulette Picard</t>
  </si>
  <si>
    <t>Camille Bedin</t>
  </si>
  <si>
    <t>Alain Chretien</t>
  </si>
  <si>
    <t>Marianne Dubois</t>
  </si>
  <si>
    <t>Jean-Pierre Vigier</t>
  </si>
  <si>
    <t>Alain Marty</t>
  </si>
  <si>
    <t>Georges Fenech</t>
  </si>
  <si>
    <t>Jean-François Perilhou</t>
  </si>
  <si>
    <t>Clothilde Robin</t>
  </si>
  <si>
    <t>Catherine Amiot</t>
  </si>
  <si>
    <t>Jean-Jacques Morel</t>
  </si>
  <si>
    <t>Richard Mallié</t>
  </si>
  <si>
    <t>Patrick Lagarde</t>
  </si>
  <si>
    <t>Nicolas Forissier</t>
  </si>
  <si>
    <t>Vincent Roger</t>
  </si>
  <si>
    <t>Bertrand Plouvier</t>
  </si>
  <si>
    <t>Marc Le Fur</t>
  </si>
  <si>
    <t>Daniel Sauvaitre</t>
  </si>
  <si>
    <t>Patrice Calmejane</t>
  </si>
  <si>
    <t>Isabelle Grousseau</t>
  </si>
  <si>
    <t>Jean-Paul Legendre</t>
  </si>
  <si>
    <t>Barbara Neto</t>
  </si>
  <si>
    <t>Enguerrand Delannoy</t>
  </si>
  <si>
    <t>Jean-Pierre Bataille</t>
  </si>
  <si>
    <t>Damien Abad</t>
  </si>
  <si>
    <t>Philippe Houillon</t>
  </si>
  <si>
    <t>91_2</t>
  </si>
  <si>
    <t>Franck Marlin</t>
  </si>
  <si>
    <t>30_6</t>
  </si>
  <si>
    <t>Richard Flandin</t>
  </si>
  <si>
    <t>Marie-Jo Zimmermann</t>
  </si>
  <si>
    <t>Xavier Courtois</t>
  </si>
  <si>
    <t>Soizic Perrault</t>
  </si>
  <si>
    <t>Axel Poniatowski</t>
  </si>
  <si>
    <t>Marc-Antoine Quenette</t>
  </si>
  <si>
    <t>Nicole Lanaspre</t>
  </si>
  <si>
    <t>Jean-Michel Fourgous</t>
  </si>
  <si>
    <t>Brigitte Bareges</t>
  </si>
  <si>
    <t>Maël de Calan</t>
  </si>
  <si>
    <t>Xavier Lemoine</t>
  </si>
  <si>
    <t>Alexandre Rassaërt</t>
  </si>
  <si>
    <t>73_3</t>
  </si>
  <si>
    <t>Emilie Bonnivard</t>
  </si>
  <si>
    <t>Muriel Dherbecourt</t>
  </si>
  <si>
    <t>Stephan Rossignol</t>
  </si>
  <si>
    <t>Marie-Claude Gaudin</t>
  </si>
  <si>
    <t>Michel Sordi</t>
  </si>
  <si>
    <t>77_5</t>
  </si>
  <si>
    <t>Franck Riester</t>
  </si>
  <si>
    <t>Pierre-André Perissol</t>
  </si>
  <si>
    <t>Gilles d'Ettore</t>
  </si>
  <si>
    <t>Sylviane Pacot</t>
  </si>
  <si>
    <t>Frédérique Meunier</t>
  </si>
  <si>
    <t>Jean-Luc Warsmann</t>
  </si>
  <si>
    <t>Louis Cosyns</t>
  </si>
  <si>
    <t>Stéphane Viry</t>
  </si>
  <si>
    <t>Bérengère Poletti</t>
  </si>
  <si>
    <t>Pierre Regent</t>
  </si>
  <si>
    <t>Françoise Branget</t>
  </si>
  <si>
    <t>Jean-Louis Costes</t>
  </si>
  <si>
    <t>Christian Jacob</t>
  </si>
  <si>
    <t>Chantal Brunel</t>
  </si>
  <si>
    <t>75_10</t>
  </si>
  <si>
    <t>Sandrine Richard</t>
  </si>
  <si>
    <t>Alexandra Turnar</t>
  </si>
  <si>
    <t>Éric de Valroger</t>
  </si>
  <si>
    <t>Véronique Carantois</t>
  </si>
  <si>
    <t>Cyrille Brero</t>
  </si>
  <si>
    <t>Bernard Carayon</t>
  </si>
  <si>
    <t>Jean-Yves Cousin</t>
  </si>
  <si>
    <t>Frédéric Neveu</t>
  </si>
  <si>
    <t>Daniel Mach</t>
  </si>
  <si>
    <t>Michel Petit</t>
  </si>
  <si>
    <t>Jean-Philippe Maurer</t>
  </si>
  <si>
    <t>Céleste Lett</t>
  </si>
  <si>
    <t>Ian Boucard</t>
  </si>
  <si>
    <t>Olivier Chartier</t>
  </si>
  <si>
    <t>Emmanuelle Anthoine</t>
  </si>
  <si>
    <t>Elie Aboud</t>
  </si>
  <si>
    <t>Émilien Roso</t>
  </si>
  <si>
    <t>Alexandra Custodio</t>
  </si>
  <si>
    <t>Marguerite Lamour</t>
  </si>
  <si>
    <t>Catherine Asso</t>
  </si>
  <si>
    <t>Jean-Marie Sermier</t>
  </si>
  <si>
    <t>Hervé Mariton</t>
  </si>
  <si>
    <t>Vincent Ledoux</t>
  </si>
  <si>
    <t>Pascale Mourrut</t>
  </si>
  <si>
    <t>Maryline Silvestre</t>
  </si>
  <si>
    <t>Vincent Jeanbrun</t>
  </si>
  <si>
    <t>André At</t>
  </si>
  <si>
    <t>Guy Geoffroy</t>
  </si>
  <si>
    <t>Jean-Michel Taccoen</t>
  </si>
  <si>
    <t>Isabelle Hyvoz</t>
  </si>
  <si>
    <t>Philippe Gustin</t>
  </si>
  <si>
    <t>Jean-Paul Garraud</t>
  </si>
  <si>
    <t>Sylvie Marcilly</t>
  </si>
  <si>
    <t>Stéphane Gros</t>
  </si>
  <si>
    <t>Laurent Wauquiez</t>
  </si>
  <si>
    <t>Didier Guillon</t>
  </si>
  <si>
    <t>80_3</t>
  </si>
  <si>
    <t>Emmanuel Maquet</t>
  </si>
  <si>
    <t>François Cornut-Gentille</t>
  </si>
  <si>
    <t>Paul Christophe</t>
  </si>
  <si>
    <t>Gilles Platret</t>
  </si>
  <si>
    <t>Karine Mousseau</t>
  </si>
  <si>
    <t>Gaëlle Blanc-Lajoinie</t>
  </si>
  <si>
    <t>Fabrice Brun</t>
  </si>
  <si>
    <t>Sandrine Martin-Grand</t>
  </si>
  <si>
    <t>Jean-François Mancel</t>
  </si>
  <si>
    <t>02_2</t>
  </si>
  <si>
    <t>Julien Dive</t>
  </si>
  <si>
    <t>Gaëlle Nicolas</t>
  </si>
  <si>
    <t>Clarisse Coufourier</t>
  </si>
  <si>
    <t>Arnaud Lafon</t>
  </si>
  <si>
    <t>Bruno Gattaz</t>
  </si>
  <si>
    <t>Sandra Sinimalé</t>
  </si>
  <si>
    <t>Alain Moyne-Bressand</t>
  </si>
  <si>
    <t>Daniel Duglery</t>
  </si>
  <si>
    <t>Fernand Siré</t>
  </si>
  <si>
    <t>Laure Esquieu</t>
  </si>
  <si>
    <t>Christine Gennaro-Saint</t>
  </si>
  <si>
    <t>Amélie Dhalluin</t>
  </si>
  <si>
    <t>Robin Reda</t>
  </si>
  <si>
    <t>Jérôme Peyrat</t>
  </si>
  <si>
    <t>Robert Karulak</t>
  </si>
  <si>
    <t>Lucien Degauchy</t>
  </si>
  <si>
    <t>Severine Vachon</t>
  </si>
  <si>
    <t>Anne-Maud Goujon</t>
  </si>
  <si>
    <t>Déborah Pawlik</t>
  </si>
  <si>
    <t>Sébastien Huyghe</t>
  </si>
  <si>
    <t>Eric Saubatte</t>
  </si>
  <si>
    <t>Pauline Roy</t>
  </si>
  <si>
    <t>Karine Charbonnier-Beck</t>
  </si>
  <si>
    <t>Marie-Françoise Nadau</t>
  </si>
  <si>
    <t>Alexandre Vincendet</t>
  </si>
  <si>
    <t>Bertrand Serp</t>
  </si>
  <si>
    <t>Danièle Pages</t>
  </si>
  <si>
    <t>Yves Albarello</t>
  </si>
  <si>
    <t>Jean-Pierre Barbier</t>
  </si>
  <si>
    <t>Dominique Sauget</t>
  </si>
  <si>
    <t>Laetitia Boidin</t>
  </si>
  <si>
    <t>Sylvie Grondin</t>
  </si>
  <si>
    <t>971_4</t>
  </si>
  <si>
    <t>Sonia Petro</t>
  </si>
  <si>
    <t>Jacqueline Irles</t>
  </si>
  <si>
    <t>Pascale Caravel-Fauguet</t>
  </si>
  <si>
    <t>Emmanuelle Haziza</t>
  </si>
  <si>
    <t>Eric Diard</t>
  </si>
  <si>
    <t>Aurélien Pradié</t>
  </si>
  <si>
    <t>Didier Gonzales</t>
  </si>
  <si>
    <t>Frédéric Meura</t>
  </si>
  <si>
    <t>Cyril Melchior</t>
  </si>
  <si>
    <t>Alain Gest</t>
  </si>
  <si>
    <t>82_2</t>
  </si>
  <si>
    <t>Mathieu Albugues</t>
  </si>
  <si>
    <t>Pierre-Yves Bournazel</t>
  </si>
  <si>
    <t>Yves d’Amecourt</t>
  </si>
  <si>
    <t>Sophie Bertrand</t>
  </si>
  <si>
    <t>Philippe Morenvillier</t>
  </si>
  <si>
    <t>70_2</t>
  </si>
  <si>
    <t>Isabelle Géhin</t>
  </si>
  <si>
    <t>Stéphanie Parry</t>
  </si>
  <si>
    <t>Laurence Cristol</t>
  </si>
  <si>
    <t>Dino Cinieri</t>
  </si>
  <si>
    <t>62_9</t>
  </si>
  <si>
    <t>Pierre-Emmanuel Gibson</t>
  </si>
  <si>
    <t>Francois Chollet</t>
  </si>
  <si>
    <t>Christian Demuynck</t>
  </si>
  <si>
    <t>Jacques Lamblin</t>
  </si>
  <si>
    <t>Jean-Marc Carreau</t>
  </si>
  <si>
    <t>Françoise Beziat</t>
  </si>
  <si>
    <t>Véronique Bourbigot</t>
  </si>
  <si>
    <t>Daniel Gonthier</t>
  </si>
  <si>
    <t>Marie-Pierre Callet</t>
  </si>
  <si>
    <t>Anne-Constance Onghena</t>
  </si>
  <si>
    <t>972_4</t>
  </si>
  <si>
    <t>Sylvia Saïthsoothane</t>
  </si>
  <si>
    <t>Elise Vouvet-Laguionnie</t>
  </si>
  <si>
    <t>Philippe Langenieux-Villard</t>
  </si>
  <si>
    <t>Jacqueline Daigre</t>
  </si>
  <si>
    <t>Gérard Cherpion</t>
  </si>
  <si>
    <t>Richard Miron</t>
  </si>
  <si>
    <t>Valère Nedey</t>
  </si>
  <si>
    <t>Stéphanie Flori-Dutour</t>
  </si>
  <si>
    <t>Nancy Canaud</t>
  </si>
  <si>
    <t>Michel Py</t>
  </si>
  <si>
    <t>Olivier Dassault</t>
  </si>
  <si>
    <t>Arnaud Julien</t>
  </si>
  <si>
    <t>Laurent Mossion</t>
  </si>
  <si>
    <t>Jean-François Copé</t>
  </si>
  <si>
    <t>Clément Menet</t>
  </si>
  <si>
    <t>Marc Oxibar</t>
  </si>
  <si>
    <t>Karine Roux-Labat</t>
  </si>
  <si>
    <t>Christophe Coulon</t>
  </si>
  <si>
    <t>Vincent Chriqui</t>
  </si>
  <si>
    <t>Carole Piette</t>
  </si>
  <si>
    <t>59_12</t>
  </si>
  <si>
    <t>Marjorie Gosselet-Cambrai</t>
  </si>
  <si>
    <t>971_2</t>
  </si>
  <si>
    <t>Laurent Bernier</t>
  </si>
  <si>
    <t>Fabienne Chochois</t>
  </si>
  <si>
    <t>Guillaume Guerin</t>
  </si>
  <si>
    <t>Myriam Fougere</t>
  </si>
  <si>
    <t>Anne-Michèle Bianchi</t>
  </si>
  <si>
    <t>Isabelle Létrillart</t>
  </si>
  <si>
    <t>Catherine Rolandin</t>
  </si>
  <si>
    <t>Catherine Vergé</t>
  </si>
  <si>
    <t>Nathalie Bassire</t>
  </si>
  <si>
    <t>Miguel Laventure</t>
  </si>
  <si>
    <t>Valérie Meunier</t>
  </si>
  <si>
    <t>Jean Delalandre</t>
  </si>
  <si>
    <t>Anthony Arciero</t>
  </si>
  <si>
    <t>Florence Legrand</t>
  </si>
  <si>
    <t>Bertrand Barraud</t>
  </si>
  <si>
    <t>Michel Dufranc</t>
  </si>
  <si>
    <t>Rozenn Hamel</t>
  </si>
  <si>
    <t>Damien Laborde</t>
  </si>
  <si>
    <t>Alain Ramadier</t>
  </si>
  <si>
    <t>Sarah Gentil</t>
  </si>
  <si>
    <t>Catherine Rouillé-Pasquali</t>
  </si>
  <si>
    <t>Léa Boyer</t>
  </si>
  <si>
    <t>Pierre Lang</t>
  </si>
  <si>
    <t>Jean-Pierre Brenas</t>
  </si>
  <si>
    <t>Aminthe Renouf</t>
  </si>
  <si>
    <t>Frederic Nihous</t>
  </si>
  <si>
    <t>Françoise Borret</t>
  </si>
  <si>
    <t>Miren de Lorgeril</t>
  </si>
  <si>
    <t>Martine Tison</t>
  </si>
  <si>
    <t>Simone Pauzin-Fournié</t>
  </si>
  <si>
    <t>Pierre Cordier</t>
  </si>
  <si>
    <t>Nicolas Leblanc</t>
  </si>
  <si>
    <t>971_3</t>
  </si>
  <si>
    <t>Sylvie Chammougom-Anno</t>
  </si>
  <si>
    <t>94_2</t>
  </si>
  <si>
    <t>Thierry Hebbrecht</t>
  </si>
  <si>
    <t>Bernadette Herault</t>
  </si>
  <si>
    <t>Philippe Calleja</t>
  </si>
  <si>
    <t>Magalie Vicente</t>
  </si>
  <si>
    <t>Virginie Tinland</t>
  </si>
  <si>
    <t>Babette de Rozières</t>
  </si>
  <si>
    <t>Caroline Vannier</t>
  </si>
  <si>
    <t>Atanase Périfan</t>
  </si>
  <si>
    <t>Stéphane Decayeux</t>
  </si>
  <si>
    <t>Florence Bariseau</t>
  </si>
  <si>
    <t>Édouard Courtial</t>
  </si>
  <si>
    <t>Pierre-Henri Dumont</t>
  </si>
  <si>
    <t>Chantal Dugourd</t>
  </si>
  <si>
    <t>Frederique Leblanc</t>
  </si>
  <si>
    <t>Florence Beuvelet</t>
  </si>
  <si>
    <t>Audrey Gaudron</t>
  </si>
  <si>
    <t>54_6</t>
  </si>
  <si>
    <t>Lise Roseleur</t>
  </si>
  <si>
    <t>Elodie Léger</t>
  </si>
  <si>
    <t>91_1</t>
  </si>
  <si>
    <t>Caroline Varin</t>
  </si>
  <si>
    <t>Alix Huygues-Beaufond</t>
  </si>
  <si>
    <t>Cathy Bissonnier</t>
  </si>
  <si>
    <t>Gilles Savry</t>
  </si>
  <si>
    <t>Aude Resseguier</t>
  </si>
  <si>
    <t>Nadia Frontigny</t>
  </si>
  <si>
    <t>Marie-Hélène Roux</t>
  </si>
  <si>
    <t>Solange Biaggi</t>
  </si>
  <si>
    <t>Martine Valleton</t>
  </si>
  <si>
    <t>Sébastien Tasserie</t>
  </si>
  <si>
    <t>93_1</t>
  </si>
  <si>
    <t>Marina Venturini</t>
  </si>
  <si>
    <t>Jonas Haddad</t>
  </si>
  <si>
    <t>Nesredine Ramdani</t>
  </si>
  <si>
    <t>59_19</t>
  </si>
  <si>
    <t>Olivier Capron</t>
  </si>
  <si>
    <t>Christine Cerrigone</t>
  </si>
  <si>
    <t>Nacéra Soltani</t>
  </si>
  <si>
    <t>Manon Laporte</t>
  </si>
  <si>
    <t>Caroline Meloni</t>
  </si>
  <si>
    <t>Alexandrine Pintus</t>
  </si>
  <si>
    <t>Hayette Hamidi</t>
  </si>
  <si>
    <t>Sabine Banach</t>
  </si>
  <si>
    <t>FN</t>
  </si>
  <si>
    <t>candidat</t>
  </si>
  <si>
    <t>LE PEN</t>
  </si>
  <si>
    <t>Paul-Henry HANSEN-CATTA</t>
  </si>
  <si>
    <t>José EVRARD</t>
  </si>
  <si>
    <t>Ludovic PAJOT</t>
  </si>
  <si>
    <t>Sébastien CHENU</t>
  </si>
  <si>
    <t>Frédéric FABRE</t>
  </si>
  <si>
    <t>Ludovic de DANNE</t>
  </si>
  <si>
    <t>Jean-Lin Lacapelle</t>
  </si>
  <si>
    <t>Hortense de MÉREUIL</t>
  </si>
  <si>
    <t>Loïc GRIMAUX</t>
  </si>
  <si>
    <t>Sylvie GODDYN</t>
  </si>
  <si>
    <t>Gérard PHILIPPE</t>
  </si>
  <si>
    <t>Philippe OLIVIER</t>
  </si>
  <si>
    <t>Mélanie DISDIER</t>
  </si>
  <si>
    <t>Jean MESSIHA</t>
  </si>
  <si>
    <t>Thomas LAVAL</t>
  </si>
  <si>
    <t>Agnès CAUDRON</t>
  </si>
  <si>
    <t>Gaëtan DUSSAUSAYE</t>
  </si>
  <si>
    <t>Claire MARAIS-BEUIL</t>
  </si>
  <si>
    <t>Louis ALIOT</t>
  </si>
  <si>
    <t>Catherine CANDELA</t>
  </si>
  <si>
    <t>Marie-Amélie DUTHEIL DE LA ROCHÈRE</t>
  </si>
  <si>
    <t>Florian PHILIPPOT</t>
  </si>
  <si>
    <t>Kevin PFEFFER</t>
  </si>
  <si>
    <t>Patricia CHAGNON</t>
  </si>
  <si>
    <t>Jérôme RIVIÈRE</t>
  </si>
  <si>
    <t>Marie-Christine BOURGEOIS</t>
  </si>
  <si>
    <t>Isabelle GÉRARD</t>
  </si>
  <si>
    <t>Philippe EYMERY</t>
  </si>
  <si>
    <t>Eric RICHERMOZ</t>
  </si>
  <si>
    <t>Maurice MONNIER</t>
  </si>
  <si>
    <t>Gérard JANUS</t>
  </si>
  <si>
    <t>Karine Haverlant</t>
  </si>
  <si>
    <t>Thibaut FRANÇOIS</t>
  </si>
  <si>
    <t>Pierre JUGY</t>
  </si>
  <si>
    <t>987_1</t>
  </si>
  <si>
    <t>Eric MINARDI</t>
  </si>
  <si>
    <t>Amandine Blomme</t>
  </si>
  <si>
    <t>Pascal Jenft</t>
  </si>
  <si>
    <t>Pierre-Charles CHERRIER</t>
  </si>
  <si>
    <t>Jean-Paul Tisserand</t>
  </si>
  <si>
    <t>Sylvie SAILLARD-MEUNIER</t>
  </si>
  <si>
    <t>Valérie LAUPIES</t>
  </si>
  <si>
    <t>Corinne KAUFMANN</t>
  </si>
  <si>
    <t>Alain FAVALETTO</t>
  </si>
  <si>
    <t>Sophie Lorenzo</t>
  </si>
  <si>
    <t>Eric VILAIN</t>
  </si>
  <si>
    <t>Dominique BILDE</t>
  </si>
  <si>
    <t>Virginie JORON</t>
  </si>
  <si>
    <t>Jacques DELAIRE</t>
  </si>
  <si>
    <t>Philippe LAMBILLIOTTE</t>
  </si>
  <si>
    <t>Philippe Lottiaux</t>
  </si>
  <si>
    <t>Françoise DUCHAUSSOY</t>
  </si>
  <si>
    <t>Billy WINKENS</t>
  </si>
  <si>
    <t>Rachel ROUSSEL</t>
  </si>
  <si>
    <t>Julien ODOUL</t>
  </si>
  <si>
    <t>Brigitte ROULLAUD</t>
  </si>
  <si>
    <t>Michel GUINIOT</t>
  </si>
  <si>
    <t>Valérie CAUDRON</t>
  </si>
  <si>
    <t>Cédric Marsolle</t>
  </si>
  <si>
    <t>Jordan Grosse-Cruciani</t>
  </si>
  <si>
    <t>Thibaut de LA TOCNAYE</t>
  </si>
  <si>
    <t>Vincent TAILLIEU</t>
  </si>
  <si>
    <t>François GACHIGNARD</t>
  </si>
  <si>
    <t>Ludovic Marchetti</t>
  </si>
  <si>
    <t>Jean-François Daraud</t>
  </si>
  <si>
    <t>Christine ENGRAND</t>
  </si>
  <si>
    <t>Jérôme Cochet</t>
  </si>
  <si>
    <t>Léonie CUGNOT</t>
  </si>
  <si>
    <t>Stacy BLONDEL</t>
  </si>
  <si>
    <t>Philippe MURER</t>
  </si>
  <si>
    <t>Jean-Christophe LEFÈVRE</t>
  </si>
  <si>
    <t>Stéphane MASSANELL</t>
  </si>
  <si>
    <t>Baptiste PHILIPPO</t>
  </si>
  <si>
    <t>Edwige JACQUET</t>
  </si>
  <si>
    <t>Romain LOPEZ</t>
  </si>
  <si>
    <t>Christophe Barthès</t>
  </si>
  <si>
    <t>Jean-Hugues LEBIAN</t>
  </si>
  <si>
    <t>Antoine GOLLIOT</t>
  </si>
  <si>
    <t>Franck de LAPERSONNE</t>
  </si>
  <si>
    <t>Geneviève SALVISBERG</t>
  </si>
  <si>
    <t>Frédéric Boccaletti</t>
  </si>
  <si>
    <t>Francis Nadizi</t>
  </si>
  <si>
    <t>Thierry BESSON</t>
  </si>
  <si>
    <t>Mathilde Paris</t>
  </si>
  <si>
    <t>Laurent Gnaedig</t>
  </si>
  <si>
    <t>Alain BREUIL</t>
  </si>
  <si>
    <t>Loup VIALLET</t>
  </si>
  <si>
    <t>68_6</t>
  </si>
  <si>
    <t>Sylvain Marcelli</t>
  </si>
  <si>
    <t>Jeanne BEAULIER</t>
  </si>
  <si>
    <t>Hervé de LÉPINAU</t>
  </si>
  <si>
    <t>Hervé HOFF</t>
  </si>
  <si>
    <t>Fabienne Cudel</t>
  </si>
  <si>
    <t>Eliane KLEIN</t>
  </si>
  <si>
    <t>Nathalie Szych</t>
  </si>
  <si>
    <t>Madi BOINALI ANLI</t>
  </si>
  <si>
    <t>Claudine FUENTES</t>
  </si>
  <si>
    <t>Bénédicte LE MOËL</t>
  </si>
  <si>
    <t>Aline RENCK-GUIGUE</t>
  </si>
  <si>
    <t>Victor CATTEAU</t>
  </si>
  <si>
    <t>Sandrine DOGOR</t>
  </si>
  <si>
    <t>Béatrice ROULLAUD</t>
  </si>
  <si>
    <t>Marie-Luce BRASIER-CLAIN</t>
  </si>
  <si>
    <t>Hombeline DU PARC</t>
  </si>
  <si>
    <t>Blanche Chaussat</t>
  </si>
  <si>
    <t>Marie-Annick DUPAS</t>
  </si>
  <si>
    <t>Nathalie Pavard</t>
  </si>
  <si>
    <t>Raphaëlle Jeanson</t>
  </si>
  <si>
    <t>Katia Di Leonardo</t>
  </si>
  <si>
    <t>Sébastien HUMBERT</t>
  </si>
  <si>
    <t>Pénélope CHALON</t>
  </si>
  <si>
    <t>86_4</t>
  </si>
  <si>
    <t>Alain Verdin</t>
  </si>
  <si>
    <t>Francine LAVANRY</t>
  </si>
  <si>
    <t>Charles de Gevigney</t>
  </si>
  <si>
    <t>Virginie ROSEZ</t>
  </si>
  <si>
    <t>Élodie MARTIN CHARRON</t>
  </si>
  <si>
    <t>Anne KESSLER</t>
  </si>
  <si>
    <t>Hélène PAIN</t>
  </si>
  <si>
    <t>Grégory STICH</t>
  </si>
  <si>
    <t>Céline DOLCEMASCOLO</t>
  </si>
  <si>
    <t>Sandi FAOULATI</t>
  </si>
  <si>
    <t>Joffrey BOLLÉE</t>
  </si>
  <si>
    <t>Marina Do Santos</t>
  </si>
  <si>
    <t>Stéphane Montrelay</t>
  </si>
  <si>
    <t>Jordan LE GOÏC</t>
  </si>
  <si>
    <t>Laurence BURG</t>
  </si>
  <si>
    <t>Marie-Hélène de LACOSTE-LAREYMONDIE</t>
  </si>
  <si>
    <t>Aymeric Durox</t>
  </si>
  <si>
    <t>Anne Michaud</t>
  </si>
  <si>
    <t>Isabelle TEXIER</t>
  </si>
  <si>
    <t>Quentin BIJARD</t>
  </si>
  <si>
    <t>Amaury Navarranne</t>
  </si>
  <si>
    <t>Jérôme Buisson</t>
  </si>
  <si>
    <t>Jean-Raphaël SANDRI</t>
  </si>
  <si>
    <t>Harold BLANOT</t>
  </si>
  <si>
    <t>Céline Porquet</t>
  </si>
  <si>
    <t>Sarah Brosset</t>
  </si>
  <si>
    <t>Mylène TROSZCZYNSKI</t>
  </si>
  <si>
    <t>Astrid Leplat</t>
  </si>
  <si>
    <t>Ludovic VIGREUX</t>
  </si>
  <si>
    <t>Etienne BOUSQUET-CASSAGNE</t>
  </si>
  <si>
    <t>Patrice LANCIEN</t>
  </si>
  <si>
    <t>Marie DAUCHY</t>
  </si>
  <si>
    <t>Valérie GIRARD</t>
  </si>
  <si>
    <t>Frédérique TROUSSARD</t>
  </si>
  <si>
    <t>Thierry VIALLON</t>
  </si>
  <si>
    <t>Alban Heusèle</t>
  </si>
  <si>
    <t>Pauline VIGNERON</t>
  </si>
  <si>
    <t>973_1</t>
  </si>
  <si>
    <t>René TRAN VAN NGHIA</t>
  </si>
  <si>
    <t>Catherine LESNE</t>
  </si>
  <si>
    <t>Christophe Boudot</t>
  </si>
  <si>
    <t>Pascal GANNAT</t>
  </si>
  <si>
    <t>Sandrine LIGOUT</t>
  </si>
  <si>
    <t>Sandrine VIGNOT</t>
  </si>
  <si>
    <t>Damien Lenoir</t>
  </si>
  <si>
    <t>Lilian Noirot</t>
  </si>
  <si>
    <t>Virginie CALLEJON</t>
  </si>
  <si>
    <t>Antoine MELLIES</t>
  </si>
  <si>
    <t>Antoine Chudzik</t>
  </si>
  <si>
    <t>Jean-Paul ECARD</t>
  </si>
  <si>
    <t>Aurelie De Azevedo</t>
  </si>
  <si>
    <t>Marie-Claude VOINÇON</t>
  </si>
  <si>
    <t>Katia FRÉMONT</t>
  </si>
  <si>
    <t>Lionel BIEDER</t>
  </si>
  <si>
    <t>Odile Lasfargues-Bouyon</t>
  </si>
  <si>
    <t>Françoise GROLET</t>
  </si>
  <si>
    <t>Delphine Jumeau</t>
  </si>
  <si>
    <t>Cindy Demange</t>
  </si>
  <si>
    <t>Eric CATTELIN</t>
  </si>
  <si>
    <t>Mikael SALA</t>
  </si>
  <si>
    <t>Julien Leonardelli</t>
  </si>
  <si>
    <t>Nathalie ACS</t>
  </si>
  <si>
    <t>Jérôme Jayet</t>
  </si>
  <si>
    <t>Jean-Pierre CHAUVEAU</t>
  </si>
  <si>
    <t>Michèle CIUCH</t>
  </si>
  <si>
    <t>Nathalie GENAND</t>
  </si>
  <si>
    <t>Denise CORNET</t>
  </si>
  <si>
    <t>Jean-Marie GARCIN</t>
  </si>
  <si>
    <t>Aymeric MERLAUD</t>
  </si>
  <si>
    <t>974_4</t>
  </si>
  <si>
    <t>Johan DELPLANQUE</t>
  </si>
  <si>
    <t>Carmen MASSON</t>
  </si>
  <si>
    <t>Franck SIMON</t>
  </si>
  <si>
    <t>Doriane ALBARAO</t>
  </si>
  <si>
    <t>Frédéric Cabrolier</t>
  </si>
  <si>
    <t>François SIMEONI</t>
  </si>
  <si>
    <t>Elisabeth CAMUS</t>
  </si>
  <si>
    <t>Raymond Herbreteau</t>
  </si>
  <si>
    <t>Stanislas de La Ruffie</t>
  </si>
  <si>
    <t>Thibault MANTEAUX</t>
  </si>
  <si>
    <t>Thierry Arsac</t>
  </si>
  <si>
    <t>Gilles PATITUCCI</t>
  </si>
  <si>
    <t>Sylvie BAUD</t>
  </si>
  <si>
    <t>Gérald OBERWEIS</t>
  </si>
  <si>
    <t>Agnès RICHARD</t>
  </si>
  <si>
    <t>Eric de VILMAREST</t>
  </si>
  <si>
    <t>Marie Garcia</t>
  </si>
  <si>
    <t>Pascal Fiandrin</t>
  </si>
  <si>
    <t>Damien MONCHAU</t>
  </si>
  <si>
    <t>Pascal NICOT</t>
  </si>
  <si>
    <t>Emmanuel NORBERT-COUADE</t>
  </si>
  <si>
    <t>Guillaume PENNELLE</t>
  </si>
  <si>
    <t>Christelle RITZ</t>
  </si>
  <si>
    <t>Jean-Pierre Céleste</t>
  </si>
  <si>
    <t>Nadine BOISGERAULT</t>
  </si>
  <si>
    <t>Philippe FOUCHE SAILLENFEST</t>
  </si>
  <si>
    <t>Nicole CABOCHE</t>
  </si>
  <si>
    <t>Daniel Fraczak</t>
  </si>
  <si>
    <t>Laurence LEFORT</t>
  </si>
  <si>
    <t>Lucie CHAUMERON</t>
  </si>
  <si>
    <t>Myriam BACHIR</t>
  </si>
  <si>
    <t>Pierre TERRAIL</t>
  </si>
  <si>
    <t>Véronique Péan</t>
  </si>
  <si>
    <t>Françoise COOLZAET</t>
  </si>
  <si>
    <t>Corinne SUZANNE</t>
  </si>
  <si>
    <t>Philippe Clause</t>
  </si>
  <si>
    <t>Corinne Fillet</t>
  </si>
  <si>
    <t>Karam Aoun</t>
  </si>
  <si>
    <t>Martial MAUME</t>
  </si>
  <si>
    <t>Marie-Line HOARAU</t>
  </si>
  <si>
    <t>Jean-Romée CHARBONNEAU</t>
  </si>
  <si>
    <t>Stéfanie CONIGLIO</t>
  </si>
  <si>
    <t>Stanislas Chavelet</t>
  </si>
  <si>
    <t>François HÉLIE</t>
  </si>
  <si>
    <t>François Helie</t>
  </si>
  <si>
    <t>Christophe Bardin</t>
  </si>
  <si>
    <t>Jean-François LUC</t>
  </si>
  <si>
    <t>Bernard SIRONNEAU</t>
  </si>
  <si>
    <t>Brigitte NEDELEC</t>
  </si>
  <si>
    <t>Muriel BURGAZ</t>
  </si>
  <si>
    <t>Stéphanie FERRAND</t>
  </si>
  <si>
    <t>Olivier Monteil</t>
  </si>
  <si>
    <t>Anne-Françoise Abadie Parisi</t>
  </si>
  <si>
    <t>Jean-Jacques NOËL</t>
  </si>
  <si>
    <t>Jordan BARDELLA</t>
  </si>
  <si>
    <t>Nathalie CHEVILLARD</t>
  </si>
  <si>
    <t>Marie-Françoise KURDZIEL</t>
  </si>
  <si>
    <t>Christian LECHEVALIER</t>
  </si>
  <si>
    <t>Emmanuel GERSTNER</t>
  </si>
  <si>
    <t>Nicolas VERSAEN</t>
  </si>
  <si>
    <t>Laurent Lamara</t>
  </si>
  <si>
    <t>Yvan CHICHERY</t>
  </si>
  <si>
    <t>Monique MORAND</t>
  </si>
  <si>
    <t>Stéphane CAPDET</t>
  </si>
  <si>
    <t>Wenceslas LIARD</t>
  </si>
  <si>
    <t>Gaëtan Noblet</t>
  </si>
  <si>
    <t>Nathalie PIERREISNARD</t>
  </si>
  <si>
    <t>Gabriel de Chabot</t>
  </si>
  <si>
    <t>Vincent GÉRARD</t>
  </si>
  <si>
    <t>Joëlle Crepet</t>
  </si>
  <si>
    <t>Jean-Luc JAVEL</t>
  </si>
  <si>
    <t>Jean-Marie LAUNAY</t>
  </si>
  <si>
    <t>Isabelle FÉTU</t>
  </si>
  <si>
    <t>Véronique DESCAMPS</t>
  </si>
  <si>
    <t>Geoffray Gourré</t>
  </si>
  <si>
    <t>Catherine ROY</t>
  </si>
  <si>
    <t>Geneviève COMONT</t>
  </si>
  <si>
    <t>Fabienne DAUMAS</t>
  </si>
  <si>
    <t>Julien FRANQUET</t>
  </si>
  <si>
    <t>Nathalie GÉRARD</t>
  </si>
  <si>
    <t>Agnès MARION</t>
  </si>
  <si>
    <t>Caroline SICARD</t>
  </si>
  <si>
    <t>Brigitte THIERY-AUDUBERT</t>
  </si>
  <si>
    <t>Marie GENEVREY</t>
  </si>
  <si>
    <t>Catherine BLEIN</t>
  </si>
  <si>
    <t>Jean-Marie NICOLAS</t>
  </si>
  <si>
    <t>Michèle PELLIZZON</t>
  </si>
  <si>
    <t>Odile de MELLON</t>
  </si>
  <si>
    <t>Sabrina Joret</t>
  </si>
  <si>
    <t>Audrey GUIBERT</t>
  </si>
  <si>
    <t>Emmanuel CRENNE</t>
  </si>
  <si>
    <t>Sylwia Powarunas</t>
  </si>
  <si>
    <t>Franck BEELDENS-DA SILVA</t>
  </si>
  <si>
    <t>Barbara HOFFMANN</t>
  </si>
  <si>
    <t>Eric FORDOS</t>
  </si>
  <si>
    <t>Lucie DEDI</t>
  </si>
  <si>
    <t>Pascal Arrighi</t>
  </si>
  <si>
    <t>Dominique BOURSE-PROVENCE</t>
  </si>
  <si>
    <t>Arnaud Fage</t>
  </si>
  <si>
    <t>Mikaël Caréo</t>
  </si>
  <si>
    <t>Lucinda CARVALHO</t>
  </si>
  <si>
    <t>Thiebauld VEGA</t>
  </si>
  <si>
    <t>Aurélie COURNET</t>
  </si>
  <si>
    <t>Bernadette de LA BOURDONNAYE</t>
  </si>
  <si>
    <t>Jean-François PERIER</t>
  </si>
  <si>
    <t>Gauthier Bouchet</t>
  </si>
  <si>
    <t>Vincent Lecaillon</t>
  </si>
  <si>
    <t>Aurore LAHONDÈS</t>
  </si>
  <si>
    <t>Bruno de LA MORINIÈRE</t>
  </si>
  <si>
    <t>Doris NOËL</t>
  </si>
  <si>
    <t>Danielle OGER</t>
  </si>
  <si>
    <t>Sylviane DEGÉ</t>
  </si>
  <si>
    <t>Véronique Fornilli Rata</t>
  </si>
  <si>
    <t>Alexandra BOURGOIN</t>
  </si>
  <si>
    <t>Colette Poltaratsky</t>
  </si>
  <si>
    <t>Julia Abraham</t>
  </si>
  <si>
    <t>Victoria KOSTIAEVA</t>
  </si>
  <si>
    <t>Joseph DAMOUR</t>
  </si>
  <si>
    <t>Eric DILLIES</t>
  </si>
  <si>
    <t>Anne BISCOS</t>
  </si>
  <si>
    <t>Bruno MARCEL</t>
  </si>
  <si>
    <t>Éloïse Teriitaumihau</t>
  </si>
  <si>
    <t>Suzanne KREBS</t>
  </si>
  <si>
    <t>Gilles CLAVEL</t>
  </si>
  <si>
    <t>Pierre RENUCCI</t>
  </si>
  <si>
    <t>Stéphan VIENNET</t>
  </si>
  <si>
    <t>Grégoire EURY</t>
  </si>
  <si>
    <t>Virginie CASTAGNOL</t>
  </si>
  <si>
    <t>Olivia NALPAS</t>
  </si>
  <si>
    <t>Jérôme AUVRAY</t>
  </si>
  <si>
    <t>Christian MOUTON</t>
  </si>
  <si>
    <t>95_8</t>
  </si>
  <si>
    <t>Tifanny ALLEAU</t>
  </si>
  <si>
    <t>22_5</t>
  </si>
  <si>
    <t>Annick Lebiez</t>
  </si>
  <si>
    <t>Maurice Puisard</t>
  </si>
  <si>
    <t>Lucie PINEAU</t>
  </si>
  <si>
    <t>Pierre-Yves LOPIN</t>
  </si>
  <si>
    <t>Patrice VELLA</t>
  </si>
  <si>
    <t>Claudie Cheyroux</t>
  </si>
  <si>
    <t>François LE HOT</t>
  </si>
  <si>
    <t>Martine GENDRY</t>
  </si>
  <si>
    <t>Muriel Coativy</t>
  </si>
  <si>
    <t>Valérie TALPAERT</t>
  </si>
  <si>
    <t>Pascale Bordin</t>
  </si>
  <si>
    <t>Jean-Michel Iratchet</t>
  </si>
  <si>
    <t>Jean-Michel DUBOIS</t>
  </si>
  <si>
    <t>Cécile BÈNE</t>
  </si>
  <si>
    <t>Marie BARON</t>
  </si>
  <si>
    <t>Stéphane PONCET</t>
  </si>
  <si>
    <t>François PARADOL</t>
  </si>
  <si>
    <t>Benjamin BOUCHER</t>
  </si>
  <si>
    <t>Bertrand IRAGNE</t>
  </si>
  <si>
    <t>Jean-Pierre MERCADAL</t>
  </si>
  <si>
    <t>Nathalie PAULIN</t>
  </si>
  <si>
    <t>Anne-Marie CARTA</t>
  </si>
  <si>
    <t>Jean-Luc GALLAIS</t>
  </si>
  <si>
    <t>Karine HACCART</t>
  </si>
  <si>
    <t>Mathilde ANDROUËT</t>
  </si>
  <si>
    <t>Gaétan Marzo</t>
  </si>
  <si>
    <t>Thomas MARCY</t>
  </si>
  <si>
    <t>David BOISDRON</t>
  </si>
  <si>
    <t>Gilles HUSTAIX</t>
  </si>
  <si>
    <t>Tommy ANOU</t>
  </si>
  <si>
    <t>Tiffany JONCOUR</t>
  </si>
  <si>
    <t>Sylviane BUTTIGIEG</t>
  </si>
  <si>
    <t>Bruno PALUTEAU</t>
  </si>
  <si>
    <t>Estelle ARNAL</t>
  </si>
  <si>
    <t>Huguette FATNA</t>
  </si>
  <si>
    <t>Isabelle HUGUENIN-RICHARD</t>
  </si>
  <si>
    <t>Marie-Odile ENON</t>
  </si>
  <si>
    <t>Yasmine BENZELMAT</t>
  </si>
  <si>
    <t>Didier ROUXEL</t>
  </si>
  <si>
    <t>Line VALLÈS</t>
  </si>
  <si>
    <t>Alexandre GABORIT</t>
  </si>
  <si>
    <t>Martine BLANLUETTE</t>
  </si>
  <si>
    <t>Thierry Devige</t>
  </si>
  <si>
    <t>Laurence BAUDRILLARD</t>
  </si>
  <si>
    <t>Stéphane Sakoschek</t>
  </si>
  <si>
    <t>Natacha BARRAL</t>
  </si>
  <si>
    <t>Andréa DIDELOT</t>
  </si>
  <si>
    <t>Laurent Salles</t>
  </si>
  <si>
    <t>Damien YVENAT</t>
  </si>
  <si>
    <t>Marie-Jo RENAUDIN</t>
  </si>
  <si>
    <t>Maïthé CARSALADE</t>
  </si>
  <si>
    <t>Stéphanie de GONNEVILLE</t>
  </si>
  <si>
    <t>Pierre DELACROIX</t>
  </si>
  <si>
    <t>Thierry PEREZ</t>
  </si>
  <si>
    <t>Sébastien JOLIVET</t>
  </si>
  <si>
    <t>Julia CARRASCO</t>
  </si>
  <si>
    <t>Edith GODECKE</t>
  </si>
  <si>
    <t>Jean-Claude Marchand</t>
  </si>
  <si>
    <t>Milvia Mangano</t>
  </si>
  <si>
    <t>Geoffroy RONDEPIERRE</t>
  </si>
  <si>
    <t>Floriane DENIAU</t>
  </si>
  <si>
    <t>Lucia LAPORTE</t>
  </si>
  <si>
    <t>Nathalie Jorge-Laick</t>
  </si>
  <si>
    <t>Michel GEORGET</t>
  </si>
  <si>
    <t>Gorete DE FREITAS</t>
  </si>
  <si>
    <t>Jean-Marc Millet</t>
  </si>
  <si>
    <t>David TABELION</t>
  </si>
  <si>
    <t>Aurélie LE GOURLAY</t>
  </si>
  <si>
    <t>Sébastien Cochard</t>
  </si>
  <si>
    <t>Marc THOMAS</t>
  </si>
  <si>
    <t>Tiphaine LEOST</t>
  </si>
  <si>
    <t>Corinne BERTHAUD</t>
  </si>
  <si>
    <t>Anne-Laure MALEYRE</t>
  </si>
  <si>
    <t>Soraya LEMAIRE</t>
  </si>
  <si>
    <t>Emmanuelle CUIGNET</t>
  </si>
  <si>
    <t>Annie VIGUIER</t>
  </si>
  <si>
    <t>Christophe VERSINI</t>
  </si>
  <si>
    <t>Vanessa LANCELOT</t>
  </si>
  <si>
    <t>Denis FRANCESKIN</t>
  </si>
  <si>
    <t>Wallerand de SAINT-JUST</t>
  </si>
  <si>
    <t>Michel BULTÉ</t>
  </si>
  <si>
    <t>Aurélien Legrand</t>
  </si>
  <si>
    <t>Nina SMARANDI</t>
  </si>
  <si>
    <t>Michelle THIMOTTE</t>
  </si>
  <si>
    <t>Guy DEBALLE</t>
  </si>
  <si>
    <t>Agnès VANDENBROUCK</t>
  </si>
  <si>
    <t>Armelle GOASGUEN</t>
  </si>
  <si>
    <t>Eve FROGER</t>
  </si>
  <si>
    <t>Isabelle COCHARD</t>
  </si>
  <si>
    <t>Elisabeth BASTON</t>
  </si>
  <si>
    <t>Jean-Pierre Hottinger</t>
  </si>
  <si>
    <t>Marie FONTAINE</t>
  </si>
  <si>
    <t>Manon BOUQUIN</t>
  </si>
  <si>
    <t>Tony Thommes</t>
  </si>
  <si>
    <t>LFI</t>
  </si>
  <si>
    <t>Titulaire</t>
  </si>
  <si>
    <t>TG</t>
  </si>
  <si>
    <t>MÉLENCHON</t>
  </si>
  <si>
    <t>Alexis Corbière</t>
  </si>
  <si>
    <t>Bastien Lachaud</t>
  </si>
  <si>
    <t>Jean-Luc Mélenchon</t>
  </si>
  <si>
    <t>Ouali BRINIS</t>
  </si>
  <si>
    <t>AbdelNasser Lajili</t>
  </si>
  <si>
    <t>Eric Coquerel</t>
  </si>
  <si>
    <t>Ugo Portier</t>
  </si>
  <si>
    <t>Mathilde Panot</t>
  </si>
  <si>
    <t>François Panchout</t>
  </si>
  <si>
    <t>Sabine Rubin</t>
  </si>
  <si>
    <t>Danièle Obono</t>
  </si>
  <si>
    <t>Muriel RESSIGUIER</t>
  </si>
  <si>
    <t>Françoise Stiegler</t>
  </si>
  <si>
    <t>Pamela Hocini</t>
  </si>
  <si>
    <t>François Cocq</t>
  </si>
  <si>
    <t>Ambre Froment</t>
  </si>
  <si>
    <t>Djamel Arrouche</t>
  </si>
  <si>
    <t>Martine Lachaud</t>
  </si>
  <si>
    <t>MEHDI KEMOUNE</t>
  </si>
  <si>
    <t>Sarah Legrain</t>
  </si>
  <si>
    <t>Adrien QUATENNENS</t>
  </si>
  <si>
    <t>Liem Hoang Ngoc</t>
  </si>
  <si>
    <t>Benjamin Nivard</t>
  </si>
  <si>
    <t>13_13</t>
  </si>
  <si>
    <t>Fabrice Aubert</t>
  </si>
  <si>
    <t>Farida Amrani</t>
  </si>
  <si>
    <t>Paul-Vincent Zilmia</t>
  </si>
  <si>
    <t>Loïc Prudhomme</t>
  </si>
  <si>
    <t>Danielle Simonnet</t>
  </si>
  <si>
    <t>Ugo Bernalicis</t>
  </si>
  <si>
    <t>Raphaël Briot</t>
  </si>
  <si>
    <t>Bénédicte Taurine</t>
  </si>
  <si>
    <t>Charlotte Girard</t>
  </si>
  <si>
    <t>Manuel Bompard</t>
  </si>
  <si>
    <t>Katia Noin Ledanois</t>
  </si>
  <si>
    <t>CLAIRE DUJARDIN</t>
  </si>
  <si>
    <t>Daniel Allioux</t>
  </si>
  <si>
    <t>Andréa Kotarac</t>
  </si>
  <si>
    <t>Guillaume Roiron</t>
  </si>
  <si>
    <t>Martine Gourdon</t>
  </si>
  <si>
    <t>Lionel  Debraye</t>
  </si>
  <si>
    <t>Laurent Legendre</t>
  </si>
  <si>
    <t>Patrice Zolfo</t>
  </si>
  <si>
    <t>Rossana Morain</t>
  </si>
  <si>
    <t>Majid Eddaïkhane</t>
  </si>
  <si>
    <t>Perceval GAILLARD</t>
  </si>
  <si>
    <t>Vincent EGRON</t>
  </si>
  <si>
    <t>Maxime Laisney</t>
  </si>
  <si>
    <t>Marina Dabonneville</t>
  </si>
  <si>
    <t>Amandine Laugier</t>
  </si>
  <si>
    <t>Laura THIEBLEMONT</t>
  </si>
  <si>
    <t>Taha Bouhafs</t>
  </si>
  <si>
    <t>Eleni Ferlet</t>
  </si>
  <si>
    <t>Michel Larive</t>
  </si>
  <si>
    <t>Maud Besson</t>
  </si>
  <si>
    <t>Rabha Belbachir</t>
  </si>
  <si>
    <t>Carole Malard</t>
  </si>
  <si>
    <t>Nicolas Georges</t>
  </si>
  <si>
    <t>Dominique Delaunay</t>
  </si>
  <si>
    <t>Alain JOFFRE</t>
  </si>
  <si>
    <t>Lionel Burriello</t>
  </si>
  <si>
    <t>Hendrik Davi</t>
  </si>
  <si>
    <t>ETIENNE BRASSELET</t>
  </si>
  <si>
    <t>Djordje Kuzmanovic</t>
  </si>
  <si>
    <t>Hélène Reys</t>
  </si>
  <si>
    <t>Anne Stambach-Terrenoir</t>
  </si>
  <si>
    <t>Jean-Marie Brom</t>
  </si>
  <si>
    <t>Pascal Le Brun</t>
  </si>
  <si>
    <t>Raphaël Qnouch</t>
  </si>
  <si>
    <t>Elio Berte-Langereau</t>
  </si>
  <si>
    <t>Michel Tola</t>
  </si>
  <si>
    <t>Paul Vannier</t>
  </si>
  <si>
    <t>Aude Darchy</t>
  </si>
  <si>
    <t>SARAH SOILIHI</t>
  </si>
  <si>
    <t>Maxence Albespy</t>
  </si>
  <si>
    <t>Alain Laffont</t>
  </si>
  <si>
    <t>Juan Branco</t>
  </si>
  <si>
    <t>Andrée TAURINYA</t>
  </si>
  <si>
    <t>Kévin DALLA FRANCESCA</t>
  </si>
  <si>
    <t>Enora Le Pape</t>
  </si>
  <si>
    <t>Virginie Grondin</t>
  </si>
  <si>
    <t>Martine - Marielle Monfort</t>
  </si>
  <si>
    <t>Murielle LEPVRAUD</t>
  </si>
  <si>
    <t>Sylvie FERRER</t>
  </si>
  <si>
    <t>Claude Bourdin</t>
  </si>
  <si>
    <t>Etienne Hayem</t>
  </si>
  <si>
    <t>Gérald Maniable</t>
  </si>
  <si>
    <t>Julien Poix</t>
  </si>
  <si>
    <t>Emilie Chalard</t>
  </si>
  <si>
    <t>Serge Azaïs</t>
  </si>
  <si>
    <t>Isabelle Eymes</t>
  </si>
  <si>
    <t>Elliott Aubin</t>
  </si>
  <si>
    <t>Lionel Descamps</t>
  </si>
  <si>
    <t>Pascal Hoareau</t>
  </si>
  <si>
    <t>Mounia Benaili</t>
  </si>
  <si>
    <t>Pierre Dufour</t>
  </si>
  <si>
    <t>Johanne Sebaux</t>
  </si>
  <si>
    <t>Danielle Soury</t>
  </si>
  <si>
    <t>CATHERINE MOLLET</t>
  </si>
  <si>
    <t>Karine Monségu</t>
  </si>
  <si>
    <t>Leila Chaibi</t>
  </si>
  <si>
    <t>Julien Colet</t>
  </si>
  <si>
    <t>Guilhem SALTEL</t>
  </si>
  <si>
    <t>Jean-Pierre CARPENTIER</t>
  </si>
  <si>
    <t>Thomas Domenech</t>
  </si>
  <si>
    <t>Laurent WALTER</t>
  </si>
  <si>
    <t>Layla Yakoub</t>
  </si>
  <si>
    <t>Patrick Bergogné</t>
  </si>
  <si>
    <t>Christine Kaidi</t>
  </si>
  <si>
    <t>Lucie Rousselou</t>
  </si>
  <si>
    <t>Sébastien Polveche</t>
  </si>
  <si>
    <t>Philippe Assens</t>
  </si>
  <si>
    <t>Philippe Juraver</t>
  </si>
  <si>
    <t>François Papiaud</t>
  </si>
  <si>
    <t>Didier Thévenieau</t>
  </si>
  <si>
    <t>Caroline Fiat</t>
  </si>
  <si>
    <t>Gérard GERON</t>
  </si>
  <si>
    <t>Corinne OUMAKHLOUF</t>
  </si>
  <si>
    <t>Denise Delavanne</t>
  </si>
  <si>
    <t>Christophe BEX</t>
  </si>
  <si>
    <t>Souade Kastani</t>
  </si>
  <si>
    <t>David Richer</t>
  </si>
  <si>
    <t>Corine Bédier</t>
  </si>
  <si>
    <t>Céline Cuvillier</t>
  </si>
  <si>
    <t>Audrey Vincent-Nedelec</t>
  </si>
  <si>
    <t>Philippe Guillerme</t>
  </si>
  <si>
    <t>Jean-Marc Vareille</t>
  </si>
  <si>
    <t>Frédéric Abrachkoff</t>
  </si>
  <si>
    <t>Patrick Jimena</t>
  </si>
  <si>
    <t>Sylvain Bourdier</t>
  </si>
  <si>
    <t>Paul Raoul</t>
  </si>
  <si>
    <t>Martine Boutin</t>
  </si>
  <si>
    <t>François Guiffard</t>
  </si>
  <si>
    <t>Charles Rocheteau</t>
  </si>
  <si>
    <t>ANNE JOURNEL</t>
  </si>
  <si>
    <t>Grégory Jurado</t>
  </si>
  <si>
    <t>Hubert Hurard</t>
  </si>
  <si>
    <t>Emmanuelle Gaziello</t>
  </si>
  <si>
    <t>Pascal Mazet</t>
  </si>
  <si>
    <t>Tifen Ducharne</t>
  </si>
  <si>
    <t>Christophe Miqueu</t>
  </si>
  <si>
    <t>Manon LE BRETTON</t>
  </si>
  <si>
    <t>Floriane DUPRE</t>
  </si>
  <si>
    <t>SYLVIE ESPAGNOLLE-LABRUNE</t>
  </si>
  <si>
    <t>Pierre-Yves Cadalen</t>
  </si>
  <si>
    <t>Mathurin Levis</t>
  </si>
  <si>
    <t>IMANE DIANI</t>
  </si>
  <si>
    <t>Yannick Battefort</t>
  </si>
  <si>
    <t>Sara Perret</t>
  </si>
  <si>
    <t>Gilles Monsillon</t>
  </si>
  <si>
    <t>Karinne GUALBERT</t>
  </si>
  <si>
    <t>Pierre-Edouard Pialat</t>
  </si>
  <si>
    <t>Yann Merlevède</t>
  </si>
  <si>
    <t>Patrice BRUN</t>
  </si>
  <si>
    <t>Marie Duret-Pujol</t>
  </si>
  <si>
    <t>Philippe GIMENEZ</t>
  </si>
  <si>
    <t>Pascal Estier</t>
  </si>
  <si>
    <t>Dominique-Christiane Guerin</t>
  </si>
  <si>
    <t>Marine Toro</t>
  </si>
  <si>
    <t>Alain Mih</t>
  </si>
  <si>
    <t>Serge Grossvak</t>
  </si>
  <si>
    <t>Adélie Cormont</t>
  </si>
  <si>
    <t>Nathalie SEGUIN</t>
  </si>
  <si>
    <t>Michel Cartiaux</t>
  </si>
  <si>
    <t>Clément Bony</t>
  </si>
  <si>
    <t>Monique Fabre</t>
  </si>
  <si>
    <t>Marion Gorgiard</t>
  </si>
  <si>
    <t>Stéphane VIDAL</t>
  </si>
  <si>
    <t>Laurent Viallard</t>
  </si>
  <si>
    <t>Ophélie Tricot</t>
  </si>
  <si>
    <t>Habiba Delacour</t>
  </si>
  <si>
    <t>Jean-Hugues SILBERMAN</t>
  </si>
  <si>
    <t>Raphaëlle Martinez</t>
  </si>
  <si>
    <t>Sylvie Geoffroy-Martin</t>
  </si>
  <si>
    <t>Julia Killian</t>
  </si>
  <si>
    <t>Maud Assila</t>
  </si>
  <si>
    <t>Laurence Pache</t>
  </si>
  <si>
    <t>Cédric Ruffié</t>
  </si>
  <si>
    <t>Valérie Delage</t>
  </si>
  <si>
    <t>Jérémy Farge</t>
  </si>
  <si>
    <t>Yvonne Pecoraro</t>
  </si>
  <si>
    <t>Chantal Thomas</t>
  </si>
  <si>
    <t>Caroline Dacharry</t>
  </si>
  <si>
    <t>Karine VOINCHET</t>
  </si>
  <si>
    <t>Martine Calvo</t>
  </si>
  <si>
    <t>Gabriel Amard</t>
  </si>
  <si>
    <t>Eléonore Flandin</t>
  </si>
  <si>
    <t>Véronique Bachelier Gregori</t>
  </si>
  <si>
    <t>Sylvie Pille-Lesou</t>
  </si>
  <si>
    <t>Cédric Maisse</t>
  </si>
  <si>
    <t>Julien Kerguillec</t>
  </si>
  <si>
    <t>Gilles Naudy</t>
  </si>
  <si>
    <t>Eric Lytwyn</t>
  </si>
  <si>
    <t>Alain Berthault</t>
  </si>
  <si>
    <t>Nordine Jouira</t>
  </si>
  <si>
    <t>Sylvie Clabecq</t>
  </si>
  <si>
    <t>Marie-Amélie Troadec</t>
  </si>
  <si>
    <t>Pascal Dumeste</t>
  </si>
  <si>
    <t>Katell ANDROMAQUE</t>
  </si>
  <si>
    <t>Marie-Laure Darrigade</t>
  </si>
  <si>
    <t>Rachid Chebli</t>
  </si>
  <si>
    <t>Séverine Ghedjati</t>
  </si>
  <si>
    <t>Mai-Ly Khan</t>
  </si>
  <si>
    <t>Boris Obama</t>
  </si>
  <si>
    <t>Jean-Charles Lallemand</t>
  </si>
  <si>
    <t>Cathy Pinheiro</t>
  </si>
  <si>
    <t>Leïla Saïb</t>
  </si>
  <si>
    <t>Pascal Penetro</t>
  </si>
  <si>
    <t>Narjès Chouikha</t>
  </si>
  <si>
    <t>Jean-Bernard Marcuzzi</t>
  </si>
  <si>
    <t>Aurélien Motte</t>
  </si>
  <si>
    <t>Myriam Mulot</t>
  </si>
  <si>
    <t>Virginie Araujo</t>
  </si>
  <si>
    <t>Caroline Schreiber</t>
  </si>
  <si>
    <t>Karine Messina</t>
  </si>
  <si>
    <t>Yannick Maillou</t>
  </si>
  <si>
    <t>Claire Arnoux</t>
  </si>
  <si>
    <t>Bénédicte Monville-De Cecco</t>
  </si>
  <si>
    <t>Frédéric Desnoix</t>
  </si>
  <si>
    <t>Marie-Hélène LECLERCQ</t>
  </si>
  <si>
    <t>Roland JAOUEN</t>
  </si>
  <si>
    <t>Laurent Soler</t>
  </si>
  <si>
    <t>Matthias Tavel</t>
  </si>
  <si>
    <t>Marie-Claude Taurel</t>
  </si>
  <si>
    <t>Emmanuel Magnan</t>
  </si>
  <si>
    <t>Alexandra Vandenbossche</t>
  </si>
  <si>
    <t>Laurent Levard</t>
  </si>
  <si>
    <t>Grégory Frackowiack</t>
  </si>
  <si>
    <t>Liliane Vaillant</t>
  </si>
  <si>
    <t>Jean Michel LUCAS</t>
  </si>
  <si>
    <t>Virginie Abautret</t>
  </si>
  <si>
    <t>Joëlle Losson</t>
  </si>
  <si>
    <t>Catherine LAUR</t>
  </si>
  <si>
    <t>Marie-Pierre MICOUD</t>
  </si>
  <si>
    <t>Rémy Catrou</t>
  </si>
  <si>
    <t>Stéphanie Michel</t>
  </si>
  <si>
    <t>Jean-Philippe Lannoy</t>
  </si>
  <si>
    <t>Laura Léger</t>
  </si>
  <si>
    <t>Nathalie Lemaire</t>
  </si>
  <si>
    <t>Philippe DUBOURG</t>
  </si>
  <si>
    <t>Jonathan Outomuro</t>
  </si>
  <si>
    <t>Annie Gal</t>
  </si>
  <si>
    <t>Louis Fricker</t>
  </si>
  <si>
    <t>Delphine Heuclin</t>
  </si>
  <si>
    <t>Brigitte Maillet</t>
  </si>
  <si>
    <t>Alexandre Scheuer</t>
  </si>
  <si>
    <t>Christian CAUSSE</t>
  </si>
  <si>
    <t>Nadia Vezin</t>
  </si>
  <si>
    <t>Maud Forgeot</t>
  </si>
  <si>
    <t>Didier Bayens</t>
  </si>
  <si>
    <t>Hélène Le Cacheux</t>
  </si>
  <si>
    <t>Corinne Keller</t>
  </si>
  <si>
    <t>Léo CHAVAS</t>
  </si>
  <si>
    <t>Tiphaine Prier</t>
  </si>
  <si>
    <t>Gaëlle Cardona</t>
  </si>
  <si>
    <t>Marc Chovin</t>
  </si>
  <si>
    <t>Céline PIOT</t>
  </si>
  <si>
    <t>Bernard Borgialli</t>
  </si>
  <si>
    <t>Laurent Courtois</t>
  </si>
  <si>
    <t>Rémy GARNIER</t>
  </si>
  <si>
    <t>DAVID Guillemet</t>
  </si>
  <si>
    <t>Thierry Monchatre-Jacquot</t>
  </si>
  <si>
    <t>Marie-Lyne Nadal</t>
  </si>
  <si>
    <t>Evelyne Cervantes</t>
  </si>
  <si>
    <t>Selin Ersoy</t>
  </si>
  <si>
    <t>Catherine DAVID</t>
  </si>
  <si>
    <t>Julie Lançon</t>
  </si>
  <si>
    <t>Jacques Charton</t>
  </si>
  <si>
    <t>Lucile Caplier</t>
  </si>
  <si>
    <t>David Garcia</t>
  </si>
  <si>
    <t>Damien Merono</t>
  </si>
  <si>
    <t>Sylvère Cala</t>
  </si>
  <si>
    <t>Lionel Bouton</t>
  </si>
  <si>
    <t>Michaël Goasdoué</t>
  </si>
  <si>
    <t>Céline Boussié</t>
  </si>
  <si>
    <t>Stéphane CHOTARD</t>
  </si>
  <si>
    <t>Victor Germain</t>
  </si>
  <si>
    <t>Sylvie Adolphe</t>
  </si>
  <si>
    <t>Eloïse Bajou</t>
  </si>
  <si>
    <t>Nassima Faiq</t>
  </si>
  <si>
    <t>Thierry Moutou</t>
  </si>
  <si>
    <t>Danielle FLOUTIER</t>
  </si>
  <si>
    <t>Marie-Anne Moynacq</t>
  </si>
  <si>
    <t>Christine Labrousse</t>
  </si>
  <si>
    <t>CASIMIR LETELLIER</t>
  </si>
  <si>
    <t>Patricia Marc</t>
  </si>
  <si>
    <t>Claudie HUBERT</t>
  </si>
  <si>
    <t>Nino Schillaci</t>
  </si>
  <si>
    <t>Jean-Michel DEJENNE</t>
  </si>
  <si>
    <t>Youssef Sadir</t>
  </si>
  <si>
    <t>Marie-josé Cellot</t>
  </si>
  <si>
    <t>Thierry N'kaoua</t>
  </si>
  <si>
    <t>Caroline Delplace</t>
  </si>
  <si>
    <t>Christine Panaget</t>
  </si>
  <si>
    <t>Tinhinane Hadji</t>
  </si>
  <si>
    <t>Aissa Terchi</t>
  </si>
  <si>
    <t>Estelle Andrin</t>
  </si>
  <si>
    <t>Nadia GRAINDORGE</t>
  </si>
  <si>
    <t>Ivan Jacquemard</t>
  </si>
  <si>
    <t>Aurélie Saulnier</t>
  </si>
  <si>
    <t>LOUIS CAILLON</t>
  </si>
  <si>
    <t>Marie-Lionel THURA</t>
  </si>
  <si>
    <t>Renaud Pequignot</t>
  </si>
  <si>
    <t>Frédéric Nobileau</t>
  </si>
  <si>
    <t>Christine Valentin</t>
  </si>
  <si>
    <t>Geneviève Sabathé</t>
  </si>
  <si>
    <t>Manon Cantin</t>
  </si>
  <si>
    <t>Rachel Mahé</t>
  </si>
  <si>
    <t>Mounia Charaf</t>
  </si>
  <si>
    <t>Ninon VAN ISTERDAEL</t>
  </si>
  <si>
    <t>Jean Riffet</t>
  </si>
  <si>
    <t>Samia HASNAOUI</t>
  </si>
  <si>
    <t>Bruno Debout</t>
  </si>
  <si>
    <t>Myriam Rimbert</t>
  </si>
  <si>
    <t>Bernard Terris</t>
  </si>
  <si>
    <t>Nathalie Jabli</t>
  </si>
  <si>
    <t>Didier GIFFRAIN</t>
  </si>
  <si>
    <t>Emmanuelle OULD AOUDIA</t>
  </si>
  <si>
    <t>Alexandre Roux</t>
  </si>
  <si>
    <t>Jugdeep Harvinder</t>
  </si>
  <si>
    <t>Marie-Anne Guillemain-Boudon</t>
  </si>
  <si>
    <t>Régis POMMEROLLE</t>
  </si>
  <si>
    <t>Arnaud Guvenatam</t>
  </si>
  <si>
    <t>Pascale Fromentière</t>
  </si>
  <si>
    <t>Jean-Pierre HOUBRON</t>
  </si>
  <si>
    <t>Yamen Adissa</t>
  </si>
  <si>
    <t>Paul Demeilliers</t>
  </si>
  <si>
    <t>Laurent Thérond</t>
  </si>
  <si>
    <t>Bertrand Jacquier</t>
  </si>
  <si>
    <t>Laurence Cermolacce-Boissier</t>
  </si>
  <si>
    <t>Frederic Renard</t>
  </si>
  <si>
    <t>Anne Fontenille</t>
  </si>
  <si>
    <t>Sarah Lempereur</t>
  </si>
  <si>
    <t>Anaïs Beltran</t>
  </si>
  <si>
    <t>CATHERINE LEGAL</t>
  </si>
  <si>
    <t>Nadia Barznica</t>
  </si>
  <si>
    <t>Didier Canu</t>
  </si>
  <si>
    <t>Pascale Marchand</t>
  </si>
  <si>
    <t>Bob Injey</t>
  </si>
  <si>
    <t>Antoine Baro</t>
  </si>
  <si>
    <t>Ronan Glaziou</t>
  </si>
  <si>
    <t>06_3</t>
  </si>
  <si>
    <t>Bruno COULET</t>
  </si>
  <si>
    <t>Denis Maciazek</t>
  </si>
  <si>
    <t>Kenza Belliard</t>
  </si>
  <si>
    <t>David JAN</t>
  </si>
  <si>
    <t>Nicolas Lasgi</t>
  </si>
  <si>
    <t>Laurent Grenier</t>
  </si>
  <si>
    <t>Myriam Thieulent</t>
  </si>
  <si>
    <t>Michèle Chambon</t>
  </si>
  <si>
    <t>Olivier Dupuis</t>
  </si>
  <si>
    <t>Martine DEJEAN</t>
  </si>
  <si>
    <t>Valérie Bono</t>
  </si>
  <si>
    <t>Patricia Baci</t>
  </si>
  <si>
    <t>Laure MANESSE</t>
  </si>
  <si>
    <t>Fabrice Pisias</t>
  </si>
  <si>
    <t>Géraldine Minet</t>
  </si>
  <si>
    <t>Mickaël Hugonnet</t>
  </si>
  <si>
    <t>Gérald Dahan</t>
  </si>
  <si>
    <t>Olivier Hicter</t>
  </si>
  <si>
    <t>Hervé Walraeve</t>
  </si>
  <si>
    <t>Laure Lebaron</t>
  </si>
  <si>
    <t>Vincent Guenaire-Doazan</t>
  </si>
  <si>
    <t>Olivier Spinelli</t>
  </si>
  <si>
    <t>Isabelle BRUSADELLI-DORION</t>
  </si>
  <si>
    <t>Jérôme SCHMITT</t>
  </si>
  <si>
    <t>Michel Lagréca</t>
  </si>
  <si>
    <t>Jean-Luc Pierré</t>
  </si>
  <si>
    <t>Cécile Buchet</t>
  </si>
  <si>
    <t>Loïc Morisot</t>
  </si>
  <si>
    <t>Philippe Collin</t>
  </si>
  <si>
    <t>Constance ASCAR</t>
  </si>
  <si>
    <t>Pierre-Arnaud Defontaines</t>
  </si>
  <si>
    <t>Hélène Mocquard</t>
  </si>
  <si>
    <t>Pierre ZIMMERMANN</t>
  </si>
  <si>
    <t>Nathalie PACOURET</t>
  </si>
  <si>
    <t>Eloi Navarro</t>
  </si>
  <si>
    <t>Claudine POIRSON</t>
  </si>
  <si>
    <t>Cecile Coti</t>
  </si>
  <si>
    <t>renaud HAMARD</t>
  </si>
  <si>
    <t>Julie Garnier</t>
  </si>
  <si>
    <t>Stéphane GUINOT</t>
  </si>
  <si>
    <t>Farid Faryssy</t>
  </si>
  <si>
    <t>Philippe Bonnot</t>
  </si>
  <si>
    <t>Véronique Jacob</t>
  </si>
  <si>
    <t>Michèle JUNG  (titulaire)</t>
  </si>
  <si>
    <t>Delphine Decoster</t>
  </si>
  <si>
    <t>Nicolas CHEVALLIER</t>
  </si>
  <si>
    <t>Katia Donaté</t>
  </si>
  <si>
    <t>Omar Fenardji</t>
  </si>
  <si>
    <t>Jacques Cambon</t>
  </si>
  <si>
    <t>Christian JOLIE</t>
  </si>
  <si>
    <t>Barbara Deboeuf</t>
  </si>
  <si>
    <t>Dominique Flachat</t>
  </si>
  <si>
    <t>Luc Léandri</t>
  </si>
  <si>
    <t>Pierre Aceituno</t>
  </si>
  <si>
    <t>Alain Ninauve</t>
  </si>
  <si>
    <t>Thierry Bonhoure</t>
  </si>
  <si>
    <t>Christine Bourbon-Schmitt</t>
  </si>
  <si>
    <t>Marie-Thérèse Dupuis</t>
  </si>
  <si>
    <t>Julien Morainnes</t>
  </si>
  <si>
    <t>Thierry Bonnamour</t>
  </si>
  <si>
    <t>Yves BOUTEILLER</t>
  </si>
  <si>
    <t>Anne Sophie Leguin</t>
  </si>
  <si>
    <t>Isabelle Haismann-Febvay</t>
  </si>
  <si>
    <t>Marie-Madeleine Dore Lucas</t>
  </si>
  <si>
    <t>Rodolphe Bauer</t>
  </si>
  <si>
    <t>Jill Caziconstantinos</t>
  </si>
  <si>
    <t>Bernard Rebolle</t>
  </si>
  <si>
    <t>Patricia Massis Callet</t>
  </si>
  <si>
    <t>Isabelle Michaud</t>
  </si>
  <si>
    <t>Anne-Marie Amphyon</t>
  </si>
  <si>
    <t>Thérèse-Marie Cardon</t>
  </si>
  <si>
    <t>Maryline Fonteneau-Grelet</t>
  </si>
  <si>
    <t>Gwenhael Lavergne</t>
  </si>
  <si>
    <t>Michaël DESPRÉS</t>
  </si>
  <si>
    <t>Jean-Marc Chamblay</t>
  </si>
  <si>
    <t>Anne Lecoq-Cherblanc</t>
  </si>
  <si>
    <t>Marin Dauriat</t>
  </si>
  <si>
    <t>Lucie Kirchner</t>
  </si>
  <si>
    <t>Mathieu De Burghrave</t>
  </si>
  <si>
    <t>Sophie Perrin</t>
  </si>
  <si>
    <t>Sonia Naffati</t>
  </si>
  <si>
    <t>Fabien Navez</t>
  </si>
  <si>
    <t>Geoffrey Lebreton</t>
  </si>
  <si>
    <t>Sylvain CALBRIX</t>
  </si>
  <si>
    <t>Caroline Vincent</t>
  </si>
  <si>
    <t>Stéphane Poussier</t>
  </si>
  <si>
    <t>Marie AGAM</t>
  </si>
  <si>
    <t>Laurent Richard</t>
  </si>
  <si>
    <t>Georges Chabrier</t>
  </si>
  <si>
    <t>Christophe Espolio</t>
  </si>
  <si>
    <t>Dominique Chevolleau</t>
  </si>
  <si>
    <t>Geneviève ENGGASSER</t>
  </si>
  <si>
    <t>Philippe DUFFAU</t>
  </si>
  <si>
    <t>Nicolas Chomel</t>
  </si>
  <si>
    <t>Philippe Cochard</t>
  </si>
  <si>
    <t>Jean Pierre Coulomb</t>
  </si>
  <si>
    <t>Michael Aydin</t>
  </si>
  <si>
    <t>Clément Bujarrabal</t>
  </si>
  <si>
    <t>Ariane Walaszek</t>
  </si>
  <si>
    <t>Nadine Demarey</t>
  </si>
  <si>
    <t>Victorien Pâté</t>
  </si>
  <si>
    <t>Françoise Verlhac</t>
  </si>
  <si>
    <t>Ariane Gil</t>
  </si>
  <si>
    <t>Claudine Lang</t>
  </si>
  <si>
    <t>Gwenaëlle  Grietens</t>
  </si>
  <si>
    <t>Luc-marie FABUREL</t>
  </si>
  <si>
    <t>Amandine Fouillard</t>
  </si>
  <si>
    <t>41_3</t>
  </si>
  <si>
    <t>Cécile Rivière</t>
  </si>
  <si>
    <t>Aurélien Marion</t>
  </si>
  <si>
    <t>Fabrine MARTIN ZEMLIK</t>
  </si>
  <si>
    <t>Sylviane THIEBAUT</t>
  </si>
  <si>
    <t>Benjamin Nicoletta</t>
  </si>
  <si>
    <t>Kévin Certenais</t>
  </si>
  <si>
    <t>Philippe PELLEGRINI</t>
  </si>
  <si>
    <t>Philippe Virolle</t>
  </si>
  <si>
    <t>Pascale Certain</t>
  </si>
  <si>
    <t>Yvon Chery</t>
  </si>
  <si>
    <t>Sophie THEVENET</t>
  </si>
  <si>
    <t>Nelly Pascaud</t>
  </si>
  <si>
    <t>Sadia Nadia Seghir</t>
  </si>
  <si>
    <t>François Froidurot</t>
  </si>
  <si>
    <t>Céline Marie Lorène Meneses Delgado née Aumont</t>
  </si>
  <si>
    <t>Elisabeth Kremer</t>
  </si>
  <si>
    <t>Martine Hamel</t>
  </si>
  <si>
    <t>Danielle Lapierre</t>
  </si>
  <si>
    <t>Michaël Clément</t>
  </si>
  <si>
    <t>Patrick GRIMBERT</t>
  </si>
  <si>
    <t>Julian Augé</t>
  </si>
  <si>
    <t>Guy JEANNESSON (Titulaire)</t>
  </si>
  <si>
    <t>Zohra Briand</t>
  </si>
  <si>
    <t>France Moreau</t>
  </si>
  <si>
    <t>Roland JACQUES</t>
  </si>
  <si>
    <t>Kévin MERLOT</t>
  </si>
  <si>
    <t>Martin Battaglia</t>
  </si>
  <si>
    <t>Thibaut Marchal</t>
  </si>
  <si>
    <t>Pascale Cernicchiaro</t>
  </si>
  <si>
    <t>Magalhy Berto</t>
  </si>
  <si>
    <t>Catherine Laurenti</t>
  </si>
  <si>
    <t>Annette Benmussa</t>
  </si>
  <si>
    <t>Sarah Regnier</t>
  </si>
  <si>
    <t>Céline BERNARDI</t>
  </si>
  <si>
    <t>Gabriel WEISSER</t>
  </si>
  <si>
    <t>Olivier Daudé</t>
  </si>
  <si>
    <t>85_4</t>
  </si>
  <si>
    <t>Anita LAVERGNE</t>
  </si>
  <si>
    <t>Virginie Kenler</t>
  </si>
  <si>
    <t>Guillaume Pernot</t>
  </si>
  <si>
    <t>Christelle Rillet</t>
  </si>
  <si>
    <t>Faustine Huet</t>
  </si>
  <si>
    <t>Jacques Casamarta</t>
  </si>
  <si>
    <t>Daniel MONNIER</t>
  </si>
  <si>
    <t>Alain DARMEY</t>
  </si>
  <si>
    <t>Martine Ludi</t>
  </si>
  <si>
    <t>Line HUGUET</t>
  </si>
  <si>
    <t>Marc Soriano</t>
  </si>
  <si>
    <t>Sophie Sinatti</t>
  </si>
  <si>
    <t>Brigitte BLANG</t>
  </si>
  <si>
    <t>Denis LEBLANC</t>
  </si>
  <si>
    <t>Elise Géhin</t>
  </si>
  <si>
    <t>Philippe Carenzo</t>
  </si>
  <si>
    <t>Albert Schwartz</t>
  </si>
  <si>
    <t>Janig TERRIER</t>
  </si>
  <si>
    <t>Jean-Claude MARIE</t>
  </si>
  <si>
    <t>Maddy VARD</t>
  </si>
  <si>
    <t>Eric Habouzit</t>
  </si>
  <si>
    <t>Jean Moghraoui</t>
  </si>
  <si>
    <t>Denis Gadot</t>
  </si>
  <si>
    <t>Prune Helfter-Noah</t>
  </si>
  <si>
    <t>Patrick Comoy</t>
  </si>
  <si>
    <t>Michel Bach</t>
  </si>
  <si>
    <t>Catherine Aubry</t>
  </si>
  <si>
    <t>Laurène Massicard</t>
  </si>
  <si>
    <t>Olfa Mzoughi</t>
  </si>
  <si>
    <t>Anne-Françoise PRUNIERES</t>
  </si>
  <si>
    <t>Marianne Berçot</t>
  </si>
  <si>
    <t>Alexandre Langlois</t>
  </si>
  <si>
    <t>Peter Andersen</t>
  </si>
  <si>
    <t>Leila Witzmann</t>
  </si>
  <si>
    <t>Patrick Lefrançois</t>
  </si>
  <si>
    <t>Josué Hantoni de Biasi</t>
  </si>
  <si>
    <t>CHRISTEL MILHAVET</t>
  </si>
  <si>
    <t>Manuel Ménétrier</t>
  </si>
  <si>
    <t>Mélanie Monier</t>
  </si>
</sst>
</file>

<file path=xl/styles.xml><?xml version="1.0" encoding="utf-8"?>
<styleSheet xmlns="http://schemas.openxmlformats.org/spreadsheetml/2006/main">
  <numFmts count="9">
    <numFmt numFmtId="0" formatCode="General"/>
    <numFmt numFmtId="59" formatCode="0.0%"/>
    <numFmt numFmtId="60" formatCode="####.##&quot; pts&quot;"/>
    <numFmt numFmtId="61" formatCode="0.0000"/>
    <numFmt numFmtId="62" formatCode="#,##0%"/>
    <numFmt numFmtId="63" formatCode="0.00000000000000000"/>
    <numFmt numFmtId="64" formatCode="0.0000000000000000"/>
    <numFmt numFmtId="65" formatCode="0.000000000000000"/>
    <numFmt numFmtId="66" formatCode="0.000000000000000000"/>
  </numFmts>
  <fonts count="29">
    <font>
      <sz val="10"/>
      <color indexed="8"/>
      <name val="Helvetica"/>
    </font>
    <font>
      <sz val="12"/>
      <color indexed="8"/>
      <name val="Helvetica"/>
    </font>
    <font>
      <sz val="14"/>
      <color indexed="8"/>
      <name val="Helvetica"/>
    </font>
    <font>
      <u val="single"/>
      <sz val="12"/>
      <color indexed="11"/>
      <name val="Helvetica"/>
    </font>
    <font>
      <b val="1"/>
      <sz val="10"/>
      <color indexed="8"/>
      <name val="Helvetica"/>
    </font>
    <font>
      <sz val="13"/>
      <color indexed="16"/>
      <name val="Tiempos Text Regular Bold"/>
    </font>
    <font>
      <sz val="11"/>
      <color indexed="16"/>
      <name val="Tiempos Text Regular Bold"/>
    </font>
    <font>
      <sz val="16"/>
      <color indexed="16"/>
      <name val="Tiempos Text Regular Bold"/>
    </font>
    <font>
      <sz val="10"/>
      <color indexed="16"/>
      <name val="Tiempos Text Regular"/>
    </font>
    <font>
      <sz val="11"/>
      <color indexed="8"/>
      <name val="SF Mono Regular"/>
    </font>
    <font>
      <i val="1"/>
      <sz val="10"/>
      <color indexed="16"/>
      <name val="Tiempos Text Regular Bold"/>
    </font>
    <font>
      <sz val="11"/>
      <color indexed="8"/>
      <name val="SF Mono Bold"/>
    </font>
    <font>
      <i val="1"/>
      <sz val="10"/>
      <color indexed="16"/>
      <name val="Tiempos Text Regular"/>
    </font>
    <font>
      <sz val="11"/>
      <color indexed="8"/>
      <name val="SF Mono Light"/>
    </font>
    <font>
      <sz val="11"/>
      <color indexed="16"/>
      <name val="Tiempos Text Regular"/>
    </font>
    <font>
      <sz val="14"/>
      <color indexed="16"/>
      <name val="SF Mono Regular"/>
    </font>
    <font>
      <sz val="14"/>
      <color indexed="16"/>
      <name val="SF Mono Bold"/>
    </font>
    <font>
      <sz val="9"/>
      <color indexed="8"/>
      <name val="SF Mono Light"/>
    </font>
    <font>
      <i val="1"/>
      <sz val="18"/>
      <color indexed="8"/>
      <name val="Tiempos Text Regular Bold"/>
    </font>
    <font>
      <sz val="15"/>
      <color indexed="8"/>
      <name val="SF Mono Regular"/>
    </font>
    <font>
      <sz val="18"/>
      <color indexed="8"/>
      <name val="SF Mono Bold"/>
    </font>
    <font>
      <i val="1"/>
      <sz val="11"/>
      <color indexed="8"/>
      <name val="Tiempos Text Regular Bold"/>
    </font>
    <font>
      <sz val="12"/>
      <color indexed="8"/>
      <name val="SF Mono Bold"/>
    </font>
    <font>
      <i val="1"/>
      <sz val="11"/>
      <color indexed="25"/>
      <name val="Tiempos Text Regular Bold"/>
    </font>
    <font>
      <sz val="11"/>
      <color indexed="25"/>
      <name val="SF Mono Regular"/>
    </font>
    <font>
      <sz val="12"/>
      <color indexed="25"/>
      <name val="SF Mono Bold"/>
    </font>
    <font>
      <sz val="10"/>
      <color indexed="8"/>
      <name val="Tiempos Text Regular"/>
    </font>
    <font>
      <sz val="11"/>
      <color indexed="8"/>
      <name val="Tiempos Text Regular"/>
    </font>
    <font>
      <sz val="10"/>
      <color indexed="8"/>
      <name val="SF Mono Regular"/>
    </font>
  </fonts>
  <fills count="1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14"/>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16"/>
        <bgColor auto="1"/>
      </patternFill>
    </fill>
    <fill>
      <patternFill patternType="solid">
        <fgColor indexed="24"/>
        <bgColor auto="1"/>
      </patternFill>
    </fill>
  </fills>
  <borders count="15">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color indexed="8"/>
      </left>
      <right style="thin">
        <color indexed="18"/>
      </right>
      <top>
        <color indexed="8"/>
      </top>
      <bottom>
        <color indexed="8"/>
      </bottom>
      <diagonal/>
    </border>
    <border>
      <left style="thin">
        <color indexed="18"/>
      </left>
      <right>
        <color indexed="8"/>
      </right>
      <top>
        <color indexed="8"/>
      </top>
      <bottom>
        <color indexed="8"/>
      </bottom>
      <diagonal/>
    </border>
    <border>
      <left style="thin">
        <color indexed="18"/>
      </left>
      <right style="thin">
        <color indexed="18"/>
      </right>
      <top>
        <color indexed="8"/>
      </top>
      <bottom>
        <color indexed="8"/>
      </bottom>
      <diagonal/>
    </border>
    <border>
      <left>
        <color indexed="8"/>
      </left>
      <right>
        <color indexed="8"/>
      </right>
      <top>
        <color indexed="8"/>
      </top>
      <bottom>
        <color indexed="8"/>
      </bottom>
      <diagonal/>
    </border>
    <border>
      <left>
        <color indexed="8"/>
      </left>
      <right style="thin">
        <color indexed="13"/>
      </right>
      <top>
        <color indexed="8"/>
      </top>
      <bottom>
        <color indexed="8"/>
      </bottom>
      <diagonal/>
    </border>
    <border>
      <left style="thin">
        <color indexed="13"/>
      </left>
      <right style="thin">
        <color indexed="13"/>
      </right>
      <top>
        <color indexed="8"/>
      </top>
      <bottom style="thin">
        <color indexed="13"/>
      </bottom>
      <diagonal/>
    </border>
    <border>
      <left style="thin">
        <color indexed="13"/>
      </left>
      <right style="thin">
        <color indexed="13"/>
      </right>
      <top>
        <color indexed="8"/>
      </top>
      <bottom>
        <color indexed="8"/>
      </bottom>
      <diagonal/>
    </border>
  </borders>
  <cellStyleXfs count="1">
    <xf numFmtId="0" fontId="0" applyNumberFormat="0" applyFont="1" applyFill="0" applyBorder="0" applyAlignment="1" applyProtection="0">
      <alignment vertical="top" wrapText="1"/>
    </xf>
  </cellStyleXfs>
  <cellXfs count="94">
    <xf numFmtId="0" fontId="0" applyNumberFormat="0" applyFont="1" applyFill="0" applyBorder="0" applyAlignment="1" applyProtection="0">
      <alignment vertical="top" wrapText="1"/>
    </xf>
    <xf numFmtId="0" fontId="1" applyNumberFormat="0" applyFont="1" applyFill="0" applyBorder="0" applyAlignment="1" applyProtection="0">
      <alignment vertical="top" wrapText="1"/>
    </xf>
    <xf numFmtId="0" fontId="2" applyNumberFormat="0" applyFont="1" applyFill="0" applyBorder="0" applyAlignment="0" applyProtection="0"/>
    <xf numFmtId="0" fontId="1" fillId="2" applyNumberFormat="0" applyFont="1" applyFill="1" applyBorder="0" applyAlignment="0" applyProtection="0"/>
    <xf numFmtId="0" fontId="1" fillId="3" applyNumberFormat="0" applyFont="1" applyFill="1" applyBorder="0" applyAlignment="0" applyProtection="0"/>
    <xf numFmtId="0" fontId="3" fillId="3" applyNumberFormat="0" applyFont="1" applyFill="1" applyBorder="0" applyAlignment="0" applyProtection="0"/>
    <xf numFmtId="0" fontId="0" applyNumberFormat="1" applyFont="1" applyFill="0" applyBorder="0" applyAlignment="1" applyProtection="0">
      <alignment vertical="top"/>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xf>
    <xf numFmtId="0" fontId="4" fillId="5" borderId="2" applyNumberFormat="1" applyFont="1" applyFill="1" applyBorder="1" applyAlignment="1" applyProtection="0">
      <alignment vertical="top"/>
    </xf>
    <xf numFmtId="49" fontId="0" borderId="3" applyNumberFormat="1" applyFont="1" applyFill="0" applyBorder="1" applyAlignment="1" applyProtection="0">
      <alignment vertical="top"/>
    </xf>
    <xf numFmtId="0" fontId="0" borderId="4" applyNumberFormat="1" applyFont="1" applyFill="0" applyBorder="1" applyAlignment="1" applyProtection="0">
      <alignment vertical="top"/>
    </xf>
    <xf numFmtId="49" fontId="0" borderId="4" applyNumberFormat="1" applyFont="1" applyFill="0" applyBorder="1" applyAlignment="1" applyProtection="0">
      <alignment vertical="top"/>
    </xf>
    <xf numFmtId="0" fontId="4" fillId="5" borderId="5" applyNumberFormat="1" applyFont="1" applyFill="1" applyBorder="1" applyAlignment="1" applyProtection="0">
      <alignment vertical="top"/>
    </xf>
    <xf numFmtId="49" fontId="0" borderId="6" applyNumberFormat="1" applyFont="1" applyFill="0" applyBorder="1" applyAlignment="1" applyProtection="0">
      <alignment vertical="top"/>
    </xf>
    <xf numFmtId="0" fontId="0" borderId="7" applyNumberFormat="1" applyFont="1" applyFill="0" applyBorder="1" applyAlignment="1" applyProtection="0">
      <alignment vertical="top"/>
    </xf>
    <xf numFmtId="49" fontId="0" borderId="7" applyNumberFormat="1" applyFont="1" applyFill="0" applyBorder="1" applyAlignment="1" applyProtection="0">
      <alignment vertical="top"/>
    </xf>
    <xf numFmtId="0" fontId="0" borderId="7" applyNumberFormat="0" applyFont="1" applyFill="0" applyBorder="1" applyAlignment="1" applyProtection="0">
      <alignment vertical="top"/>
    </xf>
    <xf numFmtId="0" fontId="0" borderId="6" applyNumberFormat="0" applyFont="1" applyFill="0" applyBorder="1" applyAlignment="1" applyProtection="0">
      <alignment vertical="top"/>
    </xf>
    <xf numFmtId="0" fontId="0" applyNumberFormat="1" applyFont="1" applyFill="0" applyBorder="0" applyAlignment="1" applyProtection="0">
      <alignment vertical="top" wrapText="1"/>
    </xf>
    <xf numFmtId="0" fontId="5" fillId="6" borderId="8" applyNumberFormat="0" applyFont="1" applyFill="1" applyBorder="1" applyAlignment="1" applyProtection="0">
      <alignment horizontal="center" vertical="center" wrapText="1"/>
    </xf>
    <xf numFmtId="49" fontId="6" fillId="7" borderId="9" applyNumberFormat="1" applyFont="1" applyFill="1" applyBorder="1" applyAlignment="1" applyProtection="0">
      <alignment horizontal="center" vertical="center" wrapText="1"/>
    </xf>
    <xf numFmtId="49" fontId="6" fillId="8" borderId="8" applyNumberFormat="1" applyFont="1" applyFill="1" applyBorder="1" applyAlignment="1" applyProtection="0">
      <alignment horizontal="center" vertical="center" wrapText="1"/>
    </xf>
    <xf numFmtId="49" fontId="6" fillId="9" borderId="10" applyNumberFormat="1" applyFont="1" applyFill="1" applyBorder="1" applyAlignment="1" applyProtection="0">
      <alignment horizontal="center" vertical="center" wrapText="1"/>
    </xf>
    <xf numFmtId="49" fontId="6" fillId="10" borderId="9" applyNumberFormat="1" applyFont="1" applyFill="1" applyBorder="1" applyAlignment="1" applyProtection="0">
      <alignment horizontal="center" vertical="center" wrapText="1"/>
    </xf>
    <xf numFmtId="49" fontId="6" fillId="11" borderId="11" applyNumberFormat="1" applyFont="1" applyFill="1" applyBorder="1" applyAlignment="1" applyProtection="0">
      <alignment horizontal="center" vertical="center" wrapText="1"/>
    </xf>
    <xf numFmtId="49" fontId="8" fillId="6" borderId="12" applyNumberFormat="1" applyFont="1" applyFill="1" applyBorder="1" applyAlignment="1" applyProtection="0">
      <alignment horizontal="right" vertical="center" wrapText="1"/>
    </xf>
    <xf numFmtId="0" fontId="9" borderId="13" applyNumberFormat="1" applyFont="1" applyFill="0" applyBorder="1" applyAlignment="1" applyProtection="0">
      <alignment vertical="center" wrapText="1"/>
    </xf>
    <xf numFmtId="0" fontId="9" borderId="7" applyNumberFormat="1" applyFont="1" applyFill="0" applyBorder="1" applyAlignment="1" applyProtection="0">
      <alignment vertical="center" wrapText="1"/>
    </xf>
    <xf numFmtId="49" fontId="10" fillId="6" borderId="12" applyNumberFormat="1" applyFont="1" applyFill="1" applyBorder="1" applyAlignment="1" applyProtection="0">
      <alignment horizontal="right" vertical="center" wrapText="1"/>
    </xf>
    <xf numFmtId="59" fontId="11" borderId="7" applyNumberFormat="1" applyFont="1" applyFill="0" applyBorder="1" applyAlignment="1" applyProtection="0">
      <alignment vertical="center" wrapText="1"/>
    </xf>
    <xf numFmtId="0" fontId="0" applyNumberFormat="1" applyFont="1" applyFill="0" applyBorder="0" applyAlignment="1" applyProtection="0">
      <alignment vertical="top" wrapText="1"/>
    </xf>
    <xf numFmtId="49" fontId="6" fillId="8" borderId="10" applyNumberFormat="1" applyFont="1" applyFill="1" applyBorder="1" applyAlignment="1" applyProtection="0">
      <alignment horizontal="center" vertical="center" wrapText="1"/>
    </xf>
    <xf numFmtId="49" fontId="6" fillId="9" borderId="11" applyNumberFormat="1" applyFont="1" applyFill="1" applyBorder="1" applyAlignment="1" applyProtection="0">
      <alignment horizontal="center" vertical="center" wrapText="1"/>
    </xf>
    <xf numFmtId="49" fontId="6" fillId="11" borderId="8" applyNumberFormat="1" applyFont="1" applyFill="1" applyBorder="1" applyAlignment="1" applyProtection="0">
      <alignment horizontal="center" vertical="center" wrapText="1"/>
    </xf>
    <xf numFmtId="10" fontId="9" borderId="13" applyNumberFormat="1" applyFont="1" applyFill="0" applyBorder="1" applyAlignment="1" applyProtection="0">
      <alignment vertical="center" wrapText="1"/>
    </xf>
    <xf numFmtId="10" fontId="9" borderId="7" applyNumberFormat="1" applyFont="1" applyFill="0" applyBorder="1" applyAlignment="1" applyProtection="0">
      <alignment vertical="center" wrapText="1"/>
    </xf>
    <xf numFmtId="49" fontId="12" fillId="6" borderId="12" applyNumberFormat="1" applyFont="1" applyFill="1" applyBorder="1" applyAlignment="1" applyProtection="0">
      <alignment horizontal="right" vertical="center" wrapText="1"/>
    </xf>
    <xf numFmtId="60" fontId="13" borderId="7" applyNumberFormat="1" applyFont="1" applyFill="0" applyBorder="1" applyAlignment="1" applyProtection="0">
      <alignment vertical="center" wrapText="1"/>
    </xf>
    <xf numFmtId="0" fontId="0" applyNumberFormat="1" applyFont="1" applyFill="0" applyBorder="0" applyAlignment="1" applyProtection="0">
      <alignment vertical="top" wrapText="1"/>
    </xf>
    <xf numFmtId="0" fontId="5" fillId="12" borderId="11" applyNumberFormat="0" applyFont="1" applyFill="1" applyBorder="1" applyAlignment="1" applyProtection="0">
      <alignment horizontal="center" vertical="center" wrapText="1"/>
    </xf>
    <xf numFmtId="49" fontId="14" fillId="12" borderId="11" applyNumberFormat="1" applyFont="1" applyFill="1" applyBorder="1" applyAlignment="1" applyProtection="0">
      <alignment horizontal="center" vertical="center" wrapText="1"/>
    </xf>
    <xf numFmtId="0" fontId="14" fillId="13" borderId="11" applyNumberFormat="0" applyFont="1" applyFill="1" applyBorder="1" applyAlignment="1" applyProtection="0">
      <alignment horizontal="center" vertical="center" wrapText="1"/>
    </xf>
    <xf numFmtId="49" fontId="6" fillId="11" borderId="9" applyNumberFormat="1" applyFont="1" applyFill="1" applyBorder="1" applyAlignment="1" applyProtection="0">
      <alignment horizontal="center" vertical="center" wrapText="1"/>
    </xf>
    <xf numFmtId="1" fontId="15" fillId="11" borderId="11" applyNumberFormat="1" applyFont="1" applyFill="1" applyBorder="1" applyAlignment="1" applyProtection="0">
      <alignment vertical="center" wrapText="1"/>
    </xf>
    <xf numFmtId="9" fontId="16" fillId="11" borderId="12" applyNumberFormat="1" applyFont="1" applyFill="1" applyBorder="1" applyAlignment="1" applyProtection="0">
      <alignment vertical="center" wrapText="1"/>
    </xf>
    <xf numFmtId="0" fontId="17" fillId="13" borderId="14" applyNumberFormat="0" applyFont="1" applyFill="1" applyBorder="1" applyAlignment="1" applyProtection="0">
      <alignment vertical="center" wrapText="1"/>
    </xf>
    <xf numFmtId="49" fontId="17" borderId="13" applyNumberFormat="1" applyFont="1" applyFill="0" applyBorder="1" applyAlignment="1" applyProtection="0">
      <alignment vertical="center" wrapText="1"/>
    </xf>
    <xf numFmtId="1" fontId="15" fillId="7" borderId="11" applyNumberFormat="1" applyFont="1" applyFill="1" applyBorder="1" applyAlignment="1" applyProtection="0">
      <alignment vertical="center" wrapText="1"/>
    </xf>
    <xf numFmtId="9" fontId="16" fillId="7" borderId="12" applyNumberFormat="1" applyFont="1" applyFill="1" applyBorder="1" applyAlignment="1" applyProtection="0">
      <alignment vertical="center" wrapText="1"/>
    </xf>
    <xf numFmtId="49" fontId="17" borderId="7" applyNumberFormat="1" applyFont="1" applyFill="0" applyBorder="1" applyAlignment="1" applyProtection="0">
      <alignment vertical="center" wrapText="1"/>
    </xf>
    <xf numFmtId="1" fontId="15" fillId="10" borderId="11" applyNumberFormat="1" applyFont="1" applyFill="1" applyBorder="1" applyAlignment="1" applyProtection="0">
      <alignment vertical="center" wrapText="1"/>
    </xf>
    <xf numFmtId="9" fontId="16" fillId="10" borderId="12" applyNumberFormat="1" applyFont="1" applyFill="1" applyBorder="1" applyAlignment="1" applyProtection="0">
      <alignment vertical="center" wrapText="1"/>
    </xf>
    <xf numFmtId="49" fontId="6" fillId="14" borderId="9" applyNumberFormat="1" applyFont="1" applyFill="1" applyBorder="1" applyAlignment="1" applyProtection="0">
      <alignment horizontal="center" vertical="center" wrapText="1"/>
    </xf>
    <xf numFmtId="1" fontId="15" fillId="14" borderId="11" applyNumberFormat="1" applyFont="1" applyFill="1" applyBorder="1" applyAlignment="1" applyProtection="0">
      <alignment vertical="center" wrapText="1"/>
    </xf>
    <xf numFmtId="9" fontId="16" fillId="14" borderId="12" applyNumberFormat="1" applyFont="1" applyFill="1" applyBorder="1" applyAlignment="1" applyProtection="0">
      <alignment vertical="center" wrapText="1"/>
    </xf>
    <xf numFmtId="49" fontId="6" fillId="9" borderId="9" applyNumberFormat="1" applyFont="1" applyFill="1" applyBorder="1" applyAlignment="1" applyProtection="0">
      <alignment horizontal="center" vertical="center" wrapText="1"/>
    </xf>
    <xf numFmtId="1" fontId="15" fillId="9" borderId="11" applyNumberFormat="1" applyFont="1" applyFill="1" applyBorder="1" applyAlignment="1" applyProtection="0">
      <alignment vertical="center" wrapText="1"/>
    </xf>
    <xf numFmtId="9" fontId="16" fillId="9" borderId="12" applyNumberFormat="1" applyFont="1" applyFill="1" applyBorder="1" applyAlignment="1" applyProtection="0">
      <alignment vertical="center" wrapText="1"/>
    </xf>
    <xf numFmtId="49" fontId="18" fillId="13" borderId="13" applyNumberFormat="1" applyFont="1" applyFill="1" applyBorder="1" applyAlignment="1" applyProtection="0">
      <alignment horizontal="center" vertical="center" wrapText="1"/>
    </xf>
    <xf numFmtId="1" fontId="19" borderId="13" applyNumberFormat="1" applyFont="1" applyFill="0" applyBorder="1" applyAlignment="1" applyProtection="0">
      <alignment vertical="center" wrapText="1"/>
    </xf>
    <xf numFmtId="1" fontId="19" fillId="13" borderId="13" applyNumberFormat="1" applyFont="1" applyFill="1" applyBorder="1" applyAlignment="1" applyProtection="0">
      <alignment vertical="center" wrapText="1"/>
    </xf>
    <xf numFmtId="59" fontId="20" fillId="13" borderId="13" applyNumberFormat="1" applyFont="1" applyFill="1" applyBorder="1" applyAlignment="1" applyProtection="0">
      <alignment vertical="center" wrapText="1"/>
    </xf>
    <xf numFmtId="0" fontId="17" borderId="7" applyNumberFormat="0" applyFont="1" applyFill="0" applyBorder="1" applyAlignment="1" applyProtection="0">
      <alignment vertical="center" wrapText="1"/>
    </xf>
    <xf numFmtId="49" fontId="21" fillId="13" borderId="7" applyNumberFormat="1" applyFont="1" applyFill="1" applyBorder="1" applyAlignment="1" applyProtection="0">
      <alignment horizontal="center" vertical="center" wrapText="1"/>
    </xf>
    <xf numFmtId="1" fontId="9" borderId="7" applyNumberFormat="1" applyFont="1" applyFill="0" applyBorder="1" applyAlignment="1" applyProtection="0">
      <alignment vertical="center" wrapText="1"/>
    </xf>
    <xf numFmtId="59" fontId="22" fillId="13" borderId="7" applyNumberFormat="1" applyFont="1" applyFill="1" applyBorder="1" applyAlignment="1" applyProtection="0">
      <alignment vertical="center" wrapText="1"/>
    </xf>
    <xf numFmtId="49" fontId="23" fillId="13" borderId="7" applyNumberFormat="1" applyFont="1" applyFill="1" applyBorder="1" applyAlignment="1" applyProtection="0">
      <alignment horizontal="center" vertical="center" wrapText="1"/>
    </xf>
    <xf numFmtId="1" fontId="24" borderId="7" applyNumberFormat="1" applyFont="1" applyFill="0" applyBorder="1" applyAlignment="1" applyProtection="0">
      <alignment vertical="center" wrapText="1"/>
    </xf>
    <xf numFmtId="59" fontId="25" fillId="13" borderId="7" applyNumberFormat="1" applyFont="1" applyFill="1" applyBorder="1" applyAlignment="1" applyProtection="0">
      <alignment vertical="center"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4" fillId="4" borderId="1" applyNumberFormat="1" applyFont="1" applyFill="1" applyBorder="1" applyAlignment="1" applyProtection="0">
      <alignment vertical="top" wrapText="1"/>
    </xf>
    <xf numFmtId="0" fontId="4" fillId="5" borderId="2" applyNumberFormat="1" applyFont="1" applyFill="1" applyBorder="1" applyAlignment="1" applyProtection="0">
      <alignment vertical="top" wrapText="1"/>
    </xf>
    <xf numFmtId="49" fontId="0" borderId="3" applyNumberFormat="1" applyFont="1" applyFill="0" applyBorder="1" applyAlignment="1" applyProtection="0">
      <alignment vertical="top" wrapText="1"/>
    </xf>
    <xf numFmtId="49" fontId="0" borderId="4" applyNumberFormat="1" applyFont="1" applyFill="0" applyBorder="1" applyAlignment="1" applyProtection="0">
      <alignment vertical="top" wrapText="1"/>
    </xf>
    <xf numFmtId="63" fontId="0" borderId="4"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59" fontId="0" borderId="4" applyNumberFormat="1" applyFont="1" applyFill="0" applyBorder="1" applyAlignment="1" applyProtection="0">
      <alignment vertical="top" wrapText="1"/>
    </xf>
    <xf numFmtId="0" fontId="4" fillId="5" borderId="5" applyNumberFormat="1" applyFont="1" applyFill="1" applyBorder="1" applyAlignment="1" applyProtection="0">
      <alignment vertical="top" wrapText="1"/>
    </xf>
    <xf numFmtId="49" fontId="0" borderId="6"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63" fontId="0" borderId="7"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59" fontId="0" borderId="7" applyNumberFormat="1" applyFont="1" applyFill="0" applyBorder="1" applyAlignment="1" applyProtection="0">
      <alignment vertical="top" wrapText="1"/>
    </xf>
    <xf numFmtId="64" fontId="0" borderId="7" applyNumberFormat="1" applyFont="1" applyFill="0" applyBorder="1" applyAlignment="1" applyProtection="0">
      <alignment vertical="top" wrapText="1"/>
    </xf>
    <xf numFmtId="65" fontId="0" borderId="7" applyNumberFormat="1" applyFont="1" applyFill="0" applyBorder="1" applyAlignment="1" applyProtection="0">
      <alignment vertical="top" wrapText="1"/>
    </xf>
    <xf numFmtId="66"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4"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0"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fefefe"/>
      <rgbColor rgb="ff357ca2"/>
      <rgbColor rgb="ffe8e8e8"/>
      <rgbColor rgb="ff0b244f"/>
      <rgbColor rgb="ffad1915"/>
      <rgbColor rgb="ffec7792"/>
      <rgbColor rgb="ffec9f2e"/>
      <rgbColor rgb="ff497b9e"/>
      <rgbColor rgb="ff3e3e3e"/>
      <rgbColor rgb="ff7f7f7f"/>
      <rgbColor rgb="ffb8b8b8"/>
      <rgbColor rgb="ff51a7f9"/>
      <rgbColor rgb="ff6fbf40"/>
      <rgbColor rgb="fffbe02b"/>
      <rgbColor rgb="ffef9419"/>
      <rgbColor rgb="ffde7d91"/>
      <rgbColor rgb="ffdd7e93"/>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99675"/>
          <c:y val="0.112771"/>
          <c:w val="0.905032"/>
          <c:h val="0.719026"/>
        </c:manualLayout>
      </c:layout>
      <c:lineChart>
        <c:grouping val="standard"/>
        <c:varyColors val="0"/>
        <c:ser>
          <c:idx val="0"/>
          <c:order val="0"/>
          <c:tx>
            <c:v>EM</c:v>
          </c:tx>
          <c:spPr>
            <a:solidFill>
              <a:srgbClr val="FFFFFF"/>
            </a:solidFill>
            <a:ln w="25400" cap="flat">
              <a:solidFill>
                <a:schemeClr val="accent4"/>
              </a:solidFill>
              <a:prstDash val="solid"/>
              <a:miter lim="400000"/>
            </a:ln>
            <a:effectLst/>
          </c:spPr>
          <c:marker>
            <c:symbol val="none"/>
            <c:size val="4"/>
            <c:spPr>
              <a:solidFill>
                <a:srgbClr val="FFFFFF"/>
              </a:solidFill>
              <a:ln w="50800" cap="flat">
                <a:solidFill>
                  <a:srgbClr val="51A7F9"/>
                </a:solidFill>
                <a:prstDash val="solid"/>
                <a:miter lim="400000"/>
              </a:ln>
              <a:effectLst/>
            </c:spPr>
          </c:marker>
          <c:dLbls>
            <c:numFmt formatCode="0.0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'Grand tableau - Table 1'!$A$3:$A$525</c:f>
              <c:strCache>
                <c:ptCount val="5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strCache>
            </c:strRef>
          </c:cat>
          <c:val>
            <c:numRef>
              <c:f>'Grand tableau - Table 1'!$D$3:$D$525</c:f>
              <c:numCache>
                <c:ptCount val="424"/>
                <c:pt idx="0">
                  <c:v>0.000000</c:v>
                </c:pt>
                <c:pt idx="1">
                  <c:v>0.000000</c:v>
                </c:pt>
                <c:pt idx="2">
                  <c:v>0.000000</c:v>
                </c:pt>
                <c:pt idx="3">
                  <c:v>0.250000</c:v>
                </c:pt>
                <c:pt idx="4">
                  <c:v>0.200000</c:v>
                </c:pt>
                <c:pt idx="5">
                  <c:v>0.333333</c:v>
                </c:pt>
                <c:pt idx="6">
                  <c:v>0.285714</c:v>
                </c:pt>
                <c:pt idx="7">
                  <c:v>0.250000</c:v>
                </c:pt>
                <c:pt idx="8">
                  <c:v>0.333333</c:v>
                </c:pt>
                <c:pt idx="9">
                  <c:v>0.300000</c:v>
                </c:pt>
                <c:pt idx="10">
                  <c:v>0.272727</c:v>
                </c:pt>
                <c:pt idx="11">
                  <c:v>0.333333</c:v>
                </c:pt>
                <c:pt idx="12">
                  <c:v>0.384615</c:v>
                </c:pt>
                <c:pt idx="13">
                  <c:v>0.428571</c:v>
                </c:pt>
                <c:pt idx="14">
                  <c:v>0.466667</c:v>
                </c:pt>
                <c:pt idx="15">
                  <c:v>0.437500</c:v>
                </c:pt>
                <c:pt idx="16">
                  <c:v>0.411765</c:v>
                </c:pt>
                <c:pt idx="17">
                  <c:v>0.444444</c:v>
                </c:pt>
                <c:pt idx="18">
                  <c:v>0.421053</c:v>
                </c:pt>
                <c:pt idx="19">
                  <c:v>0.450000</c:v>
                </c:pt>
                <c:pt idx="20">
                  <c:v>0.428571</c:v>
                </c:pt>
                <c:pt idx="21">
                  <c:v>0.409091</c:v>
                </c:pt>
                <c:pt idx="22">
                  <c:v>0.391304</c:v>
                </c:pt>
                <c:pt idx="23">
                  <c:v>0.375000</c:v>
                </c:pt>
                <c:pt idx="24">
                  <c:v>0.400000</c:v>
                </c:pt>
                <c:pt idx="25">
                  <c:v>0.384615</c:v>
                </c:pt>
                <c:pt idx="26">
                  <c:v>0.370370</c:v>
                </c:pt>
                <c:pt idx="27">
                  <c:v>0.357143</c:v>
                </c:pt>
                <c:pt idx="28">
                  <c:v>0.379310</c:v>
                </c:pt>
                <c:pt idx="29">
                  <c:v>0.366667</c:v>
                </c:pt>
                <c:pt idx="30">
                  <c:v>0.387097</c:v>
                </c:pt>
                <c:pt idx="31">
                  <c:v>0.406250</c:v>
                </c:pt>
                <c:pt idx="32">
                  <c:v>0.424242</c:v>
                </c:pt>
                <c:pt idx="33">
                  <c:v>0.441176</c:v>
                </c:pt>
                <c:pt idx="34">
                  <c:v>0.428571</c:v>
                </c:pt>
                <c:pt idx="35">
                  <c:v>0.444444</c:v>
                </c:pt>
                <c:pt idx="36">
                  <c:v>0.432432</c:v>
                </c:pt>
                <c:pt idx="37">
                  <c:v>0.447368</c:v>
                </c:pt>
                <c:pt idx="38">
                  <c:v>0.461538</c:v>
                </c:pt>
                <c:pt idx="39">
                  <c:v>0.475000</c:v>
                </c:pt>
                <c:pt idx="40">
                  <c:v>0.463415</c:v>
                </c:pt>
                <c:pt idx="41">
                  <c:v>0.476190</c:v>
                </c:pt>
                <c:pt idx="42">
                  <c:v>0.465116</c:v>
                </c:pt>
                <c:pt idx="43">
                  <c:v>0.454545</c:v>
                </c:pt>
                <c:pt idx="44">
                  <c:v>0.466667</c:v>
                </c:pt>
                <c:pt idx="45">
                  <c:v>0.478261</c:v>
                </c:pt>
                <c:pt idx="46">
                  <c:v>0.489362</c:v>
                </c:pt>
                <c:pt idx="47">
                  <c:v>0.500000</c:v>
                </c:pt>
                <c:pt idx="48">
                  <c:v>0.489796</c:v>
                </c:pt>
                <c:pt idx="49">
                  <c:v>0.480000</c:v>
                </c:pt>
                <c:pt idx="50">
                  <c:v>0.490196</c:v>
                </c:pt>
                <c:pt idx="51">
                  <c:v>0.500000</c:v>
                </c:pt>
                <c:pt idx="52">
                  <c:v>0.509434</c:v>
                </c:pt>
                <c:pt idx="53">
                  <c:v>0.500000</c:v>
                </c:pt>
                <c:pt idx="54">
                  <c:v>0.509091</c:v>
                </c:pt>
                <c:pt idx="55">
                  <c:v>0.500000</c:v>
                </c:pt>
                <c:pt idx="56">
                  <c:v>0.508772</c:v>
                </c:pt>
                <c:pt idx="57">
                  <c:v>0.517241</c:v>
                </c:pt>
                <c:pt idx="58">
                  <c:v>0.508475</c:v>
                </c:pt>
                <c:pt idx="59">
                  <c:v>0.516667</c:v>
                </c:pt>
                <c:pt idx="60">
                  <c:v>0.524590</c:v>
                </c:pt>
                <c:pt idx="61">
                  <c:v>0.516129</c:v>
                </c:pt>
                <c:pt idx="62">
                  <c:v>0.507937</c:v>
                </c:pt>
                <c:pt idx="63">
                  <c:v>0.515625</c:v>
                </c:pt>
                <c:pt idx="64">
                  <c:v>0.523077</c:v>
                </c:pt>
                <c:pt idx="65">
                  <c:v>0.530303</c:v>
                </c:pt>
                <c:pt idx="66">
                  <c:v>0.537313</c:v>
                </c:pt>
                <c:pt idx="67">
                  <c:v>0.544118</c:v>
                </c:pt>
                <c:pt idx="68">
                  <c:v>0.550725</c:v>
                </c:pt>
                <c:pt idx="69">
                  <c:v>0.557143</c:v>
                </c:pt>
                <c:pt idx="70">
                  <c:v>0.549296</c:v>
                </c:pt>
                <c:pt idx="71">
                  <c:v>0.555556</c:v>
                </c:pt>
                <c:pt idx="72">
                  <c:v>0.547945</c:v>
                </c:pt>
                <c:pt idx="73">
                  <c:v>0.540541</c:v>
                </c:pt>
                <c:pt idx="74">
                  <c:v>0.533333</c:v>
                </c:pt>
                <c:pt idx="75">
                  <c:v>0.539474</c:v>
                </c:pt>
                <c:pt idx="76">
                  <c:v>0.532468</c:v>
                </c:pt>
                <c:pt idx="77">
                  <c:v>0.538462</c:v>
                </c:pt>
                <c:pt idx="78">
                  <c:v>0.531646</c:v>
                </c:pt>
                <c:pt idx="79">
                  <c:v>0.525000</c:v>
                </c:pt>
                <c:pt idx="80">
                  <c:v>0.530864</c:v>
                </c:pt>
                <c:pt idx="81">
                  <c:v>0.524390</c:v>
                </c:pt>
                <c:pt idx="82">
                  <c:v>0.518072</c:v>
                </c:pt>
                <c:pt idx="83">
                  <c:v>0.523810</c:v>
                </c:pt>
                <c:pt idx="84">
                  <c:v>0.517647</c:v>
                </c:pt>
                <c:pt idx="85">
                  <c:v>0.523256</c:v>
                </c:pt>
                <c:pt idx="86">
                  <c:v>0.517241</c:v>
                </c:pt>
                <c:pt idx="87">
                  <c:v>0.511364</c:v>
                </c:pt>
                <c:pt idx="88">
                  <c:v>0.516854</c:v>
                </c:pt>
                <c:pt idx="89">
                  <c:v>0.522222</c:v>
                </c:pt>
                <c:pt idx="90">
                  <c:v>0.516484</c:v>
                </c:pt>
                <c:pt idx="91">
                  <c:v>0.510870</c:v>
                </c:pt>
                <c:pt idx="92">
                  <c:v>0.516129</c:v>
                </c:pt>
                <c:pt idx="93">
                  <c:v>0.510638</c:v>
                </c:pt>
                <c:pt idx="94">
                  <c:v>0.505263</c:v>
                </c:pt>
                <c:pt idx="95">
                  <c:v>0.510417</c:v>
                </c:pt>
                <c:pt idx="96">
                  <c:v>0.505155</c:v>
                </c:pt>
                <c:pt idx="97">
                  <c:v>0.500000</c:v>
                </c:pt>
                <c:pt idx="98">
                  <c:v>0.494949</c:v>
                </c:pt>
                <c:pt idx="99">
                  <c:v>0.490000</c:v>
                </c:pt>
                <c:pt idx="100">
                  <c:v>0.495050</c:v>
                </c:pt>
                <c:pt idx="101">
                  <c:v>0.500000</c:v>
                </c:pt>
                <c:pt idx="102">
                  <c:v>0.495146</c:v>
                </c:pt>
                <c:pt idx="103">
                  <c:v>0.490385</c:v>
                </c:pt>
                <c:pt idx="104">
                  <c:v>0.495238</c:v>
                </c:pt>
                <c:pt idx="105">
                  <c:v>0.490566</c:v>
                </c:pt>
                <c:pt idx="106">
                  <c:v>0.485981</c:v>
                </c:pt>
                <c:pt idx="107">
                  <c:v>0.490741</c:v>
                </c:pt>
                <c:pt idx="108">
                  <c:v>0.495413</c:v>
                </c:pt>
                <c:pt idx="109">
                  <c:v>0.500000</c:v>
                </c:pt>
                <c:pt idx="110">
                  <c:v>0.495495</c:v>
                </c:pt>
                <c:pt idx="111">
                  <c:v>0.500000</c:v>
                </c:pt>
                <c:pt idx="112">
                  <c:v>0.495575</c:v>
                </c:pt>
                <c:pt idx="113">
                  <c:v>0.500000</c:v>
                </c:pt>
                <c:pt idx="114">
                  <c:v>0.504348</c:v>
                </c:pt>
                <c:pt idx="115">
                  <c:v>0.500000</c:v>
                </c:pt>
                <c:pt idx="116">
                  <c:v>0.495726</c:v>
                </c:pt>
                <c:pt idx="117">
                  <c:v>0.491525</c:v>
                </c:pt>
                <c:pt idx="118">
                  <c:v>0.495798</c:v>
                </c:pt>
                <c:pt idx="119">
                  <c:v>0.500000</c:v>
                </c:pt>
                <c:pt idx="120">
                  <c:v>0.504132</c:v>
                </c:pt>
                <c:pt idx="121">
                  <c:v>0.508197</c:v>
                </c:pt>
                <c:pt idx="122">
                  <c:v>0.512195</c:v>
                </c:pt>
                <c:pt idx="123">
                  <c:v>0.508065</c:v>
                </c:pt>
                <c:pt idx="124">
                  <c:v>0.512000</c:v>
                </c:pt>
                <c:pt idx="125">
                  <c:v>0.507937</c:v>
                </c:pt>
                <c:pt idx="126">
                  <c:v>0.503937</c:v>
                </c:pt>
                <c:pt idx="127">
                  <c:v>0.500000</c:v>
                </c:pt>
                <c:pt idx="128">
                  <c:v>0.503876</c:v>
                </c:pt>
                <c:pt idx="129">
                  <c:v>0.507692</c:v>
                </c:pt>
                <c:pt idx="130">
                  <c:v>0.503817</c:v>
                </c:pt>
                <c:pt idx="131">
                  <c:v>0.507576</c:v>
                </c:pt>
                <c:pt idx="132">
                  <c:v>0.503759</c:v>
                </c:pt>
                <c:pt idx="133">
                  <c:v>0.500000</c:v>
                </c:pt>
                <c:pt idx="134">
                  <c:v>0.503704</c:v>
                </c:pt>
                <c:pt idx="135">
                  <c:v>0.500000</c:v>
                </c:pt>
                <c:pt idx="136">
                  <c:v>0.503650</c:v>
                </c:pt>
                <c:pt idx="137">
                  <c:v>0.500000</c:v>
                </c:pt>
                <c:pt idx="138">
                  <c:v>0.496403</c:v>
                </c:pt>
                <c:pt idx="139">
                  <c:v>0.492857</c:v>
                </c:pt>
                <c:pt idx="140">
                  <c:v>0.496454</c:v>
                </c:pt>
                <c:pt idx="141">
                  <c:v>0.492958</c:v>
                </c:pt>
                <c:pt idx="142">
                  <c:v>0.489510</c:v>
                </c:pt>
                <c:pt idx="143">
                  <c:v>0.486111</c:v>
                </c:pt>
                <c:pt idx="144">
                  <c:v>0.489655</c:v>
                </c:pt>
                <c:pt idx="145">
                  <c:v>0.493151</c:v>
                </c:pt>
                <c:pt idx="146">
                  <c:v>0.496599</c:v>
                </c:pt>
                <c:pt idx="147">
                  <c:v>0.493243</c:v>
                </c:pt>
                <c:pt idx="148">
                  <c:v>0.489933</c:v>
                </c:pt>
                <c:pt idx="149">
                  <c:v>0.493333</c:v>
                </c:pt>
                <c:pt idx="150">
                  <c:v>0.490066</c:v>
                </c:pt>
                <c:pt idx="151">
                  <c:v>0.493421</c:v>
                </c:pt>
                <c:pt idx="152">
                  <c:v>0.490196</c:v>
                </c:pt>
                <c:pt idx="153">
                  <c:v>0.487013</c:v>
                </c:pt>
                <c:pt idx="154">
                  <c:v>0.490323</c:v>
                </c:pt>
                <c:pt idx="155">
                  <c:v>0.487179</c:v>
                </c:pt>
                <c:pt idx="156">
                  <c:v>0.484076</c:v>
                </c:pt>
                <c:pt idx="157">
                  <c:v>0.487342</c:v>
                </c:pt>
                <c:pt idx="158">
                  <c:v>0.490566</c:v>
                </c:pt>
                <c:pt idx="159">
                  <c:v>0.493750</c:v>
                </c:pt>
                <c:pt idx="160">
                  <c:v>0.496894</c:v>
                </c:pt>
                <c:pt idx="161">
                  <c:v>0.500000</c:v>
                </c:pt>
                <c:pt idx="162">
                  <c:v>0.496933</c:v>
                </c:pt>
                <c:pt idx="163">
                  <c:v>0.493902</c:v>
                </c:pt>
                <c:pt idx="164">
                  <c:v>0.496970</c:v>
                </c:pt>
                <c:pt idx="165">
                  <c:v>0.500000</c:v>
                </c:pt>
                <c:pt idx="166">
                  <c:v>0.502994</c:v>
                </c:pt>
                <c:pt idx="167">
                  <c:v>0.505952</c:v>
                </c:pt>
                <c:pt idx="168">
                  <c:v>0.508876</c:v>
                </c:pt>
                <c:pt idx="169">
                  <c:v>0.505882</c:v>
                </c:pt>
                <c:pt idx="170">
                  <c:v>0.508772</c:v>
                </c:pt>
                <c:pt idx="171">
                  <c:v>0.511628</c:v>
                </c:pt>
                <c:pt idx="172">
                  <c:v>0.514451</c:v>
                </c:pt>
                <c:pt idx="173">
                  <c:v>0.517241</c:v>
                </c:pt>
                <c:pt idx="174">
                  <c:v>0.514286</c:v>
                </c:pt>
                <c:pt idx="175">
                  <c:v>0.511364</c:v>
                </c:pt>
                <c:pt idx="176">
                  <c:v>0.508475</c:v>
                </c:pt>
                <c:pt idx="177">
                  <c:v>0.505618</c:v>
                </c:pt>
                <c:pt idx="178">
                  <c:v>0.508380</c:v>
                </c:pt>
                <c:pt idx="179">
                  <c:v>0.511111</c:v>
                </c:pt>
                <c:pt idx="180">
                  <c:v>0.508287</c:v>
                </c:pt>
                <c:pt idx="181">
                  <c:v>0.505495</c:v>
                </c:pt>
                <c:pt idx="182">
                  <c:v>0.508197</c:v>
                </c:pt>
                <c:pt idx="183">
                  <c:v>0.505435</c:v>
                </c:pt>
                <c:pt idx="184">
                  <c:v>0.508108</c:v>
                </c:pt>
                <c:pt idx="185">
                  <c:v>0.510753</c:v>
                </c:pt>
                <c:pt idx="186">
                  <c:v>0.513369</c:v>
                </c:pt>
                <c:pt idx="187">
                  <c:v>0.510638</c:v>
                </c:pt>
                <c:pt idx="188">
                  <c:v>0.513228</c:v>
                </c:pt>
                <c:pt idx="189">
                  <c:v>0.510526</c:v>
                </c:pt>
                <c:pt idx="190">
                  <c:v>0.513089</c:v>
                </c:pt>
                <c:pt idx="191">
                  <c:v>0.515625</c:v>
                </c:pt>
                <c:pt idx="192">
                  <c:v>0.518135</c:v>
                </c:pt>
                <c:pt idx="193">
                  <c:v>0.515464</c:v>
                </c:pt>
                <c:pt idx="194">
                  <c:v>0.512821</c:v>
                </c:pt>
                <c:pt idx="195">
                  <c:v>0.510204</c:v>
                </c:pt>
                <c:pt idx="196">
                  <c:v>0.507614</c:v>
                </c:pt>
                <c:pt idx="197">
                  <c:v>0.510101</c:v>
                </c:pt>
                <c:pt idx="198">
                  <c:v>0.507538</c:v>
                </c:pt>
                <c:pt idx="199">
                  <c:v>0.505000</c:v>
                </c:pt>
                <c:pt idx="200">
                  <c:v>0.507463</c:v>
                </c:pt>
                <c:pt idx="201">
                  <c:v>0.504950</c:v>
                </c:pt>
                <c:pt idx="202">
                  <c:v>0.507389</c:v>
                </c:pt>
                <c:pt idx="203">
                  <c:v>0.509804</c:v>
                </c:pt>
                <c:pt idx="204">
                  <c:v>0.512195</c:v>
                </c:pt>
                <c:pt idx="205">
                  <c:v>0.514563</c:v>
                </c:pt>
                <c:pt idx="206">
                  <c:v>0.512077</c:v>
                </c:pt>
                <c:pt idx="207">
                  <c:v>0.509615</c:v>
                </c:pt>
                <c:pt idx="208">
                  <c:v>0.507177</c:v>
                </c:pt>
                <c:pt idx="209">
                  <c:v>0.509524</c:v>
                </c:pt>
                <c:pt idx="210">
                  <c:v>0.511848</c:v>
                </c:pt>
                <c:pt idx="211">
                  <c:v>0.514151</c:v>
                </c:pt>
                <c:pt idx="212">
                  <c:v>0.511737</c:v>
                </c:pt>
                <c:pt idx="213">
                  <c:v>0.514019</c:v>
                </c:pt>
                <c:pt idx="214">
                  <c:v>0.511628</c:v>
                </c:pt>
                <c:pt idx="215">
                  <c:v>0.509259</c:v>
                </c:pt>
                <c:pt idx="216">
                  <c:v>0.506912</c:v>
                </c:pt>
                <c:pt idx="217">
                  <c:v>0.509174</c:v>
                </c:pt>
                <c:pt idx="218">
                  <c:v>0.511416</c:v>
                </c:pt>
                <c:pt idx="219">
                  <c:v>0.513636</c:v>
                </c:pt>
                <c:pt idx="220">
                  <c:v>0.515837</c:v>
                </c:pt>
                <c:pt idx="221">
                  <c:v>0.513514</c:v>
                </c:pt>
                <c:pt idx="222">
                  <c:v>0.515695</c:v>
                </c:pt>
                <c:pt idx="223">
                  <c:v>0.517857</c:v>
                </c:pt>
                <c:pt idx="224">
                  <c:v>0.520000</c:v>
                </c:pt>
                <c:pt idx="225">
                  <c:v>0.522124</c:v>
                </c:pt>
                <c:pt idx="226">
                  <c:v>0.524229</c:v>
                </c:pt>
                <c:pt idx="227">
                  <c:v>0.521930</c:v>
                </c:pt>
                <c:pt idx="228">
                  <c:v>0.519651</c:v>
                </c:pt>
                <c:pt idx="229">
                  <c:v>0.521739</c:v>
                </c:pt>
                <c:pt idx="230">
                  <c:v>0.519481</c:v>
                </c:pt>
                <c:pt idx="231">
                  <c:v>0.521552</c:v>
                </c:pt>
                <c:pt idx="232">
                  <c:v>0.519313</c:v>
                </c:pt>
                <c:pt idx="233">
                  <c:v>0.521368</c:v>
                </c:pt>
                <c:pt idx="234">
                  <c:v>0.519149</c:v>
                </c:pt>
                <c:pt idx="235">
                  <c:v>0.516949</c:v>
                </c:pt>
                <c:pt idx="236">
                  <c:v>0.514768</c:v>
                </c:pt>
                <c:pt idx="237">
                  <c:v>0.512605</c:v>
                </c:pt>
                <c:pt idx="238">
                  <c:v>0.510460</c:v>
                </c:pt>
                <c:pt idx="239">
                  <c:v>0.512500</c:v>
                </c:pt>
                <c:pt idx="240">
                  <c:v>0.514523</c:v>
                </c:pt>
                <c:pt idx="241">
                  <c:v>0.516529</c:v>
                </c:pt>
                <c:pt idx="242">
                  <c:v>0.518519</c:v>
                </c:pt>
                <c:pt idx="243">
                  <c:v>0.516393</c:v>
                </c:pt>
                <c:pt idx="244">
                  <c:v>0.514286</c:v>
                </c:pt>
                <c:pt idx="245">
                  <c:v>0.516260</c:v>
                </c:pt>
                <c:pt idx="246">
                  <c:v>0.514170</c:v>
                </c:pt>
                <c:pt idx="247">
                  <c:v>0.512097</c:v>
                </c:pt>
                <c:pt idx="248">
                  <c:v>0.510040</c:v>
                </c:pt>
                <c:pt idx="249">
                  <c:v>0.512000</c:v>
                </c:pt>
                <c:pt idx="250">
                  <c:v>0.513944</c:v>
                </c:pt>
                <c:pt idx="251">
                  <c:v>0.511905</c:v>
                </c:pt>
                <c:pt idx="252">
                  <c:v>0.509881</c:v>
                </c:pt>
                <c:pt idx="253">
                  <c:v>0.507874</c:v>
                </c:pt>
                <c:pt idx="254">
                  <c:v>0.505882</c:v>
                </c:pt>
                <c:pt idx="255">
                  <c:v>0.503906</c:v>
                </c:pt>
                <c:pt idx="256">
                  <c:v>0.505837</c:v>
                </c:pt>
                <c:pt idx="257">
                  <c:v>0.503876</c:v>
                </c:pt>
                <c:pt idx="258">
                  <c:v>0.505792</c:v>
                </c:pt>
                <c:pt idx="259">
                  <c:v>0.507692</c:v>
                </c:pt>
                <c:pt idx="260">
                  <c:v>0.505747</c:v>
                </c:pt>
                <c:pt idx="261">
                  <c:v>0.507634</c:v>
                </c:pt>
                <c:pt idx="262">
                  <c:v>0.505703</c:v>
                </c:pt>
                <c:pt idx="263">
                  <c:v>0.507576</c:v>
                </c:pt>
                <c:pt idx="264">
                  <c:v>0.505660</c:v>
                </c:pt>
                <c:pt idx="265">
                  <c:v>0.503759</c:v>
                </c:pt>
                <c:pt idx="266">
                  <c:v>0.505618</c:v>
                </c:pt>
                <c:pt idx="267">
                  <c:v>0.503731</c:v>
                </c:pt>
                <c:pt idx="268">
                  <c:v>0.501859</c:v>
                </c:pt>
                <c:pt idx="269">
                  <c:v>0.500000</c:v>
                </c:pt>
                <c:pt idx="270">
                  <c:v>0.501845</c:v>
                </c:pt>
                <c:pt idx="271">
                  <c:v>0.503676</c:v>
                </c:pt>
                <c:pt idx="272">
                  <c:v>0.501832</c:v>
                </c:pt>
                <c:pt idx="273">
                  <c:v>0.503650</c:v>
                </c:pt>
                <c:pt idx="274">
                  <c:v>0.501818</c:v>
                </c:pt>
                <c:pt idx="275">
                  <c:v>0.500000</c:v>
                </c:pt>
                <c:pt idx="276">
                  <c:v>0.498195</c:v>
                </c:pt>
                <c:pt idx="277">
                  <c:v>0.496403</c:v>
                </c:pt>
                <c:pt idx="278">
                  <c:v>0.498208</c:v>
                </c:pt>
                <c:pt idx="279">
                  <c:v>0.500000</c:v>
                </c:pt>
                <c:pt idx="280">
                  <c:v>0.498221</c:v>
                </c:pt>
                <c:pt idx="281">
                  <c:v>0.496454</c:v>
                </c:pt>
                <c:pt idx="282">
                  <c:v>0.494700</c:v>
                </c:pt>
                <c:pt idx="283">
                  <c:v>0.492958</c:v>
                </c:pt>
                <c:pt idx="284">
                  <c:v>0.491228</c:v>
                </c:pt>
                <c:pt idx="285">
                  <c:v>0.489510</c:v>
                </c:pt>
                <c:pt idx="286">
                  <c:v>0.491289</c:v>
                </c:pt>
                <c:pt idx="287">
                  <c:v>0.493056</c:v>
                </c:pt>
                <c:pt idx="288">
                  <c:v>0.491349</c:v>
                </c:pt>
                <c:pt idx="289">
                  <c:v>0.489655</c:v>
                </c:pt>
                <c:pt idx="290">
                  <c:v>0.491409</c:v>
                </c:pt>
                <c:pt idx="291">
                  <c:v>0.489726</c:v>
                </c:pt>
                <c:pt idx="292">
                  <c:v>0.488055</c:v>
                </c:pt>
                <c:pt idx="293">
                  <c:v>0.489796</c:v>
                </c:pt>
                <c:pt idx="294">
                  <c:v>0.491525</c:v>
                </c:pt>
                <c:pt idx="295">
                  <c:v>0.493243</c:v>
                </c:pt>
                <c:pt idx="296">
                  <c:v>0.494949</c:v>
                </c:pt>
                <c:pt idx="297">
                  <c:v>0.493289</c:v>
                </c:pt>
                <c:pt idx="298">
                  <c:v>0.491639</c:v>
                </c:pt>
                <c:pt idx="299">
                  <c:v>0.493333</c:v>
                </c:pt>
                <c:pt idx="300">
                  <c:v>0.491694</c:v>
                </c:pt>
                <c:pt idx="301">
                  <c:v>0.493377</c:v>
                </c:pt>
                <c:pt idx="302">
                  <c:v>0.495050</c:v>
                </c:pt>
                <c:pt idx="303">
                  <c:v>0.493421</c:v>
                </c:pt>
                <c:pt idx="304">
                  <c:v>0.491803</c:v>
                </c:pt>
                <c:pt idx="305">
                  <c:v>0.493464</c:v>
                </c:pt>
                <c:pt idx="306">
                  <c:v>0.495114</c:v>
                </c:pt>
                <c:pt idx="307">
                  <c:v>0.496753</c:v>
                </c:pt>
                <c:pt idx="308">
                  <c:v>0.495146</c:v>
                </c:pt>
                <c:pt idx="309">
                  <c:v>0.496774</c:v>
                </c:pt>
                <c:pt idx="310">
                  <c:v>0.495177</c:v>
                </c:pt>
                <c:pt idx="311">
                  <c:v>0.493590</c:v>
                </c:pt>
                <c:pt idx="312">
                  <c:v>0.492013</c:v>
                </c:pt>
                <c:pt idx="313">
                  <c:v>0.493631</c:v>
                </c:pt>
                <c:pt idx="314">
                  <c:v>0.492063</c:v>
                </c:pt>
                <c:pt idx="315">
                  <c:v>0.490506</c:v>
                </c:pt>
                <c:pt idx="316">
                  <c:v>0.488959</c:v>
                </c:pt>
                <c:pt idx="317">
                  <c:v>0.490566</c:v>
                </c:pt>
                <c:pt idx="318">
                  <c:v>0.492163</c:v>
                </c:pt>
                <c:pt idx="319">
                  <c:v>0.493750</c:v>
                </c:pt>
                <c:pt idx="320">
                  <c:v>0.492212</c:v>
                </c:pt>
                <c:pt idx="321">
                  <c:v>0.493789</c:v>
                </c:pt>
                <c:pt idx="322">
                  <c:v>0.495356</c:v>
                </c:pt>
                <c:pt idx="323">
                  <c:v>0.493827</c:v>
                </c:pt>
                <c:pt idx="324">
                  <c:v>0.492308</c:v>
                </c:pt>
                <c:pt idx="325">
                  <c:v>0.493865</c:v>
                </c:pt>
                <c:pt idx="326">
                  <c:v>0.495413</c:v>
                </c:pt>
                <c:pt idx="327">
                  <c:v>0.496951</c:v>
                </c:pt>
                <c:pt idx="328">
                  <c:v>0.498480</c:v>
                </c:pt>
                <c:pt idx="329">
                  <c:v>0.496970</c:v>
                </c:pt>
                <c:pt idx="330">
                  <c:v>0.498489</c:v>
                </c:pt>
                <c:pt idx="331">
                  <c:v>0.500000</c:v>
                </c:pt>
                <c:pt idx="332">
                  <c:v>0.498498</c:v>
                </c:pt>
                <c:pt idx="333">
                  <c:v>0.497006</c:v>
                </c:pt>
                <c:pt idx="334">
                  <c:v>0.498507</c:v>
                </c:pt>
                <c:pt idx="335">
                  <c:v>0.500000</c:v>
                </c:pt>
                <c:pt idx="336">
                  <c:v>0.498516</c:v>
                </c:pt>
                <c:pt idx="337">
                  <c:v>0.500000</c:v>
                </c:pt>
                <c:pt idx="338">
                  <c:v>0.498525</c:v>
                </c:pt>
                <c:pt idx="339">
                  <c:v>0.497059</c:v>
                </c:pt>
                <c:pt idx="340">
                  <c:v>0.498534</c:v>
                </c:pt>
                <c:pt idx="341">
                  <c:v>0.500000</c:v>
                </c:pt>
                <c:pt idx="342">
                  <c:v>0.498542</c:v>
                </c:pt>
                <c:pt idx="343">
                  <c:v>0.497093</c:v>
                </c:pt>
                <c:pt idx="344">
                  <c:v>0.498551</c:v>
                </c:pt>
                <c:pt idx="345">
                  <c:v>0.497110</c:v>
                </c:pt>
                <c:pt idx="346">
                  <c:v>0.495677</c:v>
                </c:pt>
                <c:pt idx="347">
                  <c:v>0.494253</c:v>
                </c:pt>
                <c:pt idx="348">
                  <c:v>0.495702</c:v>
                </c:pt>
                <c:pt idx="349">
                  <c:v>0.494286</c:v>
                </c:pt>
                <c:pt idx="350">
                  <c:v>0.495726</c:v>
                </c:pt>
                <c:pt idx="351">
                  <c:v>0.497159</c:v>
                </c:pt>
                <c:pt idx="352">
                  <c:v>0.495751</c:v>
                </c:pt>
                <c:pt idx="353">
                  <c:v>0.494350</c:v>
                </c:pt>
                <c:pt idx="354">
                  <c:v>0.495775</c:v>
                </c:pt>
                <c:pt idx="355">
                  <c:v>0.497191</c:v>
                </c:pt>
                <c:pt idx="356">
                  <c:v>0.495798</c:v>
                </c:pt>
                <c:pt idx="357">
                  <c:v>0.494413</c:v>
                </c:pt>
                <c:pt idx="358">
                  <c:v>0.493036</c:v>
                </c:pt>
                <c:pt idx="359">
                  <c:v>0.494444</c:v>
                </c:pt>
                <c:pt idx="360">
                  <c:v>0.495845</c:v>
                </c:pt>
                <c:pt idx="361">
                  <c:v>0.494475</c:v>
                </c:pt>
                <c:pt idx="362">
                  <c:v>0.493113</c:v>
                </c:pt>
                <c:pt idx="363">
                  <c:v>0.491758</c:v>
                </c:pt>
                <c:pt idx="364">
                  <c:v>0.493151</c:v>
                </c:pt>
                <c:pt idx="365">
                  <c:v>0.494536</c:v>
                </c:pt>
                <c:pt idx="366">
                  <c:v>0.493188</c:v>
                </c:pt>
                <c:pt idx="367">
                  <c:v>0.494565</c:v>
                </c:pt>
                <c:pt idx="368">
                  <c:v>0.493225</c:v>
                </c:pt>
                <c:pt idx="369">
                  <c:v>0.494595</c:v>
                </c:pt>
                <c:pt idx="370">
                  <c:v>0.493261</c:v>
                </c:pt>
                <c:pt idx="371">
                  <c:v>0.494624</c:v>
                </c:pt>
                <c:pt idx="372">
                  <c:v>0.495979</c:v>
                </c:pt>
                <c:pt idx="373">
                  <c:v>0.497326</c:v>
                </c:pt>
                <c:pt idx="374">
                  <c:v>0.498667</c:v>
                </c:pt>
                <c:pt idx="375">
                  <c:v>0.500000</c:v>
                </c:pt>
                <c:pt idx="376">
                  <c:v>0.501326</c:v>
                </c:pt>
                <c:pt idx="377">
                  <c:v>0.500000</c:v>
                </c:pt>
                <c:pt idx="378">
                  <c:v>0.501319</c:v>
                </c:pt>
                <c:pt idx="379">
                  <c:v>0.502632</c:v>
                </c:pt>
                <c:pt idx="380">
                  <c:v>0.503937</c:v>
                </c:pt>
                <c:pt idx="381">
                  <c:v>0.502618</c:v>
                </c:pt>
                <c:pt idx="382">
                  <c:v>0.501305</c:v>
                </c:pt>
                <c:pt idx="383">
                  <c:v>0.500000</c:v>
                </c:pt>
                <c:pt idx="384">
                  <c:v>0.498701</c:v>
                </c:pt>
                <c:pt idx="385">
                  <c:v>0.497409</c:v>
                </c:pt>
                <c:pt idx="386">
                  <c:v>0.496124</c:v>
                </c:pt>
                <c:pt idx="387">
                  <c:v>0.497423</c:v>
                </c:pt>
                <c:pt idx="388">
                  <c:v>0.496144</c:v>
                </c:pt>
                <c:pt idx="389">
                  <c:v>0.494872</c:v>
                </c:pt>
                <c:pt idx="390">
                  <c:v>0.496164</c:v>
                </c:pt>
                <c:pt idx="391">
                  <c:v>0.494898</c:v>
                </c:pt>
                <c:pt idx="392">
                  <c:v>0.496183</c:v>
                </c:pt>
                <c:pt idx="393">
                  <c:v>0.497462</c:v>
                </c:pt>
                <c:pt idx="394">
                  <c:v>0.498734</c:v>
                </c:pt>
                <c:pt idx="395">
                  <c:v>0.497475</c:v>
                </c:pt>
                <c:pt idx="396">
                  <c:v>0.498741</c:v>
                </c:pt>
                <c:pt idx="397">
                  <c:v>0.500000</c:v>
                </c:pt>
                <c:pt idx="398">
                  <c:v>0.498747</c:v>
                </c:pt>
                <c:pt idx="399">
                  <c:v>0.500000</c:v>
                </c:pt>
                <c:pt idx="400">
                  <c:v>0.498753</c:v>
                </c:pt>
                <c:pt idx="401">
                  <c:v>0.497512</c:v>
                </c:pt>
                <c:pt idx="402">
                  <c:v>0.498759</c:v>
                </c:pt>
                <c:pt idx="403">
                  <c:v>0.500000</c:v>
                </c:pt>
                <c:pt idx="404">
                  <c:v>0.501235</c:v>
                </c:pt>
                <c:pt idx="405">
                  <c:v>0.500000</c:v>
                </c:pt>
                <c:pt idx="406">
                  <c:v>0.498771</c:v>
                </c:pt>
                <c:pt idx="407">
                  <c:v>0.497549</c:v>
                </c:pt>
                <c:pt idx="408">
                  <c:v>0.496333</c:v>
                </c:pt>
                <c:pt idx="409">
                  <c:v>0.497561</c:v>
                </c:pt>
                <c:pt idx="410">
                  <c:v>0.498783</c:v>
                </c:pt>
                <c:pt idx="411">
                  <c:v>0.497573</c:v>
                </c:pt>
                <c:pt idx="412">
                  <c:v>0.498789</c:v>
                </c:pt>
                <c:pt idx="413">
                  <c:v>0.500000</c:v>
                </c:pt>
                <c:pt idx="414">
                  <c:v>0.501205</c:v>
                </c:pt>
                <c:pt idx="415">
                  <c:v>0.502404</c:v>
                </c:pt>
                <c:pt idx="416">
                  <c:v>0.501199</c:v>
                </c:pt>
                <c:pt idx="417">
                  <c:v>0.500000</c:v>
                </c:pt>
                <c:pt idx="418">
                  <c:v>0.501193</c:v>
                </c:pt>
                <c:pt idx="419">
                  <c:v>0.502381</c:v>
                </c:pt>
                <c:pt idx="420">
                  <c:v>0.501188</c:v>
                </c:pt>
                <c:pt idx="421">
                  <c:v>0.502370</c:v>
                </c:pt>
                <c:pt idx="422">
                  <c:v>0.503546</c:v>
                </c:pt>
                <c:pt idx="423">
                  <c:v>0.504717</c:v>
                </c:pt>
              </c:numCache>
            </c:numRef>
          </c:val>
          <c:smooth val="0"/>
        </c:ser>
        <c:ser>
          <c:idx val="1"/>
          <c:order val="1"/>
          <c:tx>
            <c:v>LFI</c:v>
          </c:tx>
          <c:spPr>
            <a:solidFill>
              <a:srgbClr val="FFFFFF"/>
            </a:solidFill>
            <a:ln w="25400" cap="flat">
              <a:solidFill>
                <a:schemeClr val="accent5">
                  <a:hueOff val="-104259"/>
                  <a:satOff val="-22231"/>
                  <a:lumOff val="-18174"/>
                </a:schemeClr>
              </a:solidFill>
              <a:prstDash val="solid"/>
              <a:miter lim="400000"/>
            </a:ln>
            <a:effectLst/>
          </c:spPr>
          <c:marker>
            <c:symbol val="none"/>
            <c:size val="4"/>
            <c:spPr>
              <a:solidFill>
                <a:srgbClr val="FFFFFF"/>
              </a:solidFill>
              <a:ln w="50800" cap="flat">
                <a:solidFill>
                  <a:srgbClr val="70BF41"/>
                </a:solidFill>
                <a:prstDash val="solid"/>
                <a:miter lim="400000"/>
              </a:ln>
              <a:effectLst/>
            </c:spPr>
          </c:marker>
          <c:dLbls>
            <c:numFmt formatCode="0.0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'Grand tableau - Table 1'!$A$3:$A$525</c:f>
              <c:strCache>
                <c:ptCount val="5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strCache>
            </c:strRef>
          </c:cat>
          <c:val>
            <c:numRef>
              <c:f>'Grand tableau - Table 1'!$G$3:$G$525</c:f>
              <c:numCache>
                <c:ptCount val="523"/>
                <c:pt idx="0">
                  <c:v>0.000000</c:v>
                </c:pt>
                <c:pt idx="1">
                  <c:v>0.000000</c:v>
                </c:pt>
                <c:pt idx="2">
                  <c:v>0.000000</c:v>
                </c:pt>
                <c:pt idx="3">
                  <c:v>0.000000</c:v>
                </c:pt>
                <c:pt idx="4">
                  <c:v>0.000000</c:v>
                </c:pt>
                <c:pt idx="5">
                  <c:v>0.000000</c:v>
                </c:pt>
                <c:pt idx="6">
                  <c:v>0.000000</c:v>
                </c:pt>
                <c:pt idx="7">
                  <c:v>0.125000</c:v>
                </c:pt>
                <c:pt idx="8">
                  <c:v>0.111111</c:v>
                </c:pt>
                <c:pt idx="9">
                  <c:v>0.200000</c:v>
                </c:pt>
                <c:pt idx="10">
                  <c:v>0.272727</c:v>
                </c:pt>
                <c:pt idx="11">
                  <c:v>0.333333</c:v>
                </c:pt>
                <c:pt idx="12">
                  <c:v>0.384615</c:v>
                </c:pt>
                <c:pt idx="13">
                  <c:v>0.428571</c:v>
                </c:pt>
                <c:pt idx="14">
                  <c:v>0.400000</c:v>
                </c:pt>
                <c:pt idx="15">
                  <c:v>0.437500</c:v>
                </c:pt>
                <c:pt idx="16">
                  <c:v>0.411765</c:v>
                </c:pt>
                <c:pt idx="17">
                  <c:v>0.444444</c:v>
                </c:pt>
                <c:pt idx="18">
                  <c:v>0.421053</c:v>
                </c:pt>
                <c:pt idx="19">
                  <c:v>0.450000</c:v>
                </c:pt>
                <c:pt idx="20">
                  <c:v>0.428571</c:v>
                </c:pt>
                <c:pt idx="21">
                  <c:v>0.409091</c:v>
                </c:pt>
                <c:pt idx="22">
                  <c:v>0.391304</c:v>
                </c:pt>
                <c:pt idx="23">
                  <c:v>0.375000</c:v>
                </c:pt>
                <c:pt idx="24">
                  <c:v>0.400000</c:v>
                </c:pt>
                <c:pt idx="25">
                  <c:v>0.384615</c:v>
                </c:pt>
                <c:pt idx="26">
                  <c:v>0.370370</c:v>
                </c:pt>
                <c:pt idx="27">
                  <c:v>0.392857</c:v>
                </c:pt>
                <c:pt idx="28">
                  <c:v>0.379310</c:v>
                </c:pt>
                <c:pt idx="29">
                  <c:v>0.366667</c:v>
                </c:pt>
                <c:pt idx="30">
                  <c:v>0.387097</c:v>
                </c:pt>
                <c:pt idx="31">
                  <c:v>0.406250</c:v>
                </c:pt>
                <c:pt idx="32">
                  <c:v>0.393939</c:v>
                </c:pt>
                <c:pt idx="33">
                  <c:v>0.411765</c:v>
                </c:pt>
                <c:pt idx="34">
                  <c:v>0.428571</c:v>
                </c:pt>
                <c:pt idx="35">
                  <c:v>0.416667</c:v>
                </c:pt>
                <c:pt idx="36">
                  <c:v>0.432432</c:v>
                </c:pt>
                <c:pt idx="37">
                  <c:v>0.421053</c:v>
                </c:pt>
                <c:pt idx="38">
                  <c:v>0.435897</c:v>
                </c:pt>
                <c:pt idx="39">
                  <c:v>0.425000</c:v>
                </c:pt>
                <c:pt idx="40">
                  <c:v>0.414634</c:v>
                </c:pt>
                <c:pt idx="41">
                  <c:v>0.404762</c:v>
                </c:pt>
                <c:pt idx="42">
                  <c:v>0.418605</c:v>
                </c:pt>
                <c:pt idx="43">
                  <c:v>0.409091</c:v>
                </c:pt>
                <c:pt idx="44">
                  <c:v>0.400000</c:v>
                </c:pt>
                <c:pt idx="45">
                  <c:v>0.391304</c:v>
                </c:pt>
                <c:pt idx="46">
                  <c:v>0.382979</c:v>
                </c:pt>
                <c:pt idx="47">
                  <c:v>0.395833</c:v>
                </c:pt>
                <c:pt idx="48">
                  <c:v>0.408163</c:v>
                </c:pt>
                <c:pt idx="49">
                  <c:v>0.420000</c:v>
                </c:pt>
                <c:pt idx="50">
                  <c:v>0.431373</c:v>
                </c:pt>
                <c:pt idx="51">
                  <c:v>0.442308</c:v>
                </c:pt>
                <c:pt idx="52">
                  <c:v>0.433962</c:v>
                </c:pt>
                <c:pt idx="53">
                  <c:v>0.444444</c:v>
                </c:pt>
                <c:pt idx="54">
                  <c:v>0.454545</c:v>
                </c:pt>
                <c:pt idx="55">
                  <c:v>0.464286</c:v>
                </c:pt>
                <c:pt idx="56">
                  <c:v>0.456140</c:v>
                </c:pt>
                <c:pt idx="57">
                  <c:v>0.465517</c:v>
                </c:pt>
                <c:pt idx="58">
                  <c:v>0.457627</c:v>
                </c:pt>
                <c:pt idx="59">
                  <c:v>0.450000</c:v>
                </c:pt>
                <c:pt idx="60">
                  <c:v>0.442623</c:v>
                </c:pt>
                <c:pt idx="61">
                  <c:v>0.435484</c:v>
                </c:pt>
                <c:pt idx="62">
                  <c:v>0.428571</c:v>
                </c:pt>
                <c:pt idx="63">
                  <c:v>0.437500</c:v>
                </c:pt>
                <c:pt idx="64">
                  <c:v>0.446154</c:v>
                </c:pt>
                <c:pt idx="65">
                  <c:v>0.439394</c:v>
                </c:pt>
                <c:pt idx="66">
                  <c:v>0.432836</c:v>
                </c:pt>
                <c:pt idx="67">
                  <c:v>0.426471</c:v>
                </c:pt>
                <c:pt idx="68">
                  <c:v>0.420290</c:v>
                </c:pt>
                <c:pt idx="69">
                  <c:v>0.414286</c:v>
                </c:pt>
                <c:pt idx="70">
                  <c:v>0.408451</c:v>
                </c:pt>
                <c:pt idx="71">
                  <c:v>0.416667</c:v>
                </c:pt>
                <c:pt idx="72">
                  <c:v>0.424658</c:v>
                </c:pt>
                <c:pt idx="73">
                  <c:v>0.418919</c:v>
                </c:pt>
                <c:pt idx="74">
                  <c:v>0.413333</c:v>
                </c:pt>
                <c:pt idx="75">
                  <c:v>0.407895</c:v>
                </c:pt>
                <c:pt idx="76">
                  <c:v>0.415584</c:v>
                </c:pt>
                <c:pt idx="77">
                  <c:v>0.410256</c:v>
                </c:pt>
                <c:pt idx="78">
                  <c:v>0.417722</c:v>
                </c:pt>
                <c:pt idx="79">
                  <c:v>0.425000</c:v>
                </c:pt>
                <c:pt idx="80">
                  <c:v>0.432099</c:v>
                </c:pt>
                <c:pt idx="81">
                  <c:v>0.439024</c:v>
                </c:pt>
                <c:pt idx="82">
                  <c:v>0.445783</c:v>
                </c:pt>
                <c:pt idx="83">
                  <c:v>0.440476</c:v>
                </c:pt>
                <c:pt idx="84">
                  <c:v>0.435294</c:v>
                </c:pt>
                <c:pt idx="85">
                  <c:v>0.430233</c:v>
                </c:pt>
                <c:pt idx="86">
                  <c:v>0.425287</c:v>
                </c:pt>
                <c:pt idx="87">
                  <c:v>0.431818</c:v>
                </c:pt>
                <c:pt idx="88">
                  <c:v>0.426966</c:v>
                </c:pt>
                <c:pt idx="89">
                  <c:v>0.433333</c:v>
                </c:pt>
                <c:pt idx="90">
                  <c:v>0.428571</c:v>
                </c:pt>
                <c:pt idx="91">
                  <c:v>0.423913</c:v>
                </c:pt>
                <c:pt idx="92">
                  <c:v>0.419355</c:v>
                </c:pt>
                <c:pt idx="93">
                  <c:v>0.425532</c:v>
                </c:pt>
                <c:pt idx="94">
                  <c:v>0.421053</c:v>
                </c:pt>
                <c:pt idx="95">
                  <c:v>0.427083</c:v>
                </c:pt>
                <c:pt idx="96">
                  <c:v>0.432990</c:v>
                </c:pt>
                <c:pt idx="97">
                  <c:v>0.438776</c:v>
                </c:pt>
                <c:pt idx="98">
                  <c:v>0.444444</c:v>
                </c:pt>
                <c:pt idx="99">
                  <c:v>0.450000</c:v>
                </c:pt>
                <c:pt idx="100">
                  <c:v>0.445545</c:v>
                </c:pt>
                <c:pt idx="101">
                  <c:v>0.441176</c:v>
                </c:pt>
                <c:pt idx="102">
                  <c:v>0.436893</c:v>
                </c:pt>
                <c:pt idx="103">
                  <c:v>0.432692</c:v>
                </c:pt>
                <c:pt idx="104">
                  <c:v>0.428571</c:v>
                </c:pt>
                <c:pt idx="105">
                  <c:v>0.433962</c:v>
                </c:pt>
                <c:pt idx="106">
                  <c:v>0.429907</c:v>
                </c:pt>
                <c:pt idx="107">
                  <c:v>0.435185</c:v>
                </c:pt>
                <c:pt idx="108">
                  <c:v>0.440367</c:v>
                </c:pt>
                <c:pt idx="109">
                  <c:v>0.436364</c:v>
                </c:pt>
                <c:pt idx="110">
                  <c:v>0.432432</c:v>
                </c:pt>
                <c:pt idx="111">
                  <c:v>0.428571</c:v>
                </c:pt>
                <c:pt idx="112">
                  <c:v>0.424779</c:v>
                </c:pt>
                <c:pt idx="113">
                  <c:v>0.421053</c:v>
                </c:pt>
                <c:pt idx="114">
                  <c:v>0.426087</c:v>
                </c:pt>
                <c:pt idx="115">
                  <c:v>0.422414</c:v>
                </c:pt>
                <c:pt idx="116">
                  <c:v>0.427350</c:v>
                </c:pt>
                <c:pt idx="117">
                  <c:v>0.432203</c:v>
                </c:pt>
                <c:pt idx="118">
                  <c:v>0.428571</c:v>
                </c:pt>
                <c:pt idx="119">
                  <c:v>0.433333</c:v>
                </c:pt>
                <c:pt idx="120">
                  <c:v>0.429752</c:v>
                </c:pt>
                <c:pt idx="121">
                  <c:v>0.434426</c:v>
                </c:pt>
                <c:pt idx="122">
                  <c:v>0.439024</c:v>
                </c:pt>
                <c:pt idx="123">
                  <c:v>0.443548</c:v>
                </c:pt>
                <c:pt idx="124">
                  <c:v>0.440000</c:v>
                </c:pt>
                <c:pt idx="125">
                  <c:v>0.436508</c:v>
                </c:pt>
                <c:pt idx="126">
                  <c:v>0.433071</c:v>
                </c:pt>
                <c:pt idx="127">
                  <c:v>0.437500</c:v>
                </c:pt>
                <c:pt idx="128">
                  <c:v>0.434109</c:v>
                </c:pt>
                <c:pt idx="129">
                  <c:v>0.430769</c:v>
                </c:pt>
                <c:pt idx="130">
                  <c:v>0.435115</c:v>
                </c:pt>
                <c:pt idx="131">
                  <c:v>0.431818</c:v>
                </c:pt>
                <c:pt idx="132">
                  <c:v>0.436090</c:v>
                </c:pt>
                <c:pt idx="133">
                  <c:v>0.440299</c:v>
                </c:pt>
                <c:pt idx="134">
                  <c:v>0.437037</c:v>
                </c:pt>
                <c:pt idx="135">
                  <c:v>0.433824</c:v>
                </c:pt>
                <c:pt idx="136">
                  <c:v>0.437956</c:v>
                </c:pt>
                <c:pt idx="137">
                  <c:v>0.434783</c:v>
                </c:pt>
                <c:pt idx="138">
                  <c:v>0.438849</c:v>
                </c:pt>
                <c:pt idx="139">
                  <c:v>0.435714</c:v>
                </c:pt>
                <c:pt idx="140">
                  <c:v>0.439716</c:v>
                </c:pt>
                <c:pt idx="141">
                  <c:v>0.443662</c:v>
                </c:pt>
                <c:pt idx="142">
                  <c:v>0.447552</c:v>
                </c:pt>
                <c:pt idx="143">
                  <c:v>0.444444</c:v>
                </c:pt>
                <c:pt idx="144">
                  <c:v>0.441379</c:v>
                </c:pt>
                <c:pt idx="145">
                  <c:v>0.445205</c:v>
                </c:pt>
                <c:pt idx="146">
                  <c:v>0.448980</c:v>
                </c:pt>
                <c:pt idx="147">
                  <c:v>0.452703</c:v>
                </c:pt>
                <c:pt idx="148">
                  <c:v>0.449664</c:v>
                </c:pt>
                <c:pt idx="149">
                  <c:v>0.453333</c:v>
                </c:pt>
                <c:pt idx="150">
                  <c:v>0.450331</c:v>
                </c:pt>
                <c:pt idx="151">
                  <c:v>0.447368</c:v>
                </c:pt>
                <c:pt idx="152">
                  <c:v>0.444444</c:v>
                </c:pt>
                <c:pt idx="153">
                  <c:v>0.448052</c:v>
                </c:pt>
                <c:pt idx="154">
                  <c:v>0.445161</c:v>
                </c:pt>
                <c:pt idx="155">
                  <c:v>0.442308</c:v>
                </c:pt>
                <c:pt idx="156">
                  <c:v>0.445860</c:v>
                </c:pt>
                <c:pt idx="157">
                  <c:v>0.449367</c:v>
                </c:pt>
                <c:pt idx="158">
                  <c:v>0.446541</c:v>
                </c:pt>
                <c:pt idx="159">
                  <c:v>0.443750</c:v>
                </c:pt>
                <c:pt idx="160">
                  <c:v>0.447205</c:v>
                </c:pt>
                <c:pt idx="161">
                  <c:v>0.450617</c:v>
                </c:pt>
                <c:pt idx="162">
                  <c:v>0.447853</c:v>
                </c:pt>
                <c:pt idx="163">
                  <c:v>0.445122</c:v>
                </c:pt>
                <c:pt idx="164">
                  <c:v>0.448485</c:v>
                </c:pt>
                <c:pt idx="165">
                  <c:v>0.451807</c:v>
                </c:pt>
                <c:pt idx="166">
                  <c:v>0.449102</c:v>
                </c:pt>
                <c:pt idx="167">
                  <c:v>0.446429</c:v>
                </c:pt>
                <c:pt idx="168">
                  <c:v>0.449704</c:v>
                </c:pt>
                <c:pt idx="169">
                  <c:v>0.452941</c:v>
                </c:pt>
                <c:pt idx="170">
                  <c:v>0.450292</c:v>
                </c:pt>
                <c:pt idx="171">
                  <c:v>0.453488</c:v>
                </c:pt>
                <c:pt idx="172">
                  <c:v>0.450867</c:v>
                </c:pt>
                <c:pt idx="173">
                  <c:v>0.454023</c:v>
                </c:pt>
                <c:pt idx="174">
                  <c:v>0.457143</c:v>
                </c:pt>
                <c:pt idx="175">
                  <c:v>0.460227</c:v>
                </c:pt>
                <c:pt idx="176">
                  <c:v>0.463277</c:v>
                </c:pt>
                <c:pt idx="177">
                  <c:v>0.460674</c:v>
                </c:pt>
                <c:pt idx="178">
                  <c:v>0.463687</c:v>
                </c:pt>
                <c:pt idx="179">
                  <c:v>0.461111</c:v>
                </c:pt>
                <c:pt idx="180">
                  <c:v>0.464088</c:v>
                </c:pt>
                <c:pt idx="181">
                  <c:v>0.467033</c:v>
                </c:pt>
                <c:pt idx="182">
                  <c:v>0.469945</c:v>
                </c:pt>
                <c:pt idx="183">
                  <c:v>0.472826</c:v>
                </c:pt>
                <c:pt idx="184">
                  <c:v>0.475676</c:v>
                </c:pt>
                <c:pt idx="185">
                  <c:v>0.473118</c:v>
                </c:pt>
                <c:pt idx="186">
                  <c:v>0.475936</c:v>
                </c:pt>
                <c:pt idx="187">
                  <c:v>0.478723</c:v>
                </c:pt>
                <c:pt idx="188">
                  <c:v>0.481481</c:v>
                </c:pt>
                <c:pt idx="189">
                  <c:v>0.478947</c:v>
                </c:pt>
                <c:pt idx="190">
                  <c:v>0.476440</c:v>
                </c:pt>
                <c:pt idx="191">
                  <c:v>0.473958</c:v>
                </c:pt>
                <c:pt idx="192">
                  <c:v>0.471503</c:v>
                </c:pt>
                <c:pt idx="193">
                  <c:v>0.469072</c:v>
                </c:pt>
                <c:pt idx="194">
                  <c:v>0.466667</c:v>
                </c:pt>
                <c:pt idx="195">
                  <c:v>0.469388</c:v>
                </c:pt>
                <c:pt idx="196">
                  <c:v>0.472081</c:v>
                </c:pt>
                <c:pt idx="197">
                  <c:v>0.469697</c:v>
                </c:pt>
                <c:pt idx="198">
                  <c:v>0.472362</c:v>
                </c:pt>
                <c:pt idx="199">
                  <c:v>0.475000</c:v>
                </c:pt>
                <c:pt idx="200">
                  <c:v>0.472637</c:v>
                </c:pt>
                <c:pt idx="201">
                  <c:v>0.475248</c:v>
                </c:pt>
                <c:pt idx="202">
                  <c:v>0.477833</c:v>
                </c:pt>
                <c:pt idx="203">
                  <c:v>0.475490</c:v>
                </c:pt>
                <c:pt idx="204">
                  <c:v>0.473171</c:v>
                </c:pt>
                <c:pt idx="205">
                  <c:v>0.475728</c:v>
                </c:pt>
                <c:pt idx="206">
                  <c:v>0.478261</c:v>
                </c:pt>
                <c:pt idx="207">
                  <c:v>0.475962</c:v>
                </c:pt>
                <c:pt idx="208">
                  <c:v>0.478469</c:v>
                </c:pt>
                <c:pt idx="209">
                  <c:v>0.476190</c:v>
                </c:pt>
                <c:pt idx="210">
                  <c:v>0.473934</c:v>
                </c:pt>
                <c:pt idx="211">
                  <c:v>0.476415</c:v>
                </c:pt>
                <c:pt idx="212">
                  <c:v>0.478873</c:v>
                </c:pt>
                <c:pt idx="213">
                  <c:v>0.481308</c:v>
                </c:pt>
                <c:pt idx="214">
                  <c:v>0.483721</c:v>
                </c:pt>
                <c:pt idx="215">
                  <c:v>0.481481</c:v>
                </c:pt>
                <c:pt idx="216">
                  <c:v>0.483871</c:v>
                </c:pt>
                <c:pt idx="217">
                  <c:v>0.486239</c:v>
                </c:pt>
                <c:pt idx="218">
                  <c:v>0.484018</c:v>
                </c:pt>
                <c:pt idx="219">
                  <c:v>0.486364</c:v>
                </c:pt>
                <c:pt idx="220">
                  <c:v>0.484163</c:v>
                </c:pt>
                <c:pt idx="221">
                  <c:v>0.481982</c:v>
                </c:pt>
                <c:pt idx="222">
                  <c:v>0.479821</c:v>
                </c:pt>
                <c:pt idx="223">
                  <c:v>0.482143</c:v>
                </c:pt>
                <c:pt idx="224">
                  <c:v>0.480000</c:v>
                </c:pt>
                <c:pt idx="225">
                  <c:v>0.482301</c:v>
                </c:pt>
                <c:pt idx="226">
                  <c:v>0.480176</c:v>
                </c:pt>
                <c:pt idx="227">
                  <c:v>0.478070</c:v>
                </c:pt>
                <c:pt idx="228">
                  <c:v>0.480349</c:v>
                </c:pt>
                <c:pt idx="229">
                  <c:v>0.478261</c:v>
                </c:pt>
                <c:pt idx="230">
                  <c:v>0.480519</c:v>
                </c:pt>
                <c:pt idx="231">
                  <c:v>0.478448</c:v>
                </c:pt>
                <c:pt idx="232">
                  <c:v>0.480687</c:v>
                </c:pt>
                <c:pt idx="233">
                  <c:v>0.482906</c:v>
                </c:pt>
                <c:pt idx="234">
                  <c:v>0.480851</c:v>
                </c:pt>
                <c:pt idx="235">
                  <c:v>0.483051</c:v>
                </c:pt>
                <c:pt idx="236">
                  <c:v>0.481013</c:v>
                </c:pt>
                <c:pt idx="237">
                  <c:v>0.483193</c:v>
                </c:pt>
                <c:pt idx="238">
                  <c:v>0.485356</c:v>
                </c:pt>
                <c:pt idx="239">
                  <c:v>0.483333</c:v>
                </c:pt>
                <c:pt idx="240">
                  <c:v>0.481328</c:v>
                </c:pt>
                <c:pt idx="241">
                  <c:v>0.483471</c:v>
                </c:pt>
                <c:pt idx="242">
                  <c:v>0.481481</c:v>
                </c:pt>
                <c:pt idx="243">
                  <c:v>0.479508</c:v>
                </c:pt>
                <c:pt idx="244">
                  <c:v>0.481633</c:v>
                </c:pt>
                <c:pt idx="245">
                  <c:v>0.479675</c:v>
                </c:pt>
                <c:pt idx="246">
                  <c:v>0.477733</c:v>
                </c:pt>
                <c:pt idx="247">
                  <c:v>0.479839</c:v>
                </c:pt>
                <c:pt idx="248">
                  <c:v>0.481928</c:v>
                </c:pt>
                <c:pt idx="249">
                  <c:v>0.480000</c:v>
                </c:pt>
                <c:pt idx="250">
                  <c:v>0.482072</c:v>
                </c:pt>
                <c:pt idx="251">
                  <c:v>0.484127</c:v>
                </c:pt>
                <c:pt idx="252">
                  <c:v>0.482213</c:v>
                </c:pt>
                <c:pt idx="253">
                  <c:v>0.484252</c:v>
                </c:pt>
                <c:pt idx="254">
                  <c:v>0.486275</c:v>
                </c:pt>
                <c:pt idx="255">
                  <c:v>0.484375</c:v>
                </c:pt>
                <c:pt idx="256">
                  <c:v>0.486381</c:v>
                </c:pt>
                <c:pt idx="257">
                  <c:v>0.484496</c:v>
                </c:pt>
                <c:pt idx="258">
                  <c:v>0.482625</c:v>
                </c:pt>
                <c:pt idx="259">
                  <c:v>0.480769</c:v>
                </c:pt>
                <c:pt idx="260">
                  <c:v>0.478927</c:v>
                </c:pt>
                <c:pt idx="261">
                  <c:v>0.477099</c:v>
                </c:pt>
                <c:pt idx="262">
                  <c:v>0.479087</c:v>
                </c:pt>
                <c:pt idx="263">
                  <c:v>0.481061</c:v>
                </c:pt>
                <c:pt idx="264">
                  <c:v>0.483019</c:v>
                </c:pt>
                <c:pt idx="265">
                  <c:v>0.484962</c:v>
                </c:pt>
                <c:pt idx="266">
                  <c:v>0.486891</c:v>
                </c:pt>
                <c:pt idx="267">
                  <c:v>0.485075</c:v>
                </c:pt>
                <c:pt idx="268">
                  <c:v>0.486989</c:v>
                </c:pt>
                <c:pt idx="269">
                  <c:v>0.485185</c:v>
                </c:pt>
                <c:pt idx="270">
                  <c:v>0.483395</c:v>
                </c:pt>
                <c:pt idx="271">
                  <c:v>0.481618</c:v>
                </c:pt>
                <c:pt idx="272">
                  <c:v>0.479853</c:v>
                </c:pt>
                <c:pt idx="273">
                  <c:v>0.478102</c:v>
                </c:pt>
                <c:pt idx="274">
                  <c:v>0.480000</c:v>
                </c:pt>
                <c:pt idx="275">
                  <c:v>0.478261</c:v>
                </c:pt>
                <c:pt idx="276">
                  <c:v>0.476534</c:v>
                </c:pt>
                <c:pt idx="277">
                  <c:v>0.478417</c:v>
                </c:pt>
                <c:pt idx="278">
                  <c:v>0.480287</c:v>
                </c:pt>
                <c:pt idx="279">
                  <c:v>0.482143</c:v>
                </c:pt>
                <c:pt idx="280">
                  <c:v>0.480427</c:v>
                </c:pt>
                <c:pt idx="281">
                  <c:v>0.482270</c:v>
                </c:pt>
                <c:pt idx="282">
                  <c:v>0.484099</c:v>
                </c:pt>
                <c:pt idx="283">
                  <c:v>0.485915</c:v>
                </c:pt>
                <c:pt idx="284">
                  <c:v>0.484211</c:v>
                </c:pt>
                <c:pt idx="285">
                  <c:v>0.482517</c:v>
                </c:pt>
                <c:pt idx="286">
                  <c:v>0.484321</c:v>
                </c:pt>
                <c:pt idx="287">
                  <c:v>0.482639</c:v>
                </c:pt>
                <c:pt idx="288">
                  <c:v>0.480969</c:v>
                </c:pt>
                <c:pt idx="289">
                  <c:v>0.479310</c:v>
                </c:pt>
                <c:pt idx="290">
                  <c:v>0.481100</c:v>
                </c:pt>
                <c:pt idx="291">
                  <c:v>0.479452</c:v>
                </c:pt>
                <c:pt idx="292">
                  <c:v>0.481229</c:v>
                </c:pt>
                <c:pt idx="293">
                  <c:v>0.482993</c:v>
                </c:pt>
                <c:pt idx="294">
                  <c:v>0.484746</c:v>
                </c:pt>
                <c:pt idx="295">
                  <c:v>0.483108</c:v>
                </c:pt>
                <c:pt idx="296">
                  <c:v>0.484848</c:v>
                </c:pt>
                <c:pt idx="297">
                  <c:v>0.486577</c:v>
                </c:pt>
                <c:pt idx="298">
                  <c:v>0.484950</c:v>
                </c:pt>
                <c:pt idx="299">
                  <c:v>0.483333</c:v>
                </c:pt>
                <c:pt idx="300">
                  <c:v>0.481728</c:v>
                </c:pt>
                <c:pt idx="301">
                  <c:v>0.480132</c:v>
                </c:pt>
                <c:pt idx="302">
                  <c:v>0.478548</c:v>
                </c:pt>
                <c:pt idx="303">
                  <c:v>0.476974</c:v>
                </c:pt>
                <c:pt idx="304">
                  <c:v>0.475410</c:v>
                </c:pt>
                <c:pt idx="305">
                  <c:v>0.477124</c:v>
                </c:pt>
                <c:pt idx="306">
                  <c:v>0.478827</c:v>
                </c:pt>
                <c:pt idx="307">
                  <c:v>0.480519</c:v>
                </c:pt>
                <c:pt idx="308">
                  <c:v>0.482201</c:v>
                </c:pt>
                <c:pt idx="309">
                  <c:v>0.483871</c:v>
                </c:pt>
                <c:pt idx="310">
                  <c:v>0.482315</c:v>
                </c:pt>
                <c:pt idx="311">
                  <c:v>0.483974</c:v>
                </c:pt>
                <c:pt idx="312">
                  <c:v>0.482428</c:v>
                </c:pt>
                <c:pt idx="313">
                  <c:v>0.484076</c:v>
                </c:pt>
                <c:pt idx="314">
                  <c:v>0.482540</c:v>
                </c:pt>
                <c:pt idx="315">
                  <c:v>0.484177</c:v>
                </c:pt>
                <c:pt idx="316">
                  <c:v>0.482650</c:v>
                </c:pt>
                <c:pt idx="317">
                  <c:v>0.484277</c:v>
                </c:pt>
                <c:pt idx="318">
                  <c:v>0.482759</c:v>
                </c:pt>
                <c:pt idx="319">
                  <c:v>0.484375</c:v>
                </c:pt>
                <c:pt idx="320">
                  <c:v>0.485981</c:v>
                </c:pt>
                <c:pt idx="321">
                  <c:v>0.484472</c:v>
                </c:pt>
                <c:pt idx="322">
                  <c:v>0.482972</c:v>
                </c:pt>
                <c:pt idx="323">
                  <c:v>0.484568</c:v>
                </c:pt>
                <c:pt idx="324">
                  <c:v>0.483077</c:v>
                </c:pt>
                <c:pt idx="325">
                  <c:v>0.481595</c:v>
                </c:pt>
                <c:pt idx="326">
                  <c:v>0.480122</c:v>
                </c:pt>
                <c:pt idx="327">
                  <c:v>0.478659</c:v>
                </c:pt>
                <c:pt idx="328">
                  <c:v>0.477204</c:v>
                </c:pt>
                <c:pt idx="329">
                  <c:v>0.478788</c:v>
                </c:pt>
                <c:pt idx="330">
                  <c:v>0.477341</c:v>
                </c:pt>
                <c:pt idx="331">
                  <c:v>0.478916</c:v>
                </c:pt>
                <c:pt idx="332">
                  <c:v>0.480480</c:v>
                </c:pt>
                <c:pt idx="333">
                  <c:v>0.482036</c:v>
                </c:pt>
                <c:pt idx="334">
                  <c:v>0.483582</c:v>
                </c:pt>
                <c:pt idx="335">
                  <c:v>0.485119</c:v>
                </c:pt>
                <c:pt idx="336">
                  <c:v>0.483680</c:v>
                </c:pt>
                <c:pt idx="337">
                  <c:v>0.485207</c:v>
                </c:pt>
                <c:pt idx="338">
                  <c:v>0.486726</c:v>
                </c:pt>
                <c:pt idx="339">
                  <c:v>0.485294</c:v>
                </c:pt>
                <c:pt idx="340">
                  <c:v>0.483871</c:v>
                </c:pt>
                <c:pt idx="341">
                  <c:v>0.482456</c:v>
                </c:pt>
                <c:pt idx="342">
                  <c:v>0.481050</c:v>
                </c:pt>
                <c:pt idx="343">
                  <c:v>0.482558</c:v>
                </c:pt>
                <c:pt idx="344">
                  <c:v>0.481159</c:v>
                </c:pt>
                <c:pt idx="345">
                  <c:v>0.479769</c:v>
                </c:pt>
                <c:pt idx="346">
                  <c:v>0.478386</c:v>
                </c:pt>
                <c:pt idx="347">
                  <c:v>0.479885</c:v>
                </c:pt>
                <c:pt idx="348">
                  <c:v>0.481375</c:v>
                </c:pt>
                <c:pt idx="349">
                  <c:v>0.480000</c:v>
                </c:pt>
                <c:pt idx="350">
                  <c:v>0.481481</c:v>
                </c:pt>
                <c:pt idx="351">
                  <c:v>0.482955</c:v>
                </c:pt>
                <c:pt idx="352">
                  <c:v>0.484419</c:v>
                </c:pt>
                <c:pt idx="353">
                  <c:v>0.485876</c:v>
                </c:pt>
                <c:pt idx="354">
                  <c:v>0.484507</c:v>
                </c:pt>
                <c:pt idx="355">
                  <c:v>0.485955</c:v>
                </c:pt>
                <c:pt idx="356">
                  <c:v>0.484594</c:v>
                </c:pt>
                <c:pt idx="357">
                  <c:v>0.483240</c:v>
                </c:pt>
                <c:pt idx="358">
                  <c:v>0.481894</c:v>
                </c:pt>
                <c:pt idx="359">
                  <c:v>0.480556</c:v>
                </c:pt>
                <c:pt idx="360">
                  <c:v>0.481994</c:v>
                </c:pt>
                <c:pt idx="361">
                  <c:v>0.480663</c:v>
                </c:pt>
                <c:pt idx="362">
                  <c:v>0.479339</c:v>
                </c:pt>
                <c:pt idx="363">
                  <c:v>0.480769</c:v>
                </c:pt>
                <c:pt idx="364">
                  <c:v>0.479452</c:v>
                </c:pt>
                <c:pt idx="365">
                  <c:v>0.478142</c:v>
                </c:pt>
                <c:pt idx="366">
                  <c:v>0.476839</c:v>
                </c:pt>
                <c:pt idx="367">
                  <c:v>0.478261</c:v>
                </c:pt>
                <c:pt idx="368">
                  <c:v>0.476965</c:v>
                </c:pt>
                <c:pt idx="369">
                  <c:v>0.475676</c:v>
                </c:pt>
                <c:pt idx="370">
                  <c:v>0.477089</c:v>
                </c:pt>
                <c:pt idx="371">
                  <c:v>0.475806</c:v>
                </c:pt>
                <c:pt idx="372">
                  <c:v>0.477212</c:v>
                </c:pt>
                <c:pt idx="373">
                  <c:v>0.475936</c:v>
                </c:pt>
                <c:pt idx="374">
                  <c:v>0.477333</c:v>
                </c:pt>
                <c:pt idx="375">
                  <c:v>0.476064</c:v>
                </c:pt>
                <c:pt idx="376">
                  <c:v>0.477454</c:v>
                </c:pt>
                <c:pt idx="377">
                  <c:v>0.478836</c:v>
                </c:pt>
                <c:pt idx="378">
                  <c:v>0.477573</c:v>
                </c:pt>
                <c:pt idx="379">
                  <c:v>0.478947</c:v>
                </c:pt>
                <c:pt idx="380">
                  <c:v>0.477690</c:v>
                </c:pt>
                <c:pt idx="381">
                  <c:v>0.476440</c:v>
                </c:pt>
                <c:pt idx="382">
                  <c:v>0.475196</c:v>
                </c:pt>
                <c:pt idx="383">
                  <c:v>0.476562</c:v>
                </c:pt>
                <c:pt idx="384">
                  <c:v>0.477922</c:v>
                </c:pt>
                <c:pt idx="385">
                  <c:v>0.479275</c:v>
                </c:pt>
                <c:pt idx="386">
                  <c:v>0.478036</c:v>
                </c:pt>
                <c:pt idx="387">
                  <c:v>0.479381</c:v>
                </c:pt>
                <c:pt idx="388">
                  <c:v>0.478149</c:v>
                </c:pt>
                <c:pt idx="389">
                  <c:v>0.476923</c:v>
                </c:pt>
                <c:pt idx="390">
                  <c:v>0.475703</c:v>
                </c:pt>
                <c:pt idx="391">
                  <c:v>0.477041</c:v>
                </c:pt>
                <c:pt idx="392">
                  <c:v>0.475827</c:v>
                </c:pt>
                <c:pt idx="393">
                  <c:v>0.474619</c:v>
                </c:pt>
                <c:pt idx="394">
                  <c:v>0.473418</c:v>
                </c:pt>
                <c:pt idx="395">
                  <c:v>0.472222</c:v>
                </c:pt>
                <c:pt idx="396">
                  <c:v>0.471033</c:v>
                </c:pt>
                <c:pt idx="397">
                  <c:v>0.472362</c:v>
                </c:pt>
                <c:pt idx="398">
                  <c:v>0.473684</c:v>
                </c:pt>
                <c:pt idx="399">
                  <c:v>0.472500</c:v>
                </c:pt>
                <c:pt idx="400">
                  <c:v>0.473815</c:v>
                </c:pt>
                <c:pt idx="401">
                  <c:v>0.472637</c:v>
                </c:pt>
                <c:pt idx="402">
                  <c:v>0.473945</c:v>
                </c:pt>
                <c:pt idx="403">
                  <c:v>0.475248</c:v>
                </c:pt>
                <c:pt idx="404">
                  <c:v>0.474074</c:v>
                </c:pt>
                <c:pt idx="405">
                  <c:v>0.472906</c:v>
                </c:pt>
                <c:pt idx="406">
                  <c:v>0.474201</c:v>
                </c:pt>
                <c:pt idx="407">
                  <c:v>0.473039</c:v>
                </c:pt>
                <c:pt idx="408">
                  <c:v>0.474328</c:v>
                </c:pt>
                <c:pt idx="409">
                  <c:v>0.475610</c:v>
                </c:pt>
                <c:pt idx="410">
                  <c:v>0.476886</c:v>
                </c:pt>
                <c:pt idx="411">
                  <c:v>0.478155</c:v>
                </c:pt>
                <c:pt idx="412">
                  <c:v>0.479419</c:v>
                </c:pt>
                <c:pt idx="413">
                  <c:v>0.478261</c:v>
                </c:pt>
                <c:pt idx="414">
                  <c:v>0.477108</c:v>
                </c:pt>
                <c:pt idx="415">
                  <c:v>0.475962</c:v>
                </c:pt>
                <c:pt idx="416">
                  <c:v>0.477218</c:v>
                </c:pt>
                <c:pt idx="417">
                  <c:v>0.476077</c:v>
                </c:pt>
                <c:pt idx="418">
                  <c:v>0.477327</c:v>
                </c:pt>
                <c:pt idx="419">
                  <c:v>0.476190</c:v>
                </c:pt>
                <c:pt idx="420">
                  <c:v>0.477435</c:v>
                </c:pt>
                <c:pt idx="421">
                  <c:v>0.478673</c:v>
                </c:pt>
                <c:pt idx="422">
                  <c:v>0.477541</c:v>
                </c:pt>
                <c:pt idx="423">
                  <c:v>0.476415</c:v>
                </c:pt>
                <c:pt idx="424">
                  <c:v>0.475294</c:v>
                </c:pt>
                <c:pt idx="425">
                  <c:v>0.476526</c:v>
                </c:pt>
                <c:pt idx="426">
                  <c:v>0.475410</c:v>
                </c:pt>
                <c:pt idx="427">
                  <c:v>0.476636</c:v>
                </c:pt>
                <c:pt idx="428">
                  <c:v>0.475524</c:v>
                </c:pt>
                <c:pt idx="429">
                  <c:v>0.474419</c:v>
                </c:pt>
                <c:pt idx="430">
                  <c:v>0.473318</c:v>
                </c:pt>
                <c:pt idx="431">
                  <c:v>0.472222</c:v>
                </c:pt>
                <c:pt idx="432">
                  <c:v>0.473441</c:v>
                </c:pt>
                <c:pt idx="433">
                  <c:v>0.472350</c:v>
                </c:pt>
                <c:pt idx="434">
                  <c:v>0.471264</c:v>
                </c:pt>
                <c:pt idx="435">
                  <c:v>0.470183</c:v>
                </c:pt>
                <c:pt idx="436">
                  <c:v>0.469108</c:v>
                </c:pt>
                <c:pt idx="437">
                  <c:v>0.468037</c:v>
                </c:pt>
                <c:pt idx="438">
                  <c:v>0.466970</c:v>
                </c:pt>
                <c:pt idx="439">
                  <c:v>0.468182</c:v>
                </c:pt>
                <c:pt idx="440">
                  <c:v>0.469388</c:v>
                </c:pt>
                <c:pt idx="441">
                  <c:v>0.468326</c:v>
                </c:pt>
                <c:pt idx="442">
                  <c:v>0.469526</c:v>
                </c:pt>
                <c:pt idx="443">
                  <c:v>0.470721</c:v>
                </c:pt>
                <c:pt idx="444">
                  <c:v>0.471910</c:v>
                </c:pt>
                <c:pt idx="445">
                  <c:v>0.473094</c:v>
                </c:pt>
                <c:pt idx="446">
                  <c:v>0.472036</c:v>
                </c:pt>
                <c:pt idx="447">
                  <c:v>0.473214</c:v>
                </c:pt>
                <c:pt idx="448">
                  <c:v>0.474388</c:v>
                </c:pt>
                <c:pt idx="449">
                  <c:v>0.473333</c:v>
                </c:pt>
                <c:pt idx="450">
                  <c:v>0.474501</c:v>
                </c:pt>
                <c:pt idx="451">
                  <c:v>0.475664</c:v>
                </c:pt>
                <c:pt idx="452">
                  <c:v>0.474614</c:v>
                </c:pt>
                <c:pt idx="453">
                  <c:v>0.473568</c:v>
                </c:pt>
                <c:pt idx="454">
                  <c:v>0.472527</c:v>
                </c:pt>
                <c:pt idx="455">
                  <c:v>0.471491</c:v>
                </c:pt>
                <c:pt idx="456">
                  <c:v>0.472648</c:v>
                </c:pt>
                <c:pt idx="457">
                  <c:v>0.471616</c:v>
                </c:pt>
                <c:pt idx="458">
                  <c:v>0.470588</c:v>
                </c:pt>
                <c:pt idx="459">
                  <c:v>0.469565</c:v>
                </c:pt>
                <c:pt idx="460">
                  <c:v>0.470716</c:v>
                </c:pt>
                <c:pt idx="461">
                  <c:v>0.469697</c:v>
                </c:pt>
                <c:pt idx="462">
                  <c:v>0.470842</c:v>
                </c:pt>
                <c:pt idx="463">
                  <c:v>0.471983</c:v>
                </c:pt>
                <c:pt idx="464">
                  <c:v>0.473118</c:v>
                </c:pt>
                <c:pt idx="465">
                  <c:v>0.474249</c:v>
                </c:pt>
                <c:pt idx="466">
                  <c:v>0.473233</c:v>
                </c:pt>
                <c:pt idx="467">
                  <c:v>0.472222</c:v>
                </c:pt>
                <c:pt idx="468">
                  <c:v>0.471215</c:v>
                </c:pt>
                <c:pt idx="469">
                  <c:v>0.470213</c:v>
                </c:pt>
                <c:pt idx="470">
                  <c:v>0.471338</c:v>
                </c:pt>
                <c:pt idx="471">
                  <c:v>0.472458</c:v>
                </c:pt>
                <c:pt idx="472">
                  <c:v>0.471459</c:v>
                </c:pt>
                <c:pt idx="473">
                  <c:v>0.470464</c:v>
                </c:pt>
                <c:pt idx="474">
                  <c:v>0.469474</c:v>
                </c:pt>
                <c:pt idx="475">
                  <c:v>0.468487</c:v>
                </c:pt>
                <c:pt idx="476">
                  <c:v>0.469602</c:v>
                </c:pt>
                <c:pt idx="477">
                  <c:v>0.470711</c:v>
                </c:pt>
                <c:pt idx="478">
                  <c:v>0.471816</c:v>
                </c:pt>
                <c:pt idx="479">
                  <c:v>0.472917</c:v>
                </c:pt>
                <c:pt idx="480">
                  <c:v>0.474012</c:v>
                </c:pt>
                <c:pt idx="481">
                  <c:v>0.475104</c:v>
                </c:pt>
                <c:pt idx="482">
                  <c:v>0.474120</c:v>
                </c:pt>
                <c:pt idx="483">
                  <c:v>0.473140</c:v>
                </c:pt>
                <c:pt idx="484">
                  <c:v>0.474227</c:v>
                </c:pt>
                <c:pt idx="485">
                  <c:v>0.475309</c:v>
                </c:pt>
                <c:pt idx="486">
                  <c:v>0.476386</c:v>
                </c:pt>
                <c:pt idx="487">
                  <c:v>0.477459</c:v>
                </c:pt>
                <c:pt idx="488">
                  <c:v>0.478528</c:v>
                </c:pt>
                <c:pt idx="489">
                  <c:v>0.477551</c:v>
                </c:pt>
                <c:pt idx="490">
                  <c:v>0.476578</c:v>
                </c:pt>
                <c:pt idx="491">
                  <c:v>0.475610</c:v>
                </c:pt>
                <c:pt idx="492">
                  <c:v>0.476673</c:v>
                </c:pt>
                <c:pt idx="493">
                  <c:v>0.477733</c:v>
                </c:pt>
                <c:pt idx="494">
                  <c:v>0.476768</c:v>
                </c:pt>
                <c:pt idx="495">
                  <c:v>0.477823</c:v>
                </c:pt>
                <c:pt idx="496">
                  <c:v>0.478873</c:v>
                </c:pt>
                <c:pt idx="497">
                  <c:v>0.477912</c:v>
                </c:pt>
                <c:pt idx="498">
                  <c:v>0.478958</c:v>
                </c:pt>
                <c:pt idx="499">
                  <c:v>0.478000</c:v>
                </c:pt>
                <c:pt idx="500">
                  <c:v>0.477046</c:v>
                </c:pt>
                <c:pt idx="501">
                  <c:v>0.478088</c:v>
                </c:pt>
                <c:pt idx="502">
                  <c:v>0.477137</c:v>
                </c:pt>
                <c:pt idx="503">
                  <c:v>0.478175</c:v>
                </c:pt>
                <c:pt idx="504">
                  <c:v>0.477228</c:v>
                </c:pt>
                <c:pt idx="505">
                  <c:v>0.476285</c:v>
                </c:pt>
                <c:pt idx="506">
                  <c:v>0.477318</c:v>
                </c:pt>
                <c:pt idx="507">
                  <c:v>0.478346</c:v>
                </c:pt>
                <c:pt idx="508">
                  <c:v>0.477407</c:v>
                </c:pt>
                <c:pt idx="509">
                  <c:v>0.476471</c:v>
                </c:pt>
                <c:pt idx="510">
                  <c:v>0.477495</c:v>
                </c:pt>
                <c:pt idx="511">
                  <c:v>0.478516</c:v>
                </c:pt>
                <c:pt idx="512">
                  <c:v>0.479532</c:v>
                </c:pt>
                <c:pt idx="513">
                  <c:v>0.480545</c:v>
                </c:pt>
                <c:pt idx="514">
                  <c:v>0.481553</c:v>
                </c:pt>
                <c:pt idx="515">
                  <c:v>0.480620</c:v>
                </c:pt>
                <c:pt idx="516">
                  <c:v>0.481625</c:v>
                </c:pt>
                <c:pt idx="517">
                  <c:v>0.480695</c:v>
                </c:pt>
                <c:pt idx="518">
                  <c:v>0.479769</c:v>
                </c:pt>
                <c:pt idx="519">
                  <c:v>0.478846</c:v>
                </c:pt>
                <c:pt idx="520">
                  <c:v>0.479846</c:v>
                </c:pt>
                <c:pt idx="521">
                  <c:v>0.480843</c:v>
                </c:pt>
                <c:pt idx="522">
                  <c:v>0.481836</c:v>
                </c:pt>
              </c:numCache>
            </c:numRef>
          </c:val>
          <c:smooth val="0"/>
        </c:ser>
        <c:ser>
          <c:idx val="2"/>
          <c:order val="2"/>
          <c:tx>
            <c:v>LR</c:v>
          </c:tx>
          <c:spPr>
            <a:solidFill>
              <a:srgbClr val="FFFFFF"/>
            </a:solidFill>
            <a:ln w="25400" cap="flat">
              <a:solidFill>
                <a:schemeClr val="accent1">
                  <a:hueOff val="-70121"/>
                  <a:satOff val="13614"/>
                  <a:lumOff val="-25645"/>
                </a:schemeClr>
              </a:solidFill>
              <a:prstDash val="solid"/>
              <a:miter lim="400000"/>
            </a:ln>
            <a:effectLst/>
          </c:spPr>
          <c:marker>
            <c:symbol val="none"/>
            <c:size val="4"/>
            <c:spPr>
              <a:solidFill>
                <a:srgbClr val="FFFFFF"/>
              </a:solidFill>
              <a:ln w="50800" cap="flat">
                <a:solidFill>
                  <a:srgbClr val="FBE12B"/>
                </a:solidFill>
                <a:prstDash val="solid"/>
                <a:miter lim="400000"/>
              </a:ln>
              <a:effectLst/>
            </c:spPr>
          </c:marker>
          <c:dLbls>
            <c:numFmt formatCode="0.0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'Grand tableau - Table 1'!$A$3:$A$525</c:f>
              <c:strCache>
                <c:ptCount val="5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strCache>
            </c:strRef>
          </c:cat>
          <c:val>
            <c:numRef>
              <c:f>'Grand tableau - Table 1'!$J$3:$J$525</c:f>
              <c:numCache>
                <c:ptCount val="468"/>
                <c:pt idx="0">
                  <c:v>0.000000</c:v>
                </c:pt>
                <c:pt idx="1">
                  <c:v>0.500000</c:v>
                </c:pt>
                <c:pt idx="2">
                  <c:v>0.333333</c:v>
                </c:pt>
                <c:pt idx="3">
                  <c:v>0.250000</c:v>
                </c:pt>
                <c:pt idx="4">
                  <c:v>0.200000</c:v>
                </c:pt>
                <c:pt idx="5">
                  <c:v>0.166667</c:v>
                </c:pt>
                <c:pt idx="6">
                  <c:v>0.285714</c:v>
                </c:pt>
                <c:pt idx="7">
                  <c:v>0.250000</c:v>
                </c:pt>
                <c:pt idx="8">
                  <c:v>0.222222</c:v>
                </c:pt>
                <c:pt idx="9">
                  <c:v>0.200000</c:v>
                </c:pt>
                <c:pt idx="10">
                  <c:v>0.181818</c:v>
                </c:pt>
                <c:pt idx="11">
                  <c:v>0.166667</c:v>
                </c:pt>
                <c:pt idx="12">
                  <c:v>0.153846</c:v>
                </c:pt>
                <c:pt idx="13">
                  <c:v>0.142857</c:v>
                </c:pt>
                <c:pt idx="14">
                  <c:v>0.133333</c:v>
                </c:pt>
                <c:pt idx="15">
                  <c:v>0.125000</c:v>
                </c:pt>
                <c:pt idx="16">
                  <c:v>0.117647</c:v>
                </c:pt>
                <c:pt idx="17">
                  <c:v>0.111111</c:v>
                </c:pt>
                <c:pt idx="18">
                  <c:v>0.105263</c:v>
                </c:pt>
                <c:pt idx="19">
                  <c:v>0.100000</c:v>
                </c:pt>
                <c:pt idx="20">
                  <c:v>0.095238</c:v>
                </c:pt>
                <c:pt idx="21">
                  <c:v>0.090909</c:v>
                </c:pt>
                <c:pt idx="22">
                  <c:v>0.130435</c:v>
                </c:pt>
                <c:pt idx="23">
                  <c:v>0.125000</c:v>
                </c:pt>
                <c:pt idx="24">
                  <c:v>0.120000</c:v>
                </c:pt>
                <c:pt idx="25">
                  <c:v>0.115385</c:v>
                </c:pt>
                <c:pt idx="26">
                  <c:v>0.148148</c:v>
                </c:pt>
                <c:pt idx="27">
                  <c:v>0.142857</c:v>
                </c:pt>
                <c:pt idx="28">
                  <c:v>0.137931</c:v>
                </c:pt>
                <c:pt idx="29">
                  <c:v>0.133333</c:v>
                </c:pt>
                <c:pt idx="30">
                  <c:v>0.161290</c:v>
                </c:pt>
                <c:pt idx="31">
                  <c:v>0.187500</c:v>
                </c:pt>
                <c:pt idx="32">
                  <c:v>0.181818</c:v>
                </c:pt>
                <c:pt idx="33">
                  <c:v>0.205882</c:v>
                </c:pt>
                <c:pt idx="34">
                  <c:v>0.200000</c:v>
                </c:pt>
                <c:pt idx="35">
                  <c:v>0.194444</c:v>
                </c:pt>
                <c:pt idx="36">
                  <c:v>0.189189</c:v>
                </c:pt>
                <c:pt idx="37">
                  <c:v>0.210526</c:v>
                </c:pt>
                <c:pt idx="38">
                  <c:v>0.230769</c:v>
                </c:pt>
                <c:pt idx="39">
                  <c:v>0.225000</c:v>
                </c:pt>
                <c:pt idx="40">
                  <c:v>0.243902</c:v>
                </c:pt>
                <c:pt idx="41">
                  <c:v>0.261905</c:v>
                </c:pt>
                <c:pt idx="42">
                  <c:v>0.255814</c:v>
                </c:pt>
                <c:pt idx="43">
                  <c:v>0.250000</c:v>
                </c:pt>
                <c:pt idx="44">
                  <c:v>0.266667</c:v>
                </c:pt>
                <c:pt idx="45">
                  <c:v>0.282609</c:v>
                </c:pt>
                <c:pt idx="46">
                  <c:v>0.276596</c:v>
                </c:pt>
                <c:pt idx="47">
                  <c:v>0.270833</c:v>
                </c:pt>
                <c:pt idx="48">
                  <c:v>0.265306</c:v>
                </c:pt>
                <c:pt idx="49">
                  <c:v>0.260000</c:v>
                </c:pt>
                <c:pt idx="50">
                  <c:v>0.254902</c:v>
                </c:pt>
                <c:pt idx="51">
                  <c:v>0.250000</c:v>
                </c:pt>
                <c:pt idx="52">
                  <c:v>0.245283</c:v>
                </c:pt>
                <c:pt idx="53">
                  <c:v>0.240741</c:v>
                </c:pt>
                <c:pt idx="54">
                  <c:v>0.236364</c:v>
                </c:pt>
                <c:pt idx="55">
                  <c:v>0.250000</c:v>
                </c:pt>
                <c:pt idx="56">
                  <c:v>0.263158</c:v>
                </c:pt>
                <c:pt idx="57">
                  <c:v>0.258621</c:v>
                </c:pt>
                <c:pt idx="58">
                  <c:v>0.254237</c:v>
                </c:pt>
                <c:pt idx="59">
                  <c:v>0.250000</c:v>
                </c:pt>
                <c:pt idx="60">
                  <c:v>0.245902</c:v>
                </c:pt>
                <c:pt idx="61">
                  <c:v>0.241935</c:v>
                </c:pt>
                <c:pt idx="62">
                  <c:v>0.238095</c:v>
                </c:pt>
                <c:pt idx="63">
                  <c:v>0.234375</c:v>
                </c:pt>
                <c:pt idx="64">
                  <c:v>0.230769</c:v>
                </c:pt>
                <c:pt idx="65">
                  <c:v>0.227273</c:v>
                </c:pt>
                <c:pt idx="66">
                  <c:v>0.223881</c:v>
                </c:pt>
                <c:pt idx="67">
                  <c:v>0.235294</c:v>
                </c:pt>
                <c:pt idx="68">
                  <c:v>0.246377</c:v>
                </c:pt>
                <c:pt idx="69">
                  <c:v>0.257143</c:v>
                </c:pt>
                <c:pt idx="70">
                  <c:v>0.253521</c:v>
                </c:pt>
                <c:pt idx="71">
                  <c:v>0.250000</c:v>
                </c:pt>
                <c:pt idx="72">
                  <c:v>0.246575</c:v>
                </c:pt>
                <c:pt idx="73">
                  <c:v>0.243243</c:v>
                </c:pt>
                <c:pt idx="74">
                  <c:v>0.240000</c:v>
                </c:pt>
                <c:pt idx="75">
                  <c:v>0.236842</c:v>
                </c:pt>
                <c:pt idx="76">
                  <c:v>0.246753</c:v>
                </c:pt>
                <c:pt idx="77">
                  <c:v>0.243590</c:v>
                </c:pt>
                <c:pt idx="78">
                  <c:v>0.240506</c:v>
                </c:pt>
                <c:pt idx="79">
                  <c:v>0.250000</c:v>
                </c:pt>
                <c:pt idx="80">
                  <c:v>0.246914</c:v>
                </c:pt>
                <c:pt idx="81">
                  <c:v>0.256098</c:v>
                </c:pt>
                <c:pt idx="82">
                  <c:v>0.265060</c:v>
                </c:pt>
                <c:pt idx="83">
                  <c:v>0.261905</c:v>
                </c:pt>
                <c:pt idx="84">
                  <c:v>0.258824</c:v>
                </c:pt>
                <c:pt idx="85">
                  <c:v>0.255814</c:v>
                </c:pt>
                <c:pt idx="86">
                  <c:v>0.252874</c:v>
                </c:pt>
                <c:pt idx="87">
                  <c:v>0.250000</c:v>
                </c:pt>
                <c:pt idx="88">
                  <c:v>0.247191</c:v>
                </c:pt>
                <c:pt idx="89">
                  <c:v>0.255556</c:v>
                </c:pt>
                <c:pt idx="90">
                  <c:v>0.252747</c:v>
                </c:pt>
                <c:pt idx="91">
                  <c:v>0.250000</c:v>
                </c:pt>
                <c:pt idx="92">
                  <c:v>0.258065</c:v>
                </c:pt>
                <c:pt idx="93">
                  <c:v>0.255319</c:v>
                </c:pt>
                <c:pt idx="94">
                  <c:v>0.252632</c:v>
                </c:pt>
                <c:pt idx="95">
                  <c:v>0.260417</c:v>
                </c:pt>
                <c:pt idx="96">
                  <c:v>0.257732</c:v>
                </c:pt>
                <c:pt idx="97">
                  <c:v>0.255102</c:v>
                </c:pt>
                <c:pt idx="98">
                  <c:v>0.252525</c:v>
                </c:pt>
                <c:pt idx="99">
                  <c:v>0.250000</c:v>
                </c:pt>
                <c:pt idx="100">
                  <c:v>0.247525</c:v>
                </c:pt>
                <c:pt idx="101">
                  <c:v>0.245098</c:v>
                </c:pt>
                <c:pt idx="102">
                  <c:v>0.242718</c:v>
                </c:pt>
                <c:pt idx="103">
                  <c:v>0.240385</c:v>
                </c:pt>
                <c:pt idx="104">
                  <c:v>0.238095</c:v>
                </c:pt>
                <c:pt idx="105">
                  <c:v>0.235849</c:v>
                </c:pt>
                <c:pt idx="106">
                  <c:v>0.242991</c:v>
                </c:pt>
                <c:pt idx="107">
                  <c:v>0.240741</c:v>
                </c:pt>
                <c:pt idx="108">
                  <c:v>0.238532</c:v>
                </c:pt>
                <c:pt idx="109">
                  <c:v>0.236364</c:v>
                </c:pt>
                <c:pt idx="110">
                  <c:v>0.234234</c:v>
                </c:pt>
                <c:pt idx="111">
                  <c:v>0.241071</c:v>
                </c:pt>
                <c:pt idx="112">
                  <c:v>0.238938</c:v>
                </c:pt>
                <c:pt idx="113">
                  <c:v>0.245614</c:v>
                </c:pt>
                <c:pt idx="114">
                  <c:v>0.243478</c:v>
                </c:pt>
                <c:pt idx="115">
                  <c:v>0.241379</c:v>
                </c:pt>
                <c:pt idx="116">
                  <c:v>0.239316</c:v>
                </c:pt>
                <c:pt idx="117">
                  <c:v>0.245763</c:v>
                </c:pt>
                <c:pt idx="118">
                  <c:v>0.243697</c:v>
                </c:pt>
                <c:pt idx="119">
                  <c:v>0.241667</c:v>
                </c:pt>
                <c:pt idx="120">
                  <c:v>0.239669</c:v>
                </c:pt>
                <c:pt idx="121">
                  <c:v>0.237705</c:v>
                </c:pt>
                <c:pt idx="122">
                  <c:v>0.235772</c:v>
                </c:pt>
                <c:pt idx="123">
                  <c:v>0.233871</c:v>
                </c:pt>
                <c:pt idx="124">
                  <c:v>0.232000</c:v>
                </c:pt>
                <c:pt idx="125">
                  <c:v>0.238095</c:v>
                </c:pt>
                <c:pt idx="126">
                  <c:v>0.244094</c:v>
                </c:pt>
                <c:pt idx="127">
                  <c:v>0.242188</c:v>
                </c:pt>
                <c:pt idx="128">
                  <c:v>0.240310</c:v>
                </c:pt>
                <c:pt idx="129">
                  <c:v>0.238462</c:v>
                </c:pt>
                <c:pt idx="130">
                  <c:v>0.236641</c:v>
                </c:pt>
                <c:pt idx="131">
                  <c:v>0.234848</c:v>
                </c:pt>
                <c:pt idx="132">
                  <c:v>0.233083</c:v>
                </c:pt>
                <c:pt idx="133">
                  <c:v>0.231343</c:v>
                </c:pt>
                <c:pt idx="134">
                  <c:v>0.229630</c:v>
                </c:pt>
                <c:pt idx="135">
                  <c:v>0.227941</c:v>
                </c:pt>
                <c:pt idx="136">
                  <c:v>0.226277</c:v>
                </c:pt>
                <c:pt idx="137">
                  <c:v>0.231884</c:v>
                </c:pt>
                <c:pt idx="138">
                  <c:v>0.237410</c:v>
                </c:pt>
                <c:pt idx="139">
                  <c:v>0.235714</c:v>
                </c:pt>
                <c:pt idx="140">
                  <c:v>0.234043</c:v>
                </c:pt>
                <c:pt idx="141">
                  <c:v>0.232394</c:v>
                </c:pt>
                <c:pt idx="142">
                  <c:v>0.230769</c:v>
                </c:pt>
                <c:pt idx="143">
                  <c:v>0.229167</c:v>
                </c:pt>
                <c:pt idx="144">
                  <c:v>0.227586</c:v>
                </c:pt>
                <c:pt idx="145">
                  <c:v>0.226027</c:v>
                </c:pt>
                <c:pt idx="146">
                  <c:v>0.224490</c:v>
                </c:pt>
                <c:pt idx="147">
                  <c:v>0.222973</c:v>
                </c:pt>
                <c:pt idx="148">
                  <c:v>0.228188</c:v>
                </c:pt>
                <c:pt idx="149">
                  <c:v>0.233333</c:v>
                </c:pt>
                <c:pt idx="150">
                  <c:v>0.231788</c:v>
                </c:pt>
                <c:pt idx="151">
                  <c:v>0.230263</c:v>
                </c:pt>
                <c:pt idx="152">
                  <c:v>0.235294</c:v>
                </c:pt>
                <c:pt idx="153">
                  <c:v>0.233766</c:v>
                </c:pt>
                <c:pt idx="154">
                  <c:v>0.238710</c:v>
                </c:pt>
                <c:pt idx="155">
                  <c:v>0.237179</c:v>
                </c:pt>
                <c:pt idx="156">
                  <c:v>0.235669</c:v>
                </c:pt>
                <c:pt idx="157">
                  <c:v>0.234177</c:v>
                </c:pt>
                <c:pt idx="158">
                  <c:v>0.238994</c:v>
                </c:pt>
                <c:pt idx="159">
                  <c:v>0.237500</c:v>
                </c:pt>
                <c:pt idx="160">
                  <c:v>0.242236</c:v>
                </c:pt>
                <c:pt idx="161">
                  <c:v>0.240741</c:v>
                </c:pt>
                <c:pt idx="162">
                  <c:v>0.245399</c:v>
                </c:pt>
                <c:pt idx="163">
                  <c:v>0.243902</c:v>
                </c:pt>
                <c:pt idx="164">
                  <c:v>0.242424</c:v>
                </c:pt>
                <c:pt idx="165">
                  <c:v>0.240964</c:v>
                </c:pt>
                <c:pt idx="166">
                  <c:v>0.239521</c:v>
                </c:pt>
                <c:pt idx="167">
                  <c:v>0.244048</c:v>
                </c:pt>
                <c:pt idx="168">
                  <c:v>0.242604</c:v>
                </c:pt>
                <c:pt idx="169">
                  <c:v>0.241176</c:v>
                </c:pt>
                <c:pt idx="170">
                  <c:v>0.245614</c:v>
                </c:pt>
                <c:pt idx="171">
                  <c:v>0.244186</c:v>
                </c:pt>
                <c:pt idx="172">
                  <c:v>0.242775</c:v>
                </c:pt>
                <c:pt idx="173">
                  <c:v>0.241379</c:v>
                </c:pt>
                <c:pt idx="174">
                  <c:v>0.240000</c:v>
                </c:pt>
                <c:pt idx="175">
                  <c:v>0.238636</c:v>
                </c:pt>
                <c:pt idx="176">
                  <c:v>0.237288</c:v>
                </c:pt>
                <c:pt idx="177">
                  <c:v>0.241573</c:v>
                </c:pt>
                <c:pt idx="178">
                  <c:v>0.240223</c:v>
                </c:pt>
                <c:pt idx="179">
                  <c:v>0.244444</c:v>
                </c:pt>
                <c:pt idx="180">
                  <c:v>0.243094</c:v>
                </c:pt>
                <c:pt idx="181">
                  <c:v>0.247253</c:v>
                </c:pt>
                <c:pt idx="182">
                  <c:v>0.251366</c:v>
                </c:pt>
                <c:pt idx="183">
                  <c:v>0.250000</c:v>
                </c:pt>
                <c:pt idx="184">
                  <c:v>0.248649</c:v>
                </c:pt>
                <c:pt idx="185">
                  <c:v>0.247312</c:v>
                </c:pt>
                <c:pt idx="186">
                  <c:v>0.251337</c:v>
                </c:pt>
                <c:pt idx="187">
                  <c:v>0.250000</c:v>
                </c:pt>
                <c:pt idx="188">
                  <c:v>0.248677</c:v>
                </c:pt>
                <c:pt idx="189">
                  <c:v>0.247368</c:v>
                </c:pt>
                <c:pt idx="190">
                  <c:v>0.246073</c:v>
                </c:pt>
                <c:pt idx="191">
                  <c:v>0.244792</c:v>
                </c:pt>
                <c:pt idx="192">
                  <c:v>0.243523</c:v>
                </c:pt>
                <c:pt idx="193">
                  <c:v>0.242268</c:v>
                </c:pt>
                <c:pt idx="194">
                  <c:v>0.246154</c:v>
                </c:pt>
                <c:pt idx="195">
                  <c:v>0.244898</c:v>
                </c:pt>
                <c:pt idx="196">
                  <c:v>0.248731</c:v>
                </c:pt>
                <c:pt idx="197">
                  <c:v>0.247475</c:v>
                </c:pt>
                <c:pt idx="198">
                  <c:v>0.251256</c:v>
                </c:pt>
                <c:pt idx="199">
                  <c:v>0.255000</c:v>
                </c:pt>
                <c:pt idx="200">
                  <c:v>0.253731</c:v>
                </c:pt>
                <c:pt idx="201">
                  <c:v>0.252475</c:v>
                </c:pt>
                <c:pt idx="202">
                  <c:v>0.256158</c:v>
                </c:pt>
                <c:pt idx="203">
                  <c:v>0.254902</c:v>
                </c:pt>
                <c:pt idx="204">
                  <c:v>0.253659</c:v>
                </c:pt>
                <c:pt idx="205">
                  <c:v>0.257282</c:v>
                </c:pt>
                <c:pt idx="206">
                  <c:v>0.256039</c:v>
                </c:pt>
                <c:pt idx="207">
                  <c:v>0.259615</c:v>
                </c:pt>
                <c:pt idx="208">
                  <c:v>0.258373</c:v>
                </c:pt>
                <c:pt idx="209">
                  <c:v>0.257143</c:v>
                </c:pt>
                <c:pt idx="210">
                  <c:v>0.260664</c:v>
                </c:pt>
                <c:pt idx="211">
                  <c:v>0.264151</c:v>
                </c:pt>
                <c:pt idx="212">
                  <c:v>0.267606</c:v>
                </c:pt>
                <c:pt idx="213">
                  <c:v>0.266355</c:v>
                </c:pt>
                <c:pt idx="214">
                  <c:v>0.269767</c:v>
                </c:pt>
                <c:pt idx="215">
                  <c:v>0.268519</c:v>
                </c:pt>
                <c:pt idx="216">
                  <c:v>0.267281</c:v>
                </c:pt>
                <c:pt idx="217">
                  <c:v>0.266055</c:v>
                </c:pt>
                <c:pt idx="218">
                  <c:v>0.264840</c:v>
                </c:pt>
                <c:pt idx="219">
                  <c:v>0.268182</c:v>
                </c:pt>
                <c:pt idx="220">
                  <c:v>0.271493</c:v>
                </c:pt>
                <c:pt idx="221">
                  <c:v>0.270270</c:v>
                </c:pt>
                <c:pt idx="222">
                  <c:v>0.269058</c:v>
                </c:pt>
                <c:pt idx="223">
                  <c:v>0.267857</c:v>
                </c:pt>
                <c:pt idx="224">
                  <c:v>0.266667</c:v>
                </c:pt>
                <c:pt idx="225">
                  <c:v>0.265487</c:v>
                </c:pt>
                <c:pt idx="226">
                  <c:v>0.264317</c:v>
                </c:pt>
                <c:pt idx="227">
                  <c:v>0.263158</c:v>
                </c:pt>
                <c:pt idx="228">
                  <c:v>0.262009</c:v>
                </c:pt>
                <c:pt idx="229">
                  <c:v>0.260870</c:v>
                </c:pt>
                <c:pt idx="230">
                  <c:v>0.264069</c:v>
                </c:pt>
                <c:pt idx="231">
                  <c:v>0.262931</c:v>
                </c:pt>
                <c:pt idx="232">
                  <c:v>0.266094</c:v>
                </c:pt>
                <c:pt idx="233">
                  <c:v>0.264957</c:v>
                </c:pt>
                <c:pt idx="234">
                  <c:v>0.263830</c:v>
                </c:pt>
                <c:pt idx="235">
                  <c:v>0.262712</c:v>
                </c:pt>
                <c:pt idx="236">
                  <c:v>0.261603</c:v>
                </c:pt>
                <c:pt idx="237">
                  <c:v>0.260504</c:v>
                </c:pt>
                <c:pt idx="238">
                  <c:v>0.259414</c:v>
                </c:pt>
                <c:pt idx="239">
                  <c:v>0.262500</c:v>
                </c:pt>
                <c:pt idx="240">
                  <c:v>0.261411</c:v>
                </c:pt>
                <c:pt idx="241">
                  <c:v>0.264463</c:v>
                </c:pt>
                <c:pt idx="242">
                  <c:v>0.263374</c:v>
                </c:pt>
                <c:pt idx="243">
                  <c:v>0.262295</c:v>
                </c:pt>
                <c:pt idx="244">
                  <c:v>0.261224</c:v>
                </c:pt>
                <c:pt idx="245">
                  <c:v>0.260163</c:v>
                </c:pt>
                <c:pt idx="246">
                  <c:v>0.263158</c:v>
                </c:pt>
                <c:pt idx="247">
                  <c:v>0.262097</c:v>
                </c:pt>
                <c:pt idx="248">
                  <c:v>0.261044</c:v>
                </c:pt>
                <c:pt idx="249">
                  <c:v>0.260000</c:v>
                </c:pt>
                <c:pt idx="250">
                  <c:v>0.262948</c:v>
                </c:pt>
                <c:pt idx="251">
                  <c:v>0.265873</c:v>
                </c:pt>
                <c:pt idx="252">
                  <c:v>0.264822</c:v>
                </c:pt>
                <c:pt idx="253">
                  <c:v>0.267717</c:v>
                </c:pt>
                <c:pt idx="254">
                  <c:v>0.266667</c:v>
                </c:pt>
                <c:pt idx="255">
                  <c:v>0.265625</c:v>
                </c:pt>
                <c:pt idx="256">
                  <c:v>0.264591</c:v>
                </c:pt>
                <c:pt idx="257">
                  <c:v>0.263566</c:v>
                </c:pt>
                <c:pt idx="258">
                  <c:v>0.266409</c:v>
                </c:pt>
                <c:pt idx="259">
                  <c:v>0.269231</c:v>
                </c:pt>
                <c:pt idx="260">
                  <c:v>0.268199</c:v>
                </c:pt>
                <c:pt idx="261">
                  <c:v>0.267176</c:v>
                </c:pt>
                <c:pt idx="262">
                  <c:v>0.266160</c:v>
                </c:pt>
                <c:pt idx="263">
                  <c:v>0.268939</c:v>
                </c:pt>
                <c:pt idx="264">
                  <c:v>0.267925</c:v>
                </c:pt>
                <c:pt idx="265">
                  <c:v>0.270677</c:v>
                </c:pt>
                <c:pt idx="266">
                  <c:v>0.269663</c:v>
                </c:pt>
                <c:pt idx="267">
                  <c:v>0.268657</c:v>
                </c:pt>
                <c:pt idx="268">
                  <c:v>0.271375</c:v>
                </c:pt>
                <c:pt idx="269">
                  <c:v>0.274074</c:v>
                </c:pt>
                <c:pt idx="270">
                  <c:v>0.276753</c:v>
                </c:pt>
                <c:pt idx="271">
                  <c:v>0.275735</c:v>
                </c:pt>
                <c:pt idx="272">
                  <c:v>0.278388</c:v>
                </c:pt>
                <c:pt idx="273">
                  <c:v>0.277372</c:v>
                </c:pt>
                <c:pt idx="274">
                  <c:v>0.276364</c:v>
                </c:pt>
                <c:pt idx="275">
                  <c:v>0.275362</c:v>
                </c:pt>
                <c:pt idx="276">
                  <c:v>0.274368</c:v>
                </c:pt>
                <c:pt idx="277">
                  <c:v>0.273381</c:v>
                </c:pt>
                <c:pt idx="278">
                  <c:v>0.272401</c:v>
                </c:pt>
                <c:pt idx="279">
                  <c:v>0.271429</c:v>
                </c:pt>
                <c:pt idx="280">
                  <c:v>0.274021</c:v>
                </c:pt>
                <c:pt idx="281">
                  <c:v>0.273050</c:v>
                </c:pt>
                <c:pt idx="282">
                  <c:v>0.272085</c:v>
                </c:pt>
                <c:pt idx="283">
                  <c:v>0.271127</c:v>
                </c:pt>
                <c:pt idx="284">
                  <c:v>0.270175</c:v>
                </c:pt>
                <c:pt idx="285">
                  <c:v>0.269231</c:v>
                </c:pt>
                <c:pt idx="286">
                  <c:v>0.271777</c:v>
                </c:pt>
                <c:pt idx="287">
                  <c:v>0.274306</c:v>
                </c:pt>
                <c:pt idx="288">
                  <c:v>0.276817</c:v>
                </c:pt>
                <c:pt idx="289">
                  <c:v>0.275862</c:v>
                </c:pt>
                <c:pt idx="290">
                  <c:v>0.274914</c:v>
                </c:pt>
                <c:pt idx="291">
                  <c:v>0.273973</c:v>
                </c:pt>
                <c:pt idx="292">
                  <c:v>0.276451</c:v>
                </c:pt>
                <c:pt idx="293">
                  <c:v>0.278912</c:v>
                </c:pt>
                <c:pt idx="294">
                  <c:v>0.277966</c:v>
                </c:pt>
                <c:pt idx="295">
                  <c:v>0.277027</c:v>
                </c:pt>
                <c:pt idx="296">
                  <c:v>0.276094</c:v>
                </c:pt>
                <c:pt idx="297">
                  <c:v>0.275168</c:v>
                </c:pt>
                <c:pt idx="298">
                  <c:v>0.277592</c:v>
                </c:pt>
                <c:pt idx="299">
                  <c:v>0.276667</c:v>
                </c:pt>
                <c:pt idx="300">
                  <c:v>0.275748</c:v>
                </c:pt>
                <c:pt idx="301">
                  <c:v>0.278146</c:v>
                </c:pt>
                <c:pt idx="302">
                  <c:v>0.277228</c:v>
                </c:pt>
                <c:pt idx="303">
                  <c:v>0.276316</c:v>
                </c:pt>
                <c:pt idx="304">
                  <c:v>0.275410</c:v>
                </c:pt>
                <c:pt idx="305">
                  <c:v>0.274510</c:v>
                </c:pt>
                <c:pt idx="306">
                  <c:v>0.273616</c:v>
                </c:pt>
                <c:pt idx="307">
                  <c:v>0.272727</c:v>
                </c:pt>
                <c:pt idx="308">
                  <c:v>0.271845</c:v>
                </c:pt>
                <c:pt idx="309">
                  <c:v>0.274194</c:v>
                </c:pt>
                <c:pt idx="310">
                  <c:v>0.276527</c:v>
                </c:pt>
                <c:pt idx="311">
                  <c:v>0.275641</c:v>
                </c:pt>
                <c:pt idx="312">
                  <c:v>0.277955</c:v>
                </c:pt>
                <c:pt idx="313">
                  <c:v>0.277070</c:v>
                </c:pt>
                <c:pt idx="314">
                  <c:v>0.276190</c:v>
                </c:pt>
                <c:pt idx="315">
                  <c:v>0.278481</c:v>
                </c:pt>
                <c:pt idx="316">
                  <c:v>0.280757</c:v>
                </c:pt>
                <c:pt idx="317">
                  <c:v>0.279874</c:v>
                </c:pt>
                <c:pt idx="318">
                  <c:v>0.278997</c:v>
                </c:pt>
                <c:pt idx="319">
                  <c:v>0.281250</c:v>
                </c:pt>
                <c:pt idx="320">
                  <c:v>0.280374</c:v>
                </c:pt>
                <c:pt idx="321">
                  <c:v>0.279503</c:v>
                </c:pt>
                <c:pt idx="322">
                  <c:v>0.278638</c:v>
                </c:pt>
                <c:pt idx="323">
                  <c:v>0.280864</c:v>
                </c:pt>
                <c:pt idx="324">
                  <c:v>0.283077</c:v>
                </c:pt>
                <c:pt idx="325">
                  <c:v>0.285276</c:v>
                </c:pt>
                <c:pt idx="326">
                  <c:v>0.284404</c:v>
                </c:pt>
                <c:pt idx="327">
                  <c:v>0.283537</c:v>
                </c:pt>
                <c:pt idx="328">
                  <c:v>0.282675</c:v>
                </c:pt>
                <c:pt idx="329">
                  <c:v>0.281818</c:v>
                </c:pt>
                <c:pt idx="330">
                  <c:v>0.283988</c:v>
                </c:pt>
                <c:pt idx="331">
                  <c:v>0.286145</c:v>
                </c:pt>
                <c:pt idx="332">
                  <c:v>0.288288</c:v>
                </c:pt>
                <c:pt idx="333">
                  <c:v>0.287425</c:v>
                </c:pt>
                <c:pt idx="334">
                  <c:v>0.286567</c:v>
                </c:pt>
                <c:pt idx="335">
                  <c:v>0.288690</c:v>
                </c:pt>
                <c:pt idx="336">
                  <c:v>0.290801</c:v>
                </c:pt>
                <c:pt idx="337">
                  <c:v>0.292899</c:v>
                </c:pt>
                <c:pt idx="338">
                  <c:v>0.292035</c:v>
                </c:pt>
                <c:pt idx="339">
                  <c:v>0.291176</c:v>
                </c:pt>
                <c:pt idx="340">
                  <c:v>0.293255</c:v>
                </c:pt>
                <c:pt idx="341">
                  <c:v>0.292398</c:v>
                </c:pt>
                <c:pt idx="342">
                  <c:v>0.291545</c:v>
                </c:pt>
                <c:pt idx="343">
                  <c:v>0.293605</c:v>
                </c:pt>
                <c:pt idx="344">
                  <c:v>0.295652</c:v>
                </c:pt>
                <c:pt idx="345">
                  <c:v>0.297688</c:v>
                </c:pt>
                <c:pt idx="346">
                  <c:v>0.299712</c:v>
                </c:pt>
                <c:pt idx="347">
                  <c:v>0.301724</c:v>
                </c:pt>
                <c:pt idx="348">
                  <c:v>0.303725</c:v>
                </c:pt>
                <c:pt idx="349">
                  <c:v>0.302857</c:v>
                </c:pt>
                <c:pt idx="350">
                  <c:v>0.301994</c:v>
                </c:pt>
                <c:pt idx="351">
                  <c:v>0.301136</c:v>
                </c:pt>
                <c:pt idx="352">
                  <c:v>0.300283</c:v>
                </c:pt>
                <c:pt idx="353">
                  <c:v>0.299435</c:v>
                </c:pt>
                <c:pt idx="354">
                  <c:v>0.298592</c:v>
                </c:pt>
                <c:pt idx="355">
                  <c:v>0.297753</c:v>
                </c:pt>
                <c:pt idx="356">
                  <c:v>0.296919</c:v>
                </c:pt>
                <c:pt idx="357">
                  <c:v>0.296089</c:v>
                </c:pt>
                <c:pt idx="358">
                  <c:v>0.295265</c:v>
                </c:pt>
                <c:pt idx="359">
                  <c:v>0.297222</c:v>
                </c:pt>
                <c:pt idx="360">
                  <c:v>0.296399</c:v>
                </c:pt>
                <c:pt idx="361">
                  <c:v>0.298343</c:v>
                </c:pt>
                <c:pt idx="362">
                  <c:v>0.300275</c:v>
                </c:pt>
                <c:pt idx="363">
                  <c:v>0.302198</c:v>
                </c:pt>
                <c:pt idx="364">
                  <c:v>0.301370</c:v>
                </c:pt>
                <c:pt idx="365">
                  <c:v>0.300546</c:v>
                </c:pt>
                <c:pt idx="366">
                  <c:v>0.299728</c:v>
                </c:pt>
                <c:pt idx="367">
                  <c:v>0.298913</c:v>
                </c:pt>
                <c:pt idx="368">
                  <c:v>0.298103</c:v>
                </c:pt>
                <c:pt idx="369">
                  <c:v>0.297297</c:v>
                </c:pt>
                <c:pt idx="370">
                  <c:v>0.299191</c:v>
                </c:pt>
                <c:pt idx="371">
                  <c:v>0.301075</c:v>
                </c:pt>
                <c:pt idx="372">
                  <c:v>0.300268</c:v>
                </c:pt>
                <c:pt idx="373">
                  <c:v>0.302139</c:v>
                </c:pt>
                <c:pt idx="374">
                  <c:v>0.304000</c:v>
                </c:pt>
                <c:pt idx="375">
                  <c:v>0.305851</c:v>
                </c:pt>
                <c:pt idx="376">
                  <c:v>0.307692</c:v>
                </c:pt>
                <c:pt idx="377">
                  <c:v>0.306878</c:v>
                </c:pt>
                <c:pt idx="378">
                  <c:v>0.308707</c:v>
                </c:pt>
                <c:pt idx="379">
                  <c:v>0.307895</c:v>
                </c:pt>
                <c:pt idx="380">
                  <c:v>0.307087</c:v>
                </c:pt>
                <c:pt idx="381">
                  <c:v>0.306283</c:v>
                </c:pt>
                <c:pt idx="382">
                  <c:v>0.305483</c:v>
                </c:pt>
                <c:pt idx="383">
                  <c:v>0.307292</c:v>
                </c:pt>
                <c:pt idx="384">
                  <c:v>0.306494</c:v>
                </c:pt>
                <c:pt idx="385">
                  <c:v>0.305699</c:v>
                </c:pt>
                <c:pt idx="386">
                  <c:v>0.304910</c:v>
                </c:pt>
                <c:pt idx="387">
                  <c:v>0.304124</c:v>
                </c:pt>
                <c:pt idx="388">
                  <c:v>0.303342</c:v>
                </c:pt>
                <c:pt idx="389">
                  <c:v>0.302564</c:v>
                </c:pt>
                <c:pt idx="390">
                  <c:v>0.301790</c:v>
                </c:pt>
                <c:pt idx="391">
                  <c:v>0.303571</c:v>
                </c:pt>
                <c:pt idx="392">
                  <c:v>0.302799</c:v>
                </c:pt>
                <c:pt idx="393">
                  <c:v>0.302030</c:v>
                </c:pt>
                <c:pt idx="394">
                  <c:v>0.303797</c:v>
                </c:pt>
                <c:pt idx="395">
                  <c:v>0.305556</c:v>
                </c:pt>
                <c:pt idx="396">
                  <c:v>0.304786</c:v>
                </c:pt>
                <c:pt idx="397">
                  <c:v>0.306533</c:v>
                </c:pt>
                <c:pt idx="398">
                  <c:v>0.305764</c:v>
                </c:pt>
                <c:pt idx="399">
                  <c:v>0.307500</c:v>
                </c:pt>
                <c:pt idx="400">
                  <c:v>0.309227</c:v>
                </c:pt>
                <c:pt idx="401">
                  <c:v>0.310945</c:v>
                </c:pt>
                <c:pt idx="402">
                  <c:v>0.312655</c:v>
                </c:pt>
                <c:pt idx="403">
                  <c:v>0.314356</c:v>
                </c:pt>
                <c:pt idx="404">
                  <c:v>0.316049</c:v>
                </c:pt>
                <c:pt idx="405">
                  <c:v>0.315271</c:v>
                </c:pt>
                <c:pt idx="406">
                  <c:v>0.316953</c:v>
                </c:pt>
                <c:pt idx="407">
                  <c:v>0.316176</c:v>
                </c:pt>
                <c:pt idx="408">
                  <c:v>0.315403</c:v>
                </c:pt>
                <c:pt idx="409">
                  <c:v>0.317073</c:v>
                </c:pt>
                <c:pt idx="410">
                  <c:v>0.316302</c:v>
                </c:pt>
                <c:pt idx="411">
                  <c:v>0.315534</c:v>
                </c:pt>
                <c:pt idx="412">
                  <c:v>0.317191</c:v>
                </c:pt>
                <c:pt idx="413">
                  <c:v>0.316425</c:v>
                </c:pt>
                <c:pt idx="414">
                  <c:v>0.315663</c:v>
                </c:pt>
                <c:pt idx="415">
                  <c:v>0.317308</c:v>
                </c:pt>
                <c:pt idx="416">
                  <c:v>0.318945</c:v>
                </c:pt>
                <c:pt idx="417">
                  <c:v>0.320574</c:v>
                </c:pt>
                <c:pt idx="418">
                  <c:v>0.319809</c:v>
                </c:pt>
                <c:pt idx="419">
                  <c:v>0.319048</c:v>
                </c:pt>
                <c:pt idx="420">
                  <c:v>0.320665</c:v>
                </c:pt>
                <c:pt idx="421">
                  <c:v>0.319905</c:v>
                </c:pt>
                <c:pt idx="422">
                  <c:v>0.321513</c:v>
                </c:pt>
                <c:pt idx="423">
                  <c:v>0.323113</c:v>
                </c:pt>
                <c:pt idx="424">
                  <c:v>0.324706</c:v>
                </c:pt>
                <c:pt idx="425">
                  <c:v>0.326291</c:v>
                </c:pt>
                <c:pt idx="426">
                  <c:v>0.325527</c:v>
                </c:pt>
                <c:pt idx="427">
                  <c:v>0.324766</c:v>
                </c:pt>
                <c:pt idx="428">
                  <c:v>0.326340</c:v>
                </c:pt>
                <c:pt idx="429">
                  <c:v>0.325581</c:v>
                </c:pt>
                <c:pt idx="430">
                  <c:v>0.327146</c:v>
                </c:pt>
                <c:pt idx="431">
                  <c:v>0.326389</c:v>
                </c:pt>
                <c:pt idx="432">
                  <c:v>0.327945</c:v>
                </c:pt>
                <c:pt idx="433">
                  <c:v>0.329493</c:v>
                </c:pt>
                <c:pt idx="434">
                  <c:v>0.331034</c:v>
                </c:pt>
                <c:pt idx="435">
                  <c:v>0.332569</c:v>
                </c:pt>
                <c:pt idx="436">
                  <c:v>0.331808</c:v>
                </c:pt>
                <c:pt idx="437">
                  <c:v>0.331050</c:v>
                </c:pt>
                <c:pt idx="438">
                  <c:v>0.332574</c:v>
                </c:pt>
                <c:pt idx="439">
                  <c:v>0.331818</c:v>
                </c:pt>
                <c:pt idx="440">
                  <c:v>0.331066</c:v>
                </c:pt>
                <c:pt idx="441">
                  <c:v>0.332579</c:v>
                </c:pt>
                <c:pt idx="442">
                  <c:v>0.334086</c:v>
                </c:pt>
                <c:pt idx="443">
                  <c:v>0.335586</c:v>
                </c:pt>
                <c:pt idx="444">
                  <c:v>0.337079</c:v>
                </c:pt>
                <c:pt idx="445">
                  <c:v>0.338565</c:v>
                </c:pt>
                <c:pt idx="446">
                  <c:v>0.340045</c:v>
                </c:pt>
                <c:pt idx="447">
                  <c:v>0.341518</c:v>
                </c:pt>
                <c:pt idx="448">
                  <c:v>0.342984</c:v>
                </c:pt>
                <c:pt idx="449">
                  <c:v>0.344444</c:v>
                </c:pt>
                <c:pt idx="450">
                  <c:v>0.343681</c:v>
                </c:pt>
                <c:pt idx="451">
                  <c:v>0.345133</c:v>
                </c:pt>
                <c:pt idx="452">
                  <c:v>0.346578</c:v>
                </c:pt>
                <c:pt idx="453">
                  <c:v>0.348018</c:v>
                </c:pt>
                <c:pt idx="454">
                  <c:v>0.349451</c:v>
                </c:pt>
                <c:pt idx="455">
                  <c:v>0.350877</c:v>
                </c:pt>
                <c:pt idx="456">
                  <c:v>0.350109</c:v>
                </c:pt>
                <c:pt idx="457">
                  <c:v>0.351528</c:v>
                </c:pt>
                <c:pt idx="458">
                  <c:v>0.350763</c:v>
                </c:pt>
                <c:pt idx="459">
                  <c:v>0.352174</c:v>
                </c:pt>
                <c:pt idx="460">
                  <c:v>0.351410</c:v>
                </c:pt>
                <c:pt idx="461">
                  <c:v>0.352814</c:v>
                </c:pt>
                <c:pt idx="462">
                  <c:v>0.354212</c:v>
                </c:pt>
                <c:pt idx="463">
                  <c:v>0.355603</c:v>
                </c:pt>
                <c:pt idx="464">
                  <c:v>0.356989</c:v>
                </c:pt>
                <c:pt idx="465">
                  <c:v>0.356223</c:v>
                </c:pt>
                <c:pt idx="466">
                  <c:v>0.357602</c:v>
                </c:pt>
                <c:pt idx="467">
                  <c:v>0.358974</c:v>
                </c:pt>
              </c:numCache>
            </c:numRef>
          </c:val>
          <c:smooth val="0"/>
        </c:ser>
        <c:ser>
          <c:idx val="3"/>
          <c:order val="3"/>
          <c:tx>
            <c:v>FN</c:v>
          </c:tx>
          <c:spPr>
            <a:solidFill>
              <a:srgbClr val="FFFFFF"/>
            </a:solidFill>
            <a:ln w="25400" cap="flat">
              <a:solidFill>
                <a:srgbClr val="000000"/>
              </a:solidFill>
              <a:prstDash val="solid"/>
              <a:miter lim="400000"/>
            </a:ln>
            <a:effectLst/>
          </c:spPr>
          <c:marker>
            <c:symbol val="none"/>
            <c:size val="4"/>
            <c:spPr>
              <a:solidFill>
                <a:srgbClr val="FFFFFF"/>
              </a:solidFill>
              <a:ln w="50800" cap="flat">
                <a:solidFill>
                  <a:srgbClr val="EF951A"/>
                </a:solidFill>
                <a:prstDash val="solid"/>
                <a:miter lim="400000"/>
              </a:ln>
              <a:effectLst/>
            </c:spPr>
          </c:marker>
          <c:dLbls>
            <c:numFmt formatCode="0.0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'Grand tableau - Table 1'!$A$3:$A$525</c:f>
              <c:strCache>
                <c:ptCount val="5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strCache>
            </c:strRef>
          </c:cat>
          <c:val>
            <c:numRef>
              <c:f>'Grand tableau - Table 1'!$M$3:$M$525</c:f>
              <c:numCache>
                <c:ptCount val="405"/>
                <c:pt idx="0">
                  <c:v>0.000000</c:v>
                </c:pt>
                <c:pt idx="1">
                  <c:v>0.000000</c:v>
                </c:pt>
                <c:pt idx="2">
                  <c:v>0.000000</c:v>
                </c:pt>
                <c:pt idx="3">
                  <c:v>0.000000</c:v>
                </c:pt>
                <c:pt idx="4">
                  <c:v>0.000000</c:v>
                </c:pt>
                <c:pt idx="5">
                  <c:v>0.000000</c:v>
                </c:pt>
                <c:pt idx="6">
                  <c:v>0.000000</c:v>
                </c:pt>
                <c:pt idx="7">
                  <c:v>0.125000</c:v>
                </c:pt>
                <c:pt idx="8">
                  <c:v>0.111111</c:v>
                </c:pt>
                <c:pt idx="9">
                  <c:v>0.200000</c:v>
                </c:pt>
                <c:pt idx="10">
                  <c:v>0.181818</c:v>
                </c:pt>
                <c:pt idx="11">
                  <c:v>0.166667</c:v>
                </c:pt>
                <c:pt idx="12">
                  <c:v>0.230769</c:v>
                </c:pt>
                <c:pt idx="13">
                  <c:v>0.214286</c:v>
                </c:pt>
                <c:pt idx="14">
                  <c:v>0.200000</c:v>
                </c:pt>
                <c:pt idx="15">
                  <c:v>0.250000</c:v>
                </c:pt>
                <c:pt idx="16">
                  <c:v>0.235294</c:v>
                </c:pt>
                <c:pt idx="17">
                  <c:v>0.277778</c:v>
                </c:pt>
                <c:pt idx="18">
                  <c:v>0.263158</c:v>
                </c:pt>
                <c:pt idx="19">
                  <c:v>0.300000</c:v>
                </c:pt>
                <c:pt idx="20">
                  <c:v>0.333333</c:v>
                </c:pt>
                <c:pt idx="21">
                  <c:v>0.318182</c:v>
                </c:pt>
                <c:pt idx="22">
                  <c:v>0.304348</c:v>
                </c:pt>
                <c:pt idx="23">
                  <c:v>0.333333</c:v>
                </c:pt>
                <c:pt idx="24">
                  <c:v>0.320000</c:v>
                </c:pt>
                <c:pt idx="25">
                  <c:v>0.346154</c:v>
                </c:pt>
                <c:pt idx="26">
                  <c:v>0.370370</c:v>
                </c:pt>
                <c:pt idx="27">
                  <c:v>0.357143</c:v>
                </c:pt>
                <c:pt idx="28">
                  <c:v>0.344828</c:v>
                </c:pt>
                <c:pt idx="29">
                  <c:v>0.333333</c:v>
                </c:pt>
                <c:pt idx="30">
                  <c:v>0.322581</c:v>
                </c:pt>
                <c:pt idx="31">
                  <c:v>0.343750</c:v>
                </c:pt>
                <c:pt idx="32">
                  <c:v>0.333333</c:v>
                </c:pt>
                <c:pt idx="33">
                  <c:v>0.323529</c:v>
                </c:pt>
                <c:pt idx="34">
                  <c:v>0.314286</c:v>
                </c:pt>
                <c:pt idx="35">
                  <c:v>0.333333</c:v>
                </c:pt>
                <c:pt idx="36">
                  <c:v>0.324324</c:v>
                </c:pt>
                <c:pt idx="37">
                  <c:v>0.315789</c:v>
                </c:pt>
                <c:pt idx="38">
                  <c:v>0.307692</c:v>
                </c:pt>
                <c:pt idx="39">
                  <c:v>0.325000</c:v>
                </c:pt>
                <c:pt idx="40">
                  <c:v>0.341463</c:v>
                </c:pt>
                <c:pt idx="41">
                  <c:v>0.357143</c:v>
                </c:pt>
                <c:pt idx="42">
                  <c:v>0.348837</c:v>
                </c:pt>
                <c:pt idx="43">
                  <c:v>0.363636</c:v>
                </c:pt>
                <c:pt idx="44">
                  <c:v>0.355556</c:v>
                </c:pt>
                <c:pt idx="45">
                  <c:v>0.369565</c:v>
                </c:pt>
                <c:pt idx="46">
                  <c:v>0.382979</c:v>
                </c:pt>
                <c:pt idx="47">
                  <c:v>0.375000</c:v>
                </c:pt>
                <c:pt idx="48">
                  <c:v>0.367347</c:v>
                </c:pt>
                <c:pt idx="49">
                  <c:v>0.360000</c:v>
                </c:pt>
                <c:pt idx="50">
                  <c:v>0.372549</c:v>
                </c:pt>
                <c:pt idx="51">
                  <c:v>0.365385</c:v>
                </c:pt>
                <c:pt idx="52">
                  <c:v>0.377358</c:v>
                </c:pt>
                <c:pt idx="53">
                  <c:v>0.388889</c:v>
                </c:pt>
                <c:pt idx="54">
                  <c:v>0.400000</c:v>
                </c:pt>
                <c:pt idx="55">
                  <c:v>0.392857</c:v>
                </c:pt>
                <c:pt idx="56">
                  <c:v>0.403509</c:v>
                </c:pt>
                <c:pt idx="57">
                  <c:v>0.396552</c:v>
                </c:pt>
                <c:pt idx="58">
                  <c:v>0.389831</c:v>
                </c:pt>
                <c:pt idx="59">
                  <c:v>0.383333</c:v>
                </c:pt>
                <c:pt idx="60">
                  <c:v>0.377049</c:v>
                </c:pt>
                <c:pt idx="61">
                  <c:v>0.370968</c:v>
                </c:pt>
                <c:pt idx="62">
                  <c:v>0.365079</c:v>
                </c:pt>
                <c:pt idx="63">
                  <c:v>0.359375</c:v>
                </c:pt>
                <c:pt idx="64">
                  <c:v>0.353846</c:v>
                </c:pt>
                <c:pt idx="65">
                  <c:v>0.348485</c:v>
                </c:pt>
                <c:pt idx="66">
                  <c:v>0.358209</c:v>
                </c:pt>
                <c:pt idx="67">
                  <c:v>0.367647</c:v>
                </c:pt>
                <c:pt idx="68">
                  <c:v>0.362319</c:v>
                </c:pt>
                <c:pt idx="69">
                  <c:v>0.357143</c:v>
                </c:pt>
                <c:pt idx="70">
                  <c:v>0.352113</c:v>
                </c:pt>
                <c:pt idx="71">
                  <c:v>0.347222</c:v>
                </c:pt>
                <c:pt idx="72">
                  <c:v>0.356164</c:v>
                </c:pt>
                <c:pt idx="73">
                  <c:v>0.351351</c:v>
                </c:pt>
                <c:pt idx="74">
                  <c:v>0.346667</c:v>
                </c:pt>
                <c:pt idx="75">
                  <c:v>0.342105</c:v>
                </c:pt>
                <c:pt idx="76">
                  <c:v>0.337662</c:v>
                </c:pt>
                <c:pt idx="77">
                  <c:v>0.333333</c:v>
                </c:pt>
                <c:pt idx="78">
                  <c:v>0.341772</c:v>
                </c:pt>
                <c:pt idx="79">
                  <c:v>0.337500</c:v>
                </c:pt>
                <c:pt idx="80">
                  <c:v>0.333333</c:v>
                </c:pt>
                <c:pt idx="81">
                  <c:v>0.329268</c:v>
                </c:pt>
                <c:pt idx="82">
                  <c:v>0.337349</c:v>
                </c:pt>
                <c:pt idx="83">
                  <c:v>0.333333</c:v>
                </c:pt>
                <c:pt idx="84">
                  <c:v>0.329412</c:v>
                </c:pt>
                <c:pt idx="85">
                  <c:v>0.325581</c:v>
                </c:pt>
                <c:pt idx="86">
                  <c:v>0.321839</c:v>
                </c:pt>
                <c:pt idx="87">
                  <c:v>0.318182</c:v>
                </c:pt>
                <c:pt idx="88">
                  <c:v>0.314607</c:v>
                </c:pt>
                <c:pt idx="89">
                  <c:v>0.311111</c:v>
                </c:pt>
                <c:pt idx="90">
                  <c:v>0.318681</c:v>
                </c:pt>
                <c:pt idx="91">
                  <c:v>0.326087</c:v>
                </c:pt>
                <c:pt idx="92">
                  <c:v>0.333333</c:v>
                </c:pt>
                <c:pt idx="93">
                  <c:v>0.340426</c:v>
                </c:pt>
                <c:pt idx="94">
                  <c:v>0.347368</c:v>
                </c:pt>
                <c:pt idx="95">
                  <c:v>0.354167</c:v>
                </c:pt>
                <c:pt idx="96">
                  <c:v>0.360825</c:v>
                </c:pt>
                <c:pt idx="97">
                  <c:v>0.357143</c:v>
                </c:pt>
                <c:pt idx="98">
                  <c:v>0.363636</c:v>
                </c:pt>
                <c:pt idx="99">
                  <c:v>0.370000</c:v>
                </c:pt>
                <c:pt idx="100">
                  <c:v>0.376238</c:v>
                </c:pt>
                <c:pt idx="101">
                  <c:v>0.382353</c:v>
                </c:pt>
                <c:pt idx="102">
                  <c:v>0.388350</c:v>
                </c:pt>
                <c:pt idx="103">
                  <c:v>0.394231</c:v>
                </c:pt>
                <c:pt idx="104">
                  <c:v>0.400000</c:v>
                </c:pt>
                <c:pt idx="105">
                  <c:v>0.405660</c:v>
                </c:pt>
                <c:pt idx="106">
                  <c:v>0.411215</c:v>
                </c:pt>
                <c:pt idx="107">
                  <c:v>0.407407</c:v>
                </c:pt>
                <c:pt idx="108">
                  <c:v>0.412844</c:v>
                </c:pt>
                <c:pt idx="109">
                  <c:v>0.409091</c:v>
                </c:pt>
                <c:pt idx="110">
                  <c:v>0.414414</c:v>
                </c:pt>
                <c:pt idx="111">
                  <c:v>0.410714</c:v>
                </c:pt>
                <c:pt idx="112">
                  <c:v>0.415929</c:v>
                </c:pt>
                <c:pt idx="113">
                  <c:v>0.421053</c:v>
                </c:pt>
                <c:pt idx="114">
                  <c:v>0.426087</c:v>
                </c:pt>
                <c:pt idx="115">
                  <c:v>0.431034</c:v>
                </c:pt>
                <c:pt idx="116">
                  <c:v>0.427350</c:v>
                </c:pt>
                <c:pt idx="117">
                  <c:v>0.432203</c:v>
                </c:pt>
                <c:pt idx="118">
                  <c:v>0.428571</c:v>
                </c:pt>
                <c:pt idx="119">
                  <c:v>0.425000</c:v>
                </c:pt>
                <c:pt idx="120">
                  <c:v>0.429752</c:v>
                </c:pt>
                <c:pt idx="121">
                  <c:v>0.426230</c:v>
                </c:pt>
                <c:pt idx="122">
                  <c:v>0.422764</c:v>
                </c:pt>
                <c:pt idx="123">
                  <c:v>0.427419</c:v>
                </c:pt>
                <c:pt idx="124">
                  <c:v>0.432000</c:v>
                </c:pt>
                <c:pt idx="125">
                  <c:v>0.428571</c:v>
                </c:pt>
                <c:pt idx="126">
                  <c:v>0.433071</c:v>
                </c:pt>
                <c:pt idx="127">
                  <c:v>0.437500</c:v>
                </c:pt>
                <c:pt idx="128">
                  <c:v>0.434109</c:v>
                </c:pt>
                <c:pt idx="129">
                  <c:v>0.430769</c:v>
                </c:pt>
                <c:pt idx="130">
                  <c:v>0.427481</c:v>
                </c:pt>
                <c:pt idx="131">
                  <c:v>0.424242</c:v>
                </c:pt>
                <c:pt idx="132">
                  <c:v>0.421053</c:v>
                </c:pt>
                <c:pt idx="133">
                  <c:v>0.425373</c:v>
                </c:pt>
                <c:pt idx="134">
                  <c:v>0.429630</c:v>
                </c:pt>
                <c:pt idx="135">
                  <c:v>0.433824</c:v>
                </c:pt>
                <c:pt idx="136">
                  <c:v>0.437956</c:v>
                </c:pt>
                <c:pt idx="137">
                  <c:v>0.434783</c:v>
                </c:pt>
                <c:pt idx="138">
                  <c:v>0.431655</c:v>
                </c:pt>
                <c:pt idx="139">
                  <c:v>0.428571</c:v>
                </c:pt>
                <c:pt idx="140">
                  <c:v>0.432624</c:v>
                </c:pt>
                <c:pt idx="141">
                  <c:v>0.436620</c:v>
                </c:pt>
                <c:pt idx="142">
                  <c:v>0.433566</c:v>
                </c:pt>
                <c:pt idx="143">
                  <c:v>0.430556</c:v>
                </c:pt>
                <c:pt idx="144">
                  <c:v>0.427586</c:v>
                </c:pt>
                <c:pt idx="145">
                  <c:v>0.431507</c:v>
                </c:pt>
                <c:pt idx="146">
                  <c:v>0.428571</c:v>
                </c:pt>
                <c:pt idx="147">
                  <c:v>0.432432</c:v>
                </c:pt>
                <c:pt idx="148">
                  <c:v>0.429530</c:v>
                </c:pt>
                <c:pt idx="149">
                  <c:v>0.426667</c:v>
                </c:pt>
                <c:pt idx="150">
                  <c:v>0.430464</c:v>
                </c:pt>
                <c:pt idx="151">
                  <c:v>0.434211</c:v>
                </c:pt>
                <c:pt idx="152">
                  <c:v>0.431373</c:v>
                </c:pt>
                <c:pt idx="153">
                  <c:v>0.428571</c:v>
                </c:pt>
                <c:pt idx="154">
                  <c:v>0.432258</c:v>
                </c:pt>
                <c:pt idx="155">
                  <c:v>0.429487</c:v>
                </c:pt>
                <c:pt idx="156">
                  <c:v>0.426752</c:v>
                </c:pt>
                <c:pt idx="157">
                  <c:v>0.424051</c:v>
                </c:pt>
                <c:pt idx="158">
                  <c:v>0.427673</c:v>
                </c:pt>
                <c:pt idx="159">
                  <c:v>0.431250</c:v>
                </c:pt>
                <c:pt idx="160">
                  <c:v>0.434783</c:v>
                </c:pt>
                <c:pt idx="161">
                  <c:v>0.432099</c:v>
                </c:pt>
                <c:pt idx="162">
                  <c:v>0.435583</c:v>
                </c:pt>
                <c:pt idx="163">
                  <c:v>0.439024</c:v>
                </c:pt>
                <c:pt idx="164">
                  <c:v>0.442424</c:v>
                </c:pt>
                <c:pt idx="165">
                  <c:v>0.445783</c:v>
                </c:pt>
                <c:pt idx="166">
                  <c:v>0.443114</c:v>
                </c:pt>
                <c:pt idx="167">
                  <c:v>0.440476</c:v>
                </c:pt>
                <c:pt idx="168">
                  <c:v>0.443787</c:v>
                </c:pt>
                <c:pt idx="169">
                  <c:v>0.447059</c:v>
                </c:pt>
                <c:pt idx="170">
                  <c:v>0.444444</c:v>
                </c:pt>
                <c:pt idx="171">
                  <c:v>0.441860</c:v>
                </c:pt>
                <c:pt idx="172">
                  <c:v>0.445087</c:v>
                </c:pt>
                <c:pt idx="173">
                  <c:v>0.448276</c:v>
                </c:pt>
                <c:pt idx="174">
                  <c:v>0.451429</c:v>
                </c:pt>
                <c:pt idx="175">
                  <c:v>0.448864</c:v>
                </c:pt>
                <c:pt idx="176">
                  <c:v>0.446328</c:v>
                </c:pt>
                <c:pt idx="177">
                  <c:v>0.443820</c:v>
                </c:pt>
                <c:pt idx="178">
                  <c:v>0.446927</c:v>
                </c:pt>
                <c:pt idx="179">
                  <c:v>0.444444</c:v>
                </c:pt>
                <c:pt idx="180">
                  <c:v>0.447514</c:v>
                </c:pt>
                <c:pt idx="181">
                  <c:v>0.445055</c:v>
                </c:pt>
                <c:pt idx="182">
                  <c:v>0.442623</c:v>
                </c:pt>
                <c:pt idx="183">
                  <c:v>0.445652</c:v>
                </c:pt>
                <c:pt idx="184">
                  <c:v>0.443243</c:v>
                </c:pt>
                <c:pt idx="185">
                  <c:v>0.440860</c:v>
                </c:pt>
                <c:pt idx="186">
                  <c:v>0.438503</c:v>
                </c:pt>
                <c:pt idx="187">
                  <c:v>0.436170</c:v>
                </c:pt>
                <c:pt idx="188">
                  <c:v>0.433862</c:v>
                </c:pt>
                <c:pt idx="189">
                  <c:v>0.436842</c:v>
                </c:pt>
                <c:pt idx="190">
                  <c:v>0.434555</c:v>
                </c:pt>
                <c:pt idx="191">
                  <c:v>0.437500</c:v>
                </c:pt>
                <c:pt idx="192">
                  <c:v>0.435233</c:v>
                </c:pt>
                <c:pt idx="193">
                  <c:v>0.438144</c:v>
                </c:pt>
                <c:pt idx="194">
                  <c:v>0.435897</c:v>
                </c:pt>
                <c:pt idx="195">
                  <c:v>0.433673</c:v>
                </c:pt>
                <c:pt idx="196">
                  <c:v>0.431472</c:v>
                </c:pt>
                <c:pt idx="197">
                  <c:v>0.429293</c:v>
                </c:pt>
                <c:pt idx="198">
                  <c:v>0.427136</c:v>
                </c:pt>
                <c:pt idx="199">
                  <c:v>0.430000</c:v>
                </c:pt>
                <c:pt idx="200">
                  <c:v>0.427861</c:v>
                </c:pt>
                <c:pt idx="201">
                  <c:v>0.430693</c:v>
                </c:pt>
                <c:pt idx="202">
                  <c:v>0.428571</c:v>
                </c:pt>
                <c:pt idx="203">
                  <c:v>0.431373</c:v>
                </c:pt>
                <c:pt idx="204">
                  <c:v>0.429268</c:v>
                </c:pt>
                <c:pt idx="205">
                  <c:v>0.432039</c:v>
                </c:pt>
                <c:pt idx="206">
                  <c:v>0.434783</c:v>
                </c:pt>
                <c:pt idx="207">
                  <c:v>0.437500</c:v>
                </c:pt>
                <c:pt idx="208">
                  <c:v>0.435407</c:v>
                </c:pt>
                <c:pt idx="209">
                  <c:v>0.438095</c:v>
                </c:pt>
                <c:pt idx="210">
                  <c:v>0.436019</c:v>
                </c:pt>
                <c:pt idx="211">
                  <c:v>0.438679</c:v>
                </c:pt>
                <c:pt idx="212">
                  <c:v>0.436620</c:v>
                </c:pt>
                <c:pt idx="213">
                  <c:v>0.439252</c:v>
                </c:pt>
                <c:pt idx="214">
                  <c:v>0.437209</c:v>
                </c:pt>
                <c:pt idx="215">
                  <c:v>0.435185</c:v>
                </c:pt>
                <c:pt idx="216">
                  <c:v>0.437788</c:v>
                </c:pt>
                <c:pt idx="217">
                  <c:v>0.435780</c:v>
                </c:pt>
                <c:pt idx="218">
                  <c:v>0.438356</c:v>
                </c:pt>
                <c:pt idx="219">
                  <c:v>0.436364</c:v>
                </c:pt>
                <c:pt idx="220">
                  <c:v>0.434389</c:v>
                </c:pt>
                <c:pt idx="221">
                  <c:v>0.432432</c:v>
                </c:pt>
                <c:pt idx="222">
                  <c:v>0.430493</c:v>
                </c:pt>
                <c:pt idx="223">
                  <c:v>0.428571</c:v>
                </c:pt>
                <c:pt idx="224">
                  <c:v>0.426667</c:v>
                </c:pt>
                <c:pt idx="225">
                  <c:v>0.429204</c:v>
                </c:pt>
                <c:pt idx="226">
                  <c:v>0.431718</c:v>
                </c:pt>
                <c:pt idx="227">
                  <c:v>0.434211</c:v>
                </c:pt>
                <c:pt idx="228">
                  <c:v>0.432314</c:v>
                </c:pt>
                <c:pt idx="229">
                  <c:v>0.434783</c:v>
                </c:pt>
                <c:pt idx="230">
                  <c:v>0.432900</c:v>
                </c:pt>
                <c:pt idx="231">
                  <c:v>0.431034</c:v>
                </c:pt>
                <c:pt idx="232">
                  <c:v>0.433476</c:v>
                </c:pt>
                <c:pt idx="233">
                  <c:v>0.435897</c:v>
                </c:pt>
                <c:pt idx="234">
                  <c:v>0.434043</c:v>
                </c:pt>
                <c:pt idx="235">
                  <c:v>0.432203</c:v>
                </c:pt>
                <c:pt idx="236">
                  <c:v>0.430380</c:v>
                </c:pt>
                <c:pt idx="237">
                  <c:v>0.428571</c:v>
                </c:pt>
                <c:pt idx="238">
                  <c:v>0.426778</c:v>
                </c:pt>
                <c:pt idx="239">
                  <c:v>0.429167</c:v>
                </c:pt>
                <c:pt idx="240">
                  <c:v>0.427386</c:v>
                </c:pt>
                <c:pt idx="241">
                  <c:v>0.425620</c:v>
                </c:pt>
                <c:pt idx="242">
                  <c:v>0.423868</c:v>
                </c:pt>
                <c:pt idx="243">
                  <c:v>0.426230</c:v>
                </c:pt>
                <c:pt idx="244">
                  <c:v>0.424490</c:v>
                </c:pt>
                <c:pt idx="245">
                  <c:v>0.422764</c:v>
                </c:pt>
                <c:pt idx="246">
                  <c:v>0.425101</c:v>
                </c:pt>
                <c:pt idx="247">
                  <c:v>0.423387</c:v>
                </c:pt>
                <c:pt idx="248">
                  <c:v>0.421687</c:v>
                </c:pt>
                <c:pt idx="249">
                  <c:v>0.424000</c:v>
                </c:pt>
                <c:pt idx="250">
                  <c:v>0.426295</c:v>
                </c:pt>
                <c:pt idx="251">
                  <c:v>0.424603</c:v>
                </c:pt>
                <c:pt idx="252">
                  <c:v>0.426877</c:v>
                </c:pt>
                <c:pt idx="253">
                  <c:v>0.429134</c:v>
                </c:pt>
                <c:pt idx="254">
                  <c:v>0.431373</c:v>
                </c:pt>
                <c:pt idx="255">
                  <c:v>0.433594</c:v>
                </c:pt>
                <c:pt idx="256">
                  <c:v>0.435798</c:v>
                </c:pt>
                <c:pt idx="257">
                  <c:v>0.437984</c:v>
                </c:pt>
                <c:pt idx="258">
                  <c:v>0.440154</c:v>
                </c:pt>
                <c:pt idx="259">
                  <c:v>0.442308</c:v>
                </c:pt>
                <c:pt idx="260">
                  <c:v>0.444444</c:v>
                </c:pt>
                <c:pt idx="261">
                  <c:v>0.446565</c:v>
                </c:pt>
                <c:pt idx="262">
                  <c:v>0.444867</c:v>
                </c:pt>
                <c:pt idx="263">
                  <c:v>0.446970</c:v>
                </c:pt>
                <c:pt idx="264">
                  <c:v>0.449057</c:v>
                </c:pt>
                <c:pt idx="265">
                  <c:v>0.451128</c:v>
                </c:pt>
                <c:pt idx="266">
                  <c:v>0.453184</c:v>
                </c:pt>
                <c:pt idx="267">
                  <c:v>0.451493</c:v>
                </c:pt>
                <c:pt idx="268">
                  <c:v>0.453532</c:v>
                </c:pt>
                <c:pt idx="269">
                  <c:v>0.451852</c:v>
                </c:pt>
                <c:pt idx="270">
                  <c:v>0.453875</c:v>
                </c:pt>
                <c:pt idx="271">
                  <c:v>0.452206</c:v>
                </c:pt>
                <c:pt idx="272">
                  <c:v>0.454212</c:v>
                </c:pt>
                <c:pt idx="273">
                  <c:v>0.452555</c:v>
                </c:pt>
                <c:pt idx="274">
                  <c:v>0.450909</c:v>
                </c:pt>
                <c:pt idx="275">
                  <c:v>0.449275</c:v>
                </c:pt>
                <c:pt idx="276">
                  <c:v>0.447653</c:v>
                </c:pt>
                <c:pt idx="277">
                  <c:v>0.449640</c:v>
                </c:pt>
                <c:pt idx="278">
                  <c:v>0.448029</c:v>
                </c:pt>
                <c:pt idx="279">
                  <c:v>0.450000</c:v>
                </c:pt>
                <c:pt idx="280">
                  <c:v>0.451957</c:v>
                </c:pt>
                <c:pt idx="281">
                  <c:v>0.450355</c:v>
                </c:pt>
                <c:pt idx="282">
                  <c:v>0.448763</c:v>
                </c:pt>
                <c:pt idx="283">
                  <c:v>0.447183</c:v>
                </c:pt>
                <c:pt idx="284">
                  <c:v>0.449123</c:v>
                </c:pt>
                <c:pt idx="285">
                  <c:v>0.447552</c:v>
                </c:pt>
                <c:pt idx="286">
                  <c:v>0.449477</c:v>
                </c:pt>
                <c:pt idx="287">
                  <c:v>0.451389</c:v>
                </c:pt>
                <c:pt idx="288">
                  <c:v>0.453287</c:v>
                </c:pt>
                <c:pt idx="289">
                  <c:v>0.455172</c:v>
                </c:pt>
                <c:pt idx="290">
                  <c:v>0.457045</c:v>
                </c:pt>
                <c:pt idx="291">
                  <c:v>0.458904</c:v>
                </c:pt>
                <c:pt idx="292">
                  <c:v>0.460751</c:v>
                </c:pt>
                <c:pt idx="293">
                  <c:v>0.462585</c:v>
                </c:pt>
                <c:pt idx="294">
                  <c:v>0.461017</c:v>
                </c:pt>
                <c:pt idx="295">
                  <c:v>0.459459</c:v>
                </c:pt>
                <c:pt idx="296">
                  <c:v>0.461279</c:v>
                </c:pt>
                <c:pt idx="297">
                  <c:v>0.459732</c:v>
                </c:pt>
                <c:pt idx="298">
                  <c:v>0.461538</c:v>
                </c:pt>
                <c:pt idx="299">
                  <c:v>0.463333</c:v>
                </c:pt>
                <c:pt idx="300">
                  <c:v>0.461794</c:v>
                </c:pt>
                <c:pt idx="301">
                  <c:v>0.460265</c:v>
                </c:pt>
                <c:pt idx="302">
                  <c:v>0.458746</c:v>
                </c:pt>
                <c:pt idx="303">
                  <c:v>0.457237</c:v>
                </c:pt>
                <c:pt idx="304">
                  <c:v>0.459016</c:v>
                </c:pt>
                <c:pt idx="305">
                  <c:v>0.460784</c:v>
                </c:pt>
                <c:pt idx="306">
                  <c:v>0.459283</c:v>
                </c:pt>
                <c:pt idx="307">
                  <c:v>0.457792</c:v>
                </c:pt>
                <c:pt idx="308">
                  <c:v>0.459547</c:v>
                </c:pt>
                <c:pt idx="309">
                  <c:v>0.461290</c:v>
                </c:pt>
                <c:pt idx="310">
                  <c:v>0.459807</c:v>
                </c:pt>
                <c:pt idx="311">
                  <c:v>0.461538</c:v>
                </c:pt>
                <c:pt idx="312">
                  <c:v>0.460064</c:v>
                </c:pt>
                <c:pt idx="313">
                  <c:v>0.458599</c:v>
                </c:pt>
                <c:pt idx="314">
                  <c:v>0.460317</c:v>
                </c:pt>
                <c:pt idx="315">
                  <c:v>0.458861</c:v>
                </c:pt>
                <c:pt idx="316">
                  <c:v>0.460568</c:v>
                </c:pt>
                <c:pt idx="317">
                  <c:v>0.462264</c:v>
                </c:pt>
                <c:pt idx="318">
                  <c:v>0.463950</c:v>
                </c:pt>
                <c:pt idx="319">
                  <c:v>0.462500</c:v>
                </c:pt>
                <c:pt idx="320">
                  <c:v>0.461059</c:v>
                </c:pt>
                <c:pt idx="321">
                  <c:v>0.459627</c:v>
                </c:pt>
                <c:pt idx="322">
                  <c:v>0.461300</c:v>
                </c:pt>
                <c:pt idx="323">
                  <c:v>0.462963</c:v>
                </c:pt>
                <c:pt idx="324">
                  <c:v>0.461538</c:v>
                </c:pt>
                <c:pt idx="325">
                  <c:v>0.460123</c:v>
                </c:pt>
                <c:pt idx="326">
                  <c:v>0.458716</c:v>
                </c:pt>
                <c:pt idx="327">
                  <c:v>0.457317</c:v>
                </c:pt>
                <c:pt idx="328">
                  <c:v>0.455927</c:v>
                </c:pt>
                <c:pt idx="329">
                  <c:v>0.457576</c:v>
                </c:pt>
                <c:pt idx="330">
                  <c:v>0.459215</c:v>
                </c:pt>
                <c:pt idx="331">
                  <c:v>0.457831</c:v>
                </c:pt>
                <c:pt idx="332">
                  <c:v>0.459459</c:v>
                </c:pt>
                <c:pt idx="333">
                  <c:v>0.461078</c:v>
                </c:pt>
                <c:pt idx="334">
                  <c:v>0.459701</c:v>
                </c:pt>
                <c:pt idx="335">
                  <c:v>0.458333</c:v>
                </c:pt>
                <c:pt idx="336">
                  <c:v>0.456973</c:v>
                </c:pt>
                <c:pt idx="337">
                  <c:v>0.455621</c:v>
                </c:pt>
                <c:pt idx="338">
                  <c:v>0.457227</c:v>
                </c:pt>
                <c:pt idx="339">
                  <c:v>0.458824</c:v>
                </c:pt>
                <c:pt idx="340">
                  <c:v>0.460411</c:v>
                </c:pt>
                <c:pt idx="341">
                  <c:v>0.459064</c:v>
                </c:pt>
                <c:pt idx="342">
                  <c:v>0.460641</c:v>
                </c:pt>
                <c:pt idx="343">
                  <c:v>0.462209</c:v>
                </c:pt>
                <c:pt idx="344">
                  <c:v>0.463768</c:v>
                </c:pt>
                <c:pt idx="345">
                  <c:v>0.465318</c:v>
                </c:pt>
                <c:pt idx="346">
                  <c:v>0.466859</c:v>
                </c:pt>
                <c:pt idx="347">
                  <c:v>0.465517</c:v>
                </c:pt>
                <c:pt idx="348">
                  <c:v>0.467049</c:v>
                </c:pt>
                <c:pt idx="349">
                  <c:v>0.465714</c:v>
                </c:pt>
                <c:pt idx="350">
                  <c:v>0.467236</c:v>
                </c:pt>
                <c:pt idx="351">
                  <c:v>0.468750</c:v>
                </c:pt>
                <c:pt idx="352">
                  <c:v>0.467422</c:v>
                </c:pt>
                <c:pt idx="353">
                  <c:v>0.468927</c:v>
                </c:pt>
                <c:pt idx="354">
                  <c:v>0.467606</c:v>
                </c:pt>
                <c:pt idx="355">
                  <c:v>0.469101</c:v>
                </c:pt>
                <c:pt idx="356">
                  <c:v>0.470588</c:v>
                </c:pt>
                <c:pt idx="357">
                  <c:v>0.472067</c:v>
                </c:pt>
                <c:pt idx="358">
                  <c:v>0.470752</c:v>
                </c:pt>
                <c:pt idx="359">
                  <c:v>0.469444</c:v>
                </c:pt>
                <c:pt idx="360">
                  <c:v>0.470914</c:v>
                </c:pt>
                <c:pt idx="361">
                  <c:v>0.472376</c:v>
                </c:pt>
                <c:pt idx="362">
                  <c:v>0.473829</c:v>
                </c:pt>
                <c:pt idx="363">
                  <c:v>0.472527</c:v>
                </c:pt>
                <c:pt idx="364">
                  <c:v>0.471233</c:v>
                </c:pt>
                <c:pt idx="365">
                  <c:v>0.469945</c:v>
                </c:pt>
                <c:pt idx="366">
                  <c:v>0.471390</c:v>
                </c:pt>
                <c:pt idx="367">
                  <c:v>0.472826</c:v>
                </c:pt>
                <c:pt idx="368">
                  <c:v>0.471545</c:v>
                </c:pt>
                <c:pt idx="369">
                  <c:v>0.472973</c:v>
                </c:pt>
                <c:pt idx="370">
                  <c:v>0.471698</c:v>
                </c:pt>
                <c:pt idx="371">
                  <c:v>0.473118</c:v>
                </c:pt>
                <c:pt idx="372">
                  <c:v>0.474531</c:v>
                </c:pt>
                <c:pt idx="373">
                  <c:v>0.475936</c:v>
                </c:pt>
                <c:pt idx="374">
                  <c:v>0.474667</c:v>
                </c:pt>
                <c:pt idx="375">
                  <c:v>0.476064</c:v>
                </c:pt>
                <c:pt idx="376">
                  <c:v>0.474801</c:v>
                </c:pt>
                <c:pt idx="377">
                  <c:v>0.473545</c:v>
                </c:pt>
                <c:pt idx="378">
                  <c:v>0.474934</c:v>
                </c:pt>
                <c:pt idx="379">
                  <c:v>0.473684</c:v>
                </c:pt>
                <c:pt idx="380">
                  <c:v>0.472441</c:v>
                </c:pt>
                <c:pt idx="381">
                  <c:v>0.473822</c:v>
                </c:pt>
                <c:pt idx="382">
                  <c:v>0.475196</c:v>
                </c:pt>
                <c:pt idx="383">
                  <c:v>0.476562</c:v>
                </c:pt>
                <c:pt idx="384">
                  <c:v>0.477922</c:v>
                </c:pt>
                <c:pt idx="385">
                  <c:v>0.479275</c:v>
                </c:pt>
                <c:pt idx="386">
                  <c:v>0.480620</c:v>
                </c:pt>
                <c:pt idx="387">
                  <c:v>0.479381</c:v>
                </c:pt>
                <c:pt idx="388">
                  <c:v>0.480720</c:v>
                </c:pt>
                <c:pt idx="389">
                  <c:v>0.479487</c:v>
                </c:pt>
                <c:pt idx="390">
                  <c:v>0.478261</c:v>
                </c:pt>
                <c:pt idx="391">
                  <c:v>0.477041</c:v>
                </c:pt>
                <c:pt idx="392">
                  <c:v>0.475827</c:v>
                </c:pt>
                <c:pt idx="393">
                  <c:v>0.477157</c:v>
                </c:pt>
                <c:pt idx="394">
                  <c:v>0.478481</c:v>
                </c:pt>
                <c:pt idx="395">
                  <c:v>0.477273</c:v>
                </c:pt>
                <c:pt idx="396">
                  <c:v>0.478589</c:v>
                </c:pt>
                <c:pt idx="397">
                  <c:v>0.479899</c:v>
                </c:pt>
                <c:pt idx="398">
                  <c:v>0.481203</c:v>
                </c:pt>
                <c:pt idx="399">
                  <c:v>0.482500</c:v>
                </c:pt>
                <c:pt idx="400">
                  <c:v>0.483791</c:v>
                </c:pt>
                <c:pt idx="401">
                  <c:v>0.482587</c:v>
                </c:pt>
                <c:pt idx="402">
                  <c:v>0.483871</c:v>
                </c:pt>
                <c:pt idx="403">
                  <c:v>0.485149</c:v>
                </c:pt>
                <c:pt idx="404">
                  <c:v>0.483951</c:v>
                </c:pt>
              </c:numCache>
            </c:numRef>
          </c:val>
          <c:smooth val="0"/>
        </c:ser>
        <c:ser>
          <c:idx val="4"/>
          <c:order val="4"/>
          <c:tx>
            <c:v>PS</c:v>
          </c:tx>
          <c:spPr>
            <a:solidFill>
              <a:srgbClr val="FFFFFF"/>
            </a:solidFill>
            <a:ln w="25400" cap="flat">
              <a:solidFill>
                <a:srgbClr val="DD7E94"/>
              </a:solidFill>
              <a:prstDash val="solid"/>
              <a:miter lim="400000"/>
            </a:ln>
            <a:effectLst/>
          </c:spPr>
          <c:marker>
            <c:symbol val="none"/>
            <c:size val="4"/>
            <c:spPr>
              <a:solidFill>
                <a:srgbClr val="FFFFFF"/>
              </a:solidFill>
              <a:ln w="50800" cap="flat">
                <a:solidFill>
                  <a:srgbClr val="DE7D92"/>
                </a:solidFill>
                <a:prstDash val="solid"/>
                <a:miter lim="400000"/>
              </a:ln>
              <a:effectLst/>
            </c:spPr>
          </c:marker>
          <c:dLbls>
            <c:numFmt formatCode="0.0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'Grand tableau - Table 1'!$A$3:$A$525</c:f>
              <c:strCache>
                <c:ptCount val="5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strCache>
            </c:strRef>
          </c:cat>
          <c:val>
            <c:numRef>
              <c:f>'Grand tableau - Table 1'!$P$3:$P$525</c:f>
              <c:numCache>
                <c:ptCount val="392"/>
                <c:pt idx="0">
                  <c:v>1.000000</c:v>
                </c:pt>
                <c:pt idx="1">
                  <c:v>1.000000</c:v>
                </c:pt>
                <c:pt idx="2">
                  <c:v>1.000000</c:v>
                </c:pt>
                <c:pt idx="3">
                  <c:v>0.750000</c:v>
                </c:pt>
                <c:pt idx="4">
                  <c:v>0.800000</c:v>
                </c:pt>
                <c:pt idx="5">
                  <c:v>0.833333</c:v>
                </c:pt>
                <c:pt idx="6">
                  <c:v>0.857143</c:v>
                </c:pt>
                <c:pt idx="7">
                  <c:v>0.750000</c:v>
                </c:pt>
                <c:pt idx="8">
                  <c:v>0.666667</c:v>
                </c:pt>
                <c:pt idx="9">
                  <c:v>0.600000</c:v>
                </c:pt>
                <c:pt idx="10">
                  <c:v>0.545455</c:v>
                </c:pt>
                <c:pt idx="11">
                  <c:v>0.500000</c:v>
                </c:pt>
                <c:pt idx="12">
                  <c:v>0.538462</c:v>
                </c:pt>
                <c:pt idx="13">
                  <c:v>0.571429</c:v>
                </c:pt>
                <c:pt idx="14">
                  <c:v>0.600000</c:v>
                </c:pt>
                <c:pt idx="15">
                  <c:v>0.562500</c:v>
                </c:pt>
                <c:pt idx="16">
                  <c:v>0.588235</c:v>
                </c:pt>
                <c:pt idx="17">
                  <c:v>0.555556</c:v>
                </c:pt>
                <c:pt idx="18">
                  <c:v>0.578947</c:v>
                </c:pt>
                <c:pt idx="19">
                  <c:v>0.550000</c:v>
                </c:pt>
                <c:pt idx="20">
                  <c:v>0.571429</c:v>
                </c:pt>
                <c:pt idx="21">
                  <c:v>0.590909</c:v>
                </c:pt>
                <c:pt idx="22">
                  <c:v>0.565217</c:v>
                </c:pt>
                <c:pt idx="23">
                  <c:v>0.541667</c:v>
                </c:pt>
                <c:pt idx="24">
                  <c:v>0.560000</c:v>
                </c:pt>
                <c:pt idx="25">
                  <c:v>0.576923</c:v>
                </c:pt>
                <c:pt idx="26">
                  <c:v>0.592593</c:v>
                </c:pt>
                <c:pt idx="27">
                  <c:v>0.571429</c:v>
                </c:pt>
                <c:pt idx="28">
                  <c:v>0.586207</c:v>
                </c:pt>
                <c:pt idx="29">
                  <c:v>0.566667</c:v>
                </c:pt>
                <c:pt idx="30">
                  <c:v>0.548387</c:v>
                </c:pt>
                <c:pt idx="31">
                  <c:v>0.531250</c:v>
                </c:pt>
                <c:pt idx="32">
                  <c:v>0.515152</c:v>
                </c:pt>
                <c:pt idx="33">
                  <c:v>0.529412</c:v>
                </c:pt>
                <c:pt idx="34">
                  <c:v>0.514286</c:v>
                </c:pt>
                <c:pt idx="35">
                  <c:v>0.500000</c:v>
                </c:pt>
                <c:pt idx="36">
                  <c:v>0.486486</c:v>
                </c:pt>
                <c:pt idx="37">
                  <c:v>0.473684</c:v>
                </c:pt>
                <c:pt idx="38">
                  <c:v>0.487179</c:v>
                </c:pt>
                <c:pt idx="39">
                  <c:v>0.500000</c:v>
                </c:pt>
                <c:pt idx="40">
                  <c:v>0.487805</c:v>
                </c:pt>
                <c:pt idx="41">
                  <c:v>0.476190</c:v>
                </c:pt>
                <c:pt idx="42">
                  <c:v>0.465116</c:v>
                </c:pt>
                <c:pt idx="43">
                  <c:v>0.454545</c:v>
                </c:pt>
                <c:pt idx="44">
                  <c:v>0.466667</c:v>
                </c:pt>
                <c:pt idx="45">
                  <c:v>0.456522</c:v>
                </c:pt>
                <c:pt idx="46">
                  <c:v>0.446809</c:v>
                </c:pt>
                <c:pt idx="47">
                  <c:v>0.458333</c:v>
                </c:pt>
                <c:pt idx="48">
                  <c:v>0.448980</c:v>
                </c:pt>
                <c:pt idx="49">
                  <c:v>0.460000</c:v>
                </c:pt>
                <c:pt idx="50">
                  <c:v>0.470588</c:v>
                </c:pt>
                <c:pt idx="51">
                  <c:v>0.461538</c:v>
                </c:pt>
                <c:pt idx="52">
                  <c:v>0.471698</c:v>
                </c:pt>
                <c:pt idx="53">
                  <c:v>0.462963</c:v>
                </c:pt>
                <c:pt idx="54">
                  <c:v>0.454545</c:v>
                </c:pt>
                <c:pt idx="55">
                  <c:v>0.446429</c:v>
                </c:pt>
                <c:pt idx="56">
                  <c:v>0.438596</c:v>
                </c:pt>
                <c:pt idx="57">
                  <c:v>0.431034</c:v>
                </c:pt>
                <c:pt idx="58">
                  <c:v>0.423729</c:v>
                </c:pt>
                <c:pt idx="59">
                  <c:v>0.433333</c:v>
                </c:pt>
                <c:pt idx="60">
                  <c:v>0.426230</c:v>
                </c:pt>
                <c:pt idx="61">
                  <c:v>0.435484</c:v>
                </c:pt>
                <c:pt idx="62">
                  <c:v>0.444444</c:v>
                </c:pt>
                <c:pt idx="63">
                  <c:v>0.437500</c:v>
                </c:pt>
                <c:pt idx="64">
                  <c:v>0.446154</c:v>
                </c:pt>
                <c:pt idx="65">
                  <c:v>0.454545</c:v>
                </c:pt>
                <c:pt idx="66">
                  <c:v>0.447761</c:v>
                </c:pt>
                <c:pt idx="67">
                  <c:v>0.441176</c:v>
                </c:pt>
                <c:pt idx="68">
                  <c:v>0.449275</c:v>
                </c:pt>
                <c:pt idx="69">
                  <c:v>0.442857</c:v>
                </c:pt>
                <c:pt idx="70">
                  <c:v>0.450704</c:v>
                </c:pt>
                <c:pt idx="71">
                  <c:v>0.444444</c:v>
                </c:pt>
                <c:pt idx="72">
                  <c:v>0.452055</c:v>
                </c:pt>
                <c:pt idx="73">
                  <c:v>0.445946</c:v>
                </c:pt>
                <c:pt idx="74">
                  <c:v>0.440000</c:v>
                </c:pt>
                <c:pt idx="75">
                  <c:v>0.434211</c:v>
                </c:pt>
                <c:pt idx="76">
                  <c:v>0.428571</c:v>
                </c:pt>
                <c:pt idx="77">
                  <c:v>0.435897</c:v>
                </c:pt>
                <c:pt idx="78">
                  <c:v>0.430380</c:v>
                </c:pt>
                <c:pt idx="79">
                  <c:v>0.425000</c:v>
                </c:pt>
                <c:pt idx="80">
                  <c:v>0.432099</c:v>
                </c:pt>
                <c:pt idx="81">
                  <c:v>0.426829</c:v>
                </c:pt>
                <c:pt idx="82">
                  <c:v>0.421687</c:v>
                </c:pt>
                <c:pt idx="83">
                  <c:v>0.428571</c:v>
                </c:pt>
                <c:pt idx="84">
                  <c:v>0.423529</c:v>
                </c:pt>
                <c:pt idx="85">
                  <c:v>0.430233</c:v>
                </c:pt>
                <c:pt idx="86">
                  <c:v>0.436782</c:v>
                </c:pt>
                <c:pt idx="87">
                  <c:v>0.431818</c:v>
                </c:pt>
                <c:pt idx="88">
                  <c:v>0.438202</c:v>
                </c:pt>
                <c:pt idx="89">
                  <c:v>0.444444</c:v>
                </c:pt>
                <c:pt idx="90">
                  <c:v>0.450549</c:v>
                </c:pt>
                <c:pt idx="91">
                  <c:v>0.456522</c:v>
                </c:pt>
                <c:pt idx="92">
                  <c:v>0.451613</c:v>
                </c:pt>
                <c:pt idx="93">
                  <c:v>0.446809</c:v>
                </c:pt>
                <c:pt idx="94">
                  <c:v>0.442105</c:v>
                </c:pt>
                <c:pt idx="95">
                  <c:v>0.437500</c:v>
                </c:pt>
                <c:pt idx="96">
                  <c:v>0.432990</c:v>
                </c:pt>
                <c:pt idx="97">
                  <c:v>0.438776</c:v>
                </c:pt>
                <c:pt idx="98">
                  <c:v>0.434343</c:v>
                </c:pt>
                <c:pt idx="99">
                  <c:v>0.430000</c:v>
                </c:pt>
                <c:pt idx="100">
                  <c:v>0.425743</c:v>
                </c:pt>
                <c:pt idx="101">
                  <c:v>0.431373</c:v>
                </c:pt>
                <c:pt idx="102">
                  <c:v>0.436893</c:v>
                </c:pt>
                <c:pt idx="103">
                  <c:v>0.442308</c:v>
                </c:pt>
                <c:pt idx="104">
                  <c:v>0.438095</c:v>
                </c:pt>
                <c:pt idx="105">
                  <c:v>0.443396</c:v>
                </c:pt>
                <c:pt idx="106">
                  <c:v>0.448598</c:v>
                </c:pt>
                <c:pt idx="107">
                  <c:v>0.453704</c:v>
                </c:pt>
                <c:pt idx="108">
                  <c:v>0.458716</c:v>
                </c:pt>
                <c:pt idx="109">
                  <c:v>0.454545</c:v>
                </c:pt>
                <c:pt idx="110">
                  <c:v>0.459459</c:v>
                </c:pt>
                <c:pt idx="111">
                  <c:v>0.464286</c:v>
                </c:pt>
                <c:pt idx="112">
                  <c:v>0.469027</c:v>
                </c:pt>
                <c:pt idx="113">
                  <c:v>0.464912</c:v>
                </c:pt>
                <c:pt idx="114">
                  <c:v>0.460870</c:v>
                </c:pt>
                <c:pt idx="115">
                  <c:v>0.456897</c:v>
                </c:pt>
                <c:pt idx="116">
                  <c:v>0.461538</c:v>
                </c:pt>
                <c:pt idx="117">
                  <c:v>0.466102</c:v>
                </c:pt>
                <c:pt idx="118">
                  <c:v>0.470588</c:v>
                </c:pt>
                <c:pt idx="119">
                  <c:v>0.466667</c:v>
                </c:pt>
                <c:pt idx="120">
                  <c:v>0.471074</c:v>
                </c:pt>
                <c:pt idx="121">
                  <c:v>0.475410</c:v>
                </c:pt>
                <c:pt idx="122">
                  <c:v>0.471545</c:v>
                </c:pt>
                <c:pt idx="123">
                  <c:v>0.475806</c:v>
                </c:pt>
                <c:pt idx="124">
                  <c:v>0.480000</c:v>
                </c:pt>
                <c:pt idx="125">
                  <c:v>0.476190</c:v>
                </c:pt>
                <c:pt idx="126">
                  <c:v>0.480315</c:v>
                </c:pt>
                <c:pt idx="127">
                  <c:v>0.476562</c:v>
                </c:pt>
                <c:pt idx="128">
                  <c:v>0.480620</c:v>
                </c:pt>
                <c:pt idx="129">
                  <c:v>0.476923</c:v>
                </c:pt>
                <c:pt idx="130">
                  <c:v>0.480916</c:v>
                </c:pt>
                <c:pt idx="131">
                  <c:v>0.484848</c:v>
                </c:pt>
                <c:pt idx="132">
                  <c:v>0.481203</c:v>
                </c:pt>
                <c:pt idx="133">
                  <c:v>0.477612</c:v>
                </c:pt>
                <c:pt idx="134">
                  <c:v>0.481481</c:v>
                </c:pt>
                <c:pt idx="135">
                  <c:v>0.485294</c:v>
                </c:pt>
                <c:pt idx="136">
                  <c:v>0.481752</c:v>
                </c:pt>
                <c:pt idx="137">
                  <c:v>0.485507</c:v>
                </c:pt>
                <c:pt idx="138">
                  <c:v>0.489209</c:v>
                </c:pt>
                <c:pt idx="139">
                  <c:v>0.485714</c:v>
                </c:pt>
                <c:pt idx="140">
                  <c:v>0.482270</c:v>
                </c:pt>
                <c:pt idx="141">
                  <c:v>0.485915</c:v>
                </c:pt>
                <c:pt idx="142">
                  <c:v>0.482517</c:v>
                </c:pt>
                <c:pt idx="143">
                  <c:v>0.486111</c:v>
                </c:pt>
                <c:pt idx="144">
                  <c:v>0.482759</c:v>
                </c:pt>
                <c:pt idx="145">
                  <c:v>0.479452</c:v>
                </c:pt>
                <c:pt idx="146">
                  <c:v>0.476190</c:v>
                </c:pt>
                <c:pt idx="147">
                  <c:v>0.472973</c:v>
                </c:pt>
                <c:pt idx="148">
                  <c:v>0.476510</c:v>
                </c:pt>
                <c:pt idx="149">
                  <c:v>0.480000</c:v>
                </c:pt>
                <c:pt idx="150">
                  <c:v>0.483444</c:v>
                </c:pt>
                <c:pt idx="151">
                  <c:v>0.480263</c:v>
                </c:pt>
                <c:pt idx="152">
                  <c:v>0.483660</c:v>
                </c:pt>
                <c:pt idx="153">
                  <c:v>0.480519</c:v>
                </c:pt>
                <c:pt idx="154">
                  <c:v>0.477419</c:v>
                </c:pt>
                <c:pt idx="155">
                  <c:v>0.480769</c:v>
                </c:pt>
                <c:pt idx="156">
                  <c:v>0.477707</c:v>
                </c:pt>
                <c:pt idx="157">
                  <c:v>0.481013</c:v>
                </c:pt>
                <c:pt idx="158">
                  <c:v>0.477987</c:v>
                </c:pt>
                <c:pt idx="159">
                  <c:v>0.475000</c:v>
                </c:pt>
                <c:pt idx="160">
                  <c:v>0.472050</c:v>
                </c:pt>
                <c:pt idx="161">
                  <c:v>0.475309</c:v>
                </c:pt>
                <c:pt idx="162">
                  <c:v>0.478528</c:v>
                </c:pt>
                <c:pt idx="163">
                  <c:v>0.481707</c:v>
                </c:pt>
                <c:pt idx="164">
                  <c:v>0.478788</c:v>
                </c:pt>
                <c:pt idx="165">
                  <c:v>0.481928</c:v>
                </c:pt>
                <c:pt idx="166">
                  <c:v>0.485030</c:v>
                </c:pt>
                <c:pt idx="167">
                  <c:v>0.488095</c:v>
                </c:pt>
                <c:pt idx="168">
                  <c:v>0.485207</c:v>
                </c:pt>
                <c:pt idx="169">
                  <c:v>0.488235</c:v>
                </c:pt>
                <c:pt idx="170">
                  <c:v>0.491228</c:v>
                </c:pt>
                <c:pt idx="171">
                  <c:v>0.488372</c:v>
                </c:pt>
                <c:pt idx="172">
                  <c:v>0.485549</c:v>
                </c:pt>
                <c:pt idx="173">
                  <c:v>0.482759</c:v>
                </c:pt>
                <c:pt idx="174">
                  <c:v>0.485714</c:v>
                </c:pt>
                <c:pt idx="175">
                  <c:v>0.482955</c:v>
                </c:pt>
                <c:pt idx="176">
                  <c:v>0.485876</c:v>
                </c:pt>
                <c:pt idx="177">
                  <c:v>0.483146</c:v>
                </c:pt>
                <c:pt idx="178">
                  <c:v>0.480447</c:v>
                </c:pt>
                <c:pt idx="179">
                  <c:v>0.477778</c:v>
                </c:pt>
                <c:pt idx="180">
                  <c:v>0.480663</c:v>
                </c:pt>
                <c:pt idx="181">
                  <c:v>0.478022</c:v>
                </c:pt>
                <c:pt idx="182">
                  <c:v>0.475410</c:v>
                </c:pt>
                <c:pt idx="183">
                  <c:v>0.472826</c:v>
                </c:pt>
                <c:pt idx="184">
                  <c:v>0.475676</c:v>
                </c:pt>
                <c:pt idx="185">
                  <c:v>0.478495</c:v>
                </c:pt>
                <c:pt idx="186">
                  <c:v>0.481283</c:v>
                </c:pt>
                <c:pt idx="187">
                  <c:v>0.478723</c:v>
                </c:pt>
                <c:pt idx="188">
                  <c:v>0.476190</c:v>
                </c:pt>
                <c:pt idx="189">
                  <c:v>0.478947</c:v>
                </c:pt>
                <c:pt idx="190">
                  <c:v>0.476440</c:v>
                </c:pt>
                <c:pt idx="191">
                  <c:v>0.479167</c:v>
                </c:pt>
                <c:pt idx="192">
                  <c:v>0.476684</c:v>
                </c:pt>
                <c:pt idx="193">
                  <c:v>0.474227</c:v>
                </c:pt>
                <c:pt idx="194">
                  <c:v>0.471795</c:v>
                </c:pt>
                <c:pt idx="195">
                  <c:v>0.474490</c:v>
                </c:pt>
                <c:pt idx="196">
                  <c:v>0.472081</c:v>
                </c:pt>
                <c:pt idx="197">
                  <c:v>0.469697</c:v>
                </c:pt>
                <c:pt idx="198">
                  <c:v>0.467337</c:v>
                </c:pt>
                <c:pt idx="199">
                  <c:v>0.470000</c:v>
                </c:pt>
                <c:pt idx="200">
                  <c:v>0.467662</c:v>
                </c:pt>
                <c:pt idx="201">
                  <c:v>0.465347</c:v>
                </c:pt>
                <c:pt idx="202">
                  <c:v>0.467980</c:v>
                </c:pt>
                <c:pt idx="203">
                  <c:v>0.470588</c:v>
                </c:pt>
                <c:pt idx="204">
                  <c:v>0.468293</c:v>
                </c:pt>
                <c:pt idx="205">
                  <c:v>0.470874</c:v>
                </c:pt>
                <c:pt idx="206">
                  <c:v>0.468599</c:v>
                </c:pt>
                <c:pt idx="207">
                  <c:v>0.471154</c:v>
                </c:pt>
                <c:pt idx="208">
                  <c:v>0.473684</c:v>
                </c:pt>
                <c:pt idx="209">
                  <c:v>0.476190</c:v>
                </c:pt>
                <c:pt idx="210">
                  <c:v>0.478673</c:v>
                </c:pt>
                <c:pt idx="211">
                  <c:v>0.481132</c:v>
                </c:pt>
                <c:pt idx="212">
                  <c:v>0.478873</c:v>
                </c:pt>
                <c:pt idx="213">
                  <c:v>0.481308</c:v>
                </c:pt>
                <c:pt idx="214">
                  <c:v>0.483721</c:v>
                </c:pt>
                <c:pt idx="215">
                  <c:v>0.486111</c:v>
                </c:pt>
                <c:pt idx="216">
                  <c:v>0.488479</c:v>
                </c:pt>
                <c:pt idx="217">
                  <c:v>0.490826</c:v>
                </c:pt>
                <c:pt idx="218">
                  <c:v>0.488584</c:v>
                </c:pt>
                <c:pt idx="219">
                  <c:v>0.486364</c:v>
                </c:pt>
                <c:pt idx="220">
                  <c:v>0.488688</c:v>
                </c:pt>
                <c:pt idx="221">
                  <c:v>0.486486</c:v>
                </c:pt>
                <c:pt idx="222">
                  <c:v>0.488789</c:v>
                </c:pt>
                <c:pt idx="223">
                  <c:v>0.486607</c:v>
                </c:pt>
                <c:pt idx="224">
                  <c:v>0.488889</c:v>
                </c:pt>
                <c:pt idx="225">
                  <c:v>0.491150</c:v>
                </c:pt>
                <c:pt idx="226">
                  <c:v>0.488987</c:v>
                </c:pt>
                <c:pt idx="227">
                  <c:v>0.491228</c:v>
                </c:pt>
                <c:pt idx="228">
                  <c:v>0.489083</c:v>
                </c:pt>
                <c:pt idx="229">
                  <c:v>0.491304</c:v>
                </c:pt>
                <c:pt idx="230">
                  <c:v>0.493506</c:v>
                </c:pt>
                <c:pt idx="231">
                  <c:v>0.491379</c:v>
                </c:pt>
                <c:pt idx="232">
                  <c:v>0.489270</c:v>
                </c:pt>
                <c:pt idx="233">
                  <c:v>0.491453</c:v>
                </c:pt>
                <c:pt idx="234">
                  <c:v>0.489362</c:v>
                </c:pt>
                <c:pt idx="235">
                  <c:v>0.487288</c:v>
                </c:pt>
                <c:pt idx="236">
                  <c:v>0.489451</c:v>
                </c:pt>
                <c:pt idx="237">
                  <c:v>0.491597</c:v>
                </c:pt>
                <c:pt idx="238">
                  <c:v>0.489540</c:v>
                </c:pt>
                <c:pt idx="239">
                  <c:v>0.491667</c:v>
                </c:pt>
                <c:pt idx="240">
                  <c:v>0.493776</c:v>
                </c:pt>
                <c:pt idx="241">
                  <c:v>0.495868</c:v>
                </c:pt>
                <c:pt idx="242">
                  <c:v>0.497942</c:v>
                </c:pt>
                <c:pt idx="243">
                  <c:v>0.495902</c:v>
                </c:pt>
                <c:pt idx="244">
                  <c:v>0.493878</c:v>
                </c:pt>
                <c:pt idx="245">
                  <c:v>0.491870</c:v>
                </c:pt>
                <c:pt idx="246">
                  <c:v>0.493927</c:v>
                </c:pt>
                <c:pt idx="247">
                  <c:v>0.491935</c:v>
                </c:pt>
                <c:pt idx="248">
                  <c:v>0.489960</c:v>
                </c:pt>
                <c:pt idx="249">
                  <c:v>0.488000</c:v>
                </c:pt>
                <c:pt idx="250">
                  <c:v>0.490040</c:v>
                </c:pt>
                <c:pt idx="251">
                  <c:v>0.488095</c:v>
                </c:pt>
                <c:pt idx="252">
                  <c:v>0.486166</c:v>
                </c:pt>
                <c:pt idx="253">
                  <c:v>0.484252</c:v>
                </c:pt>
                <c:pt idx="254">
                  <c:v>0.486275</c:v>
                </c:pt>
                <c:pt idx="255">
                  <c:v>0.488281</c:v>
                </c:pt>
                <c:pt idx="256">
                  <c:v>0.490272</c:v>
                </c:pt>
                <c:pt idx="257">
                  <c:v>0.492248</c:v>
                </c:pt>
                <c:pt idx="258">
                  <c:v>0.494208</c:v>
                </c:pt>
                <c:pt idx="259">
                  <c:v>0.496154</c:v>
                </c:pt>
                <c:pt idx="260">
                  <c:v>0.494253</c:v>
                </c:pt>
                <c:pt idx="261">
                  <c:v>0.496183</c:v>
                </c:pt>
                <c:pt idx="262">
                  <c:v>0.498099</c:v>
                </c:pt>
                <c:pt idx="263">
                  <c:v>0.500000</c:v>
                </c:pt>
                <c:pt idx="264">
                  <c:v>0.501887</c:v>
                </c:pt>
                <c:pt idx="265">
                  <c:v>0.503759</c:v>
                </c:pt>
                <c:pt idx="266">
                  <c:v>0.501873</c:v>
                </c:pt>
                <c:pt idx="267">
                  <c:v>0.500000</c:v>
                </c:pt>
                <c:pt idx="268">
                  <c:v>0.501859</c:v>
                </c:pt>
                <c:pt idx="269">
                  <c:v>0.500000</c:v>
                </c:pt>
                <c:pt idx="270">
                  <c:v>0.498155</c:v>
                </c:pt>
                <c:pt idx="271">
                  <c:v>0.496324</c:v>
                </c:pt>
                <c:pt idx="272">
                  <c:v>0.494505</c:v>
                </c:pt>
                <c:pt idx="273">
                  <c:v>0.496350</c:v>
                </c:pt>
                <c:pt idx="274">
                  <c:v>0.494545</c:v>
                </c:pt>
                <c:pt idx="275">
                  <c:v>0.496377</c:v>
                </c:pt>
                <c:pt idx="276">
                  <c:v>0.498195</c:v>
                </c:pt>
                <c:pt idx="277">
                  <c:v>0.496403</c:v>
                </c:pt>
                <c:pt idx="278">
                  <c:v>0.498208</c:v>
                </c:pt>
                <c:pt idx="279">
                  <c:v>0.500000</c:v>
                </c:pt>
                <c:pt idx="280">
                  <c:v>0.498221</c:v>
                </c:pt>
                <c:pt idx="281">
                  <c:v>0.500000</c:v>
                </c:pt>
                <c:pt idx="282">
                  <c:v>0.501767</c:v>
                </c:pt>
                <c:pt idx="283">
                  <c:v>0.503521</c:v>
                </c:pt>
                <c:pt idx="284">
                  <c:v>0.501754</c:v>
                </c:pt>
                <c:pt idx="285">
                  <c:v>0.503497</c:v>
                </c:pt>
                <c:pt idx="286">
                  <c:v>0.505226</c:v>
                </c:pt>
                <c:pt idx="287">
                  <c:v>0.503472</c:v>
                </c:pt>
                <c:pt idx="288">
                  <c:v>0.501730</c:v>
                </c:pt>
                <c:pt idx="289">
                  <c:v>0.503448</c:v>
                </c:pt>
                <c:pt idx="290">
                  <c:v>0.501718</c:v>
                </c:pt>
                <c:pt idx="291">
                  <c:v>0.503425</c:v>
                </c:pt>
                <c:pt idx="292">
                  <c:v>0.505119</c:v>
                </c:pt>
                <c:pt idx="293">
                  <c:v>0.503401</c:v>
                </c:pt>
                <c:pt idx="294">
                  <c:v>0.505085</c:v>
                </c:pt>
                <c:pt idx="295">
                  <c:v>0.503378</c:v>
                </c:pt>
                <c:pt idx="296">
                  <c:v>0.501684</c:v>
                </c:pt>
                <c:pt idx="297">
                  <c:v>0.500000</c:v>
                </c:pt>
                <c:pt idx="298">
                  <c:v>0.498328</c:v>
                </c:pt>
                <c:pt idx="299">
                  <c:v>0.496667</c:v>
                </c:pt>
                <c:pt idx="300">
                  <c:v>0.495017</c:v>
                </c:pt>
                <c:pt idx="301">
                  <c:v>0.496689</c:v>
                </c:pt>
                <c:pt idx="302">
                  <c:v>0.495050</c:v>
                </c:pt>
                <c:pt idx="303">
                  <c:v>0.493421</c:v>
                </c:pt>
                <c:pt idx="304">
                  <c:v>0.495082</c:v>
                </c:pt>
                <c:pt idx="305">
                  <c:v>0.496732</c:v>
                </c:pt>
                <c:pt idx="306">
                  <c:v>0.495114</c:v>
                </c:pt>
                <c:pt idx="307">
                  <c:v>0.496753</c:v>
                </c:pt>
                <c:pt idx="308">
                  <c:v>0.495146</c:v>
                </c:pt>
                <c:pt idx="309">
                  <c:v>0.493548</c:v>
                </c:pt>
                <c:pt idx="310">
                  <c:v>0.491961</c:v>
                </c:pt>
                <c:pt idx="311">
                  <c:v>0.490385</c:v>
                </c:pt>
                <c:pt idx="312">
                  <c:v>0.492013</c:v>
                </c:pt>
                <c:pt idx="313">
                  <c:v>0.490446</c:v>
                </c:pt>
                <c:pt idx="314">
                  <c:v>0.492063</c:v>
                </c:pt>
                <c:pt idx="315">
                  <c:v>0.490506</c:v>
                </c:pt>
                <c:pt idx="316">
                  <c:v>0.492114</c:v>
                </c:pt>
                <c:pt idx="317">
                  <c:v>0.490566</c:v>
                </c:pt>
                <c:pt idx="318">
                  <c:v>0.492163</c:v>
                </c:pt>
                <c:pt idx="319">
                  <c:v>0.490625</c:v>
                </c:pt>
                <c:pt idx="320">
                  <c:v>0.492212</c:v>
                </c:pt>
                <c:pt idx="321">
                  <c:v>0.493789</c:v>
                </c:pt>
                <c:pt idx="322">
                  <c:v>0.495356</c:v>
                </c:pt>
                <c:pt idx="323">
                  <c:v>0.493827</c:v>
                </c:pt>
                <c:pt idx="324">
                  <c:v>0.495385</c:v>
                </c:pt>
                <c:pt idx="325">
                  <c:v>0.496933</c:v>
                </c:pt>
                <c:pt idx="326">
                  <c:v>0.495413</c:v>
                </c:pt>
                <c:pt idx="327">
                  <c:v>0.496951</c:v>
                </c:pt>
                <c:pt idx="328">
                  <c:v>0.495441</c:v>
                </c:pt>
                <c:pt idx="329">
                  <c:v>0.493939</c:v>
                </c:pt>
                <c:pt idx="330">
                  <c:v>0.495468</c:v>
                </c:pt>
                <c:pt idx="331">
                  <c:v>0.496988</c:v>
                </c:pt>
                <c:pt idx="332">
                  <c:v>0.498498</c:v>
                </c:pt>
                <c:pt idx="333">
                  <c:v>0.497006</c:v>
                </c:pt>
                <c:pt idx="334">
                  <c:v>0.495522</c:v>
                </c:pt>
                <c:pt idx="335">
                  <c:v>0.497024</c:v>
                </c:pt>
                <c:pt idx="336">
                  <c:v>0.498516</c:v>
                </c:pt>
                <c:pt idx="337">
                  <c:v>0.500000</c:v>
                </c:pt>
                <c:pt idx="338">
                  <c:v>0.498525</c:v>
                </c:pt>
                <c:pt idx="339">
                  <c:v>0.497059</c:v>
                </c:pt>
                <c:pt idx="340">
                  <c:v>0.495601</c:v>
                </c:pt>
                <c:pt idx="341">
                  <c:v>0.494152</c:v>
                </c:pt>
                <c:pt idx="342">
                  <c:v>0.495627</c:v>
                </c:pt>
                <c:pt idx="343">
                  <c:v>0.494186</c:v>
                </c:pt>
                <c:pt idx="344">
                  <c:v>0.492754</c:v>
                </c:pt>
                <c:pt idx="345">
                  <c:v>0.494220</c:v>
                </c:pt>
                <c:pt idx="346">
                  <c:v>0.492795</c:v>
                </c:pt>
                <c:pt idx="347">
                  <c:v>0.491379</c:v>
                </c:pt>
                <c:pt idx="348">
                  <c:v>0.489971</c:v>
                </c:pt>
                <c:pt idx="349">
                  <c:v>0.488571</c:v>
                </c:pt>
                <c:pt idx="350">
                  <c:v>0.490028</c:v>
                </c:pt>
                <c:pt idx="351">
                  <c:v>0.491477</c:v>
                </c:pt>
                <c:pt idx="352">
                  <c:v>0.490085</c:v>
                </c:pt>
                <c:pt idx="353">
                  <c:v>0.488701</c:v>
                </c:pt>
                <c:pt idx="354">
                  <c:v>0.487324</c:v>
                </c:pt>
                <c:pt idx="355">
                  <c:v>0.488764</c:v>
                </c:pt>
                <c:pt idx="356">
                  <c:v>0.487395</c:v>
                </c:pt>
                <c:pt idx="357">
                  <c:v>0.486034</c:v>
                </c:pt>
                <c:pt idx="358">
                  <c:v>0.487465</c:v>
                </c:pt>
                <c:pt idx="359">
                  <c:v>0.486111</c:v>
                </c:pt>
                <c:pt idx="360">
                  <c:v>0.484765</c:v>
                </c:pt>
                <c:pt idx="361">
                  <c:v>0.483425</c:v>
                </c:pt>
                <c:pt idx="362">
                  <c:v>0.484848</c:v>
                </c:pt>
                <c:pt idx="363">
                  <c:v>0.483516</c:v>
                </c:pt>
                <c:pt idx="364">
                  <c:v>0.484932</c:v>
                </c:pt>
                <c:pt idx="365">
                  <c:v>0.486339</c:v>
                </c:pt>
                <c:pt idx="366">
                  <c:v>0.487738</c:v>
                </c:pt>
                <c:pt idx="367">
                  <c:v>0.489130</c:v>
                </c:pt>
                <c:pt idx="368">
                  <c:v>0.487805</c:v>
                </c:pt>
                <c:pt idx="369">
                  <c:v>0.489189</c:v>
                </c:pt>
                <c:pt idx="370">
                  <c:v>0.490566</c:v>
                </c:pt>
                <c:pt idx="371">
                  <c:v>0.491935</c:v>
                </c:pt>
                <c:pt idx="372">
                  <c:v>0.490617</c:v>
                </c:pt>
                <c:pt idx="373">
                  <c:v>0.491979</c:v>
                </c:pt>
                <c:pt idx="374">
                  <c:v>0.490667</c:v>
                </c:pt>
                <c:pt idx="375">
                  <c:v>0.489362</c:v>
                </c:pt>
                <c:pt idx="376">
                  <c:v>0.490716</c:v>
                </c:pt>
                <c:pt idx="377">
                  <c:v>0.492063</c:v>
                </c:pt>
                <c:pt idx="378">
                  <c:v>0.490765</c:v>
                </c:pt>
                <c:pt idx="379">
                  <c:v>0.489474</c:v>
                </c:pt>
                <c:pt idx="380">
                  <c:v>0.490814</c:v>
                </c:pt>
                <c:pt idx="381">
                  <c:v>0.492147</c:v>
                </c:pt>
                <c:pt idx="382">
                  <c:v>0.490862</c:v>
                </c:pt>
                <c:pt idx="383">
                  <c:v>0.489583</c:v>
                </c:pt>
                <c:pt idx="384">
                  <c:v>0.488312</c:v>
                </c:pt>
                <c:pt idx="385">
                  <c:v>0.489637</c:v>
                </c:pt>
                <c:pt idx="386">
                  <c:v>0.490956</c:v>
                </c:pt>
                <c:pt idx="387">
                  <c:v>0.492268</c:v>
                </c:pt>
                <c:pt idx="388">
                  <c:v>0.491003</c:v>
                </c:pt>
                <c:pt idx="389">
                  <c:v>0.489744</c:v>
                </c:pt>
                <c:pt idx="390">
                  <c:v>0.491049</c:v>
                </c:pt>
                <c:pt idx="391">
                  <c:v>0.492347</c:v>
                </c:pt>
              </c:numCache>
            </c:numRef>
          </c:val>
          <c:smooth val="0"/>
        </c:ser>
        <c:marker val="1"/>
        <c:axId val="2094734552"/>
        <c:axId val="2094734553"/>
      </c:lineChart>
      <c:catAx>
        <c:axId val="2094734552"/>
        <c:scaling>
          <c:orientation val="minMax"/>
        </c:scaling>
        <c:delete val="0"/>
        <c:axPos val="b"/>
        <c:title>
          <c:tx>
            <c:rich>
              <a:bodyPr rot="0"/>
              <a:lstStyle/>
              <a:p>
                <a:pPr>
                  <a:defRPr b="0" i="0" strike="noStrike" sz="1100" u="none">
                    <a:solidFill>
                      <a:srgbClr val="000000"/>
                    </a:solidFill>
                    <a:latin typeface="Tiempos Text Regular"/>
                  </a:defRPr>
                </a:pPr>
                <a:r>
                  <a:rPr b="0" i="0" strike="noStrike" sz="1100" u="none">
                    <a:solidFill>
                      <a:srgbClr val="000000"/>
                    </a:solidFill>
                    <a:latin typeface="Tiempos Text Regular"/>
                  </a:rPr>
                  <a:t>Circonscription classées par le score des candidats au premier tour (les plus favorables d’abord)</a:t>
                </a:r>
              </a:p>
            </c:rich>
          </c:tx>
          <c:layout/>
          <c:overlay val="1"/>
        </c:title>
        <c:numFmt formatCode="0.0000"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SF Mono Regular"/>
              </a:defRPr>
            </a:pPr>
          </a:p>
        </c:txPr>
        <c:crossAx val="2094734553"/>
        <c:crosses val="autoZero"/>
        <c:auto val="1"/>
        <c:lblAlgn val="ctr"/>
        <c:tickLblSkip val="50"/>
        <c:noMultiLvlLbl val="1"/>
      </c:catAx>
      <c:valAx>
        <c:axId val="2094734553"/>
        <c:scaling>
          <c:orientation val="minMax"/>
        </c:scaling>
        <c:delete val="0"/>
        <c:axPos val="l"/>
        <c:majorGridlines>
          <c:spPr>
            <a:ln w="3175" cap="flat">
              <a:solidFill>
                <a:srgbClr val="B8B8B8"/>
              </a:solidFill>
              <a:prstDash val="solid"/>
              <a:miter lim="400000"/>
            </a:ln>
          </c:spPr>
        </c:majorGridlines>
        <c:numFmt formatCode="#,##0%" sourceLinked="0"/>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SF Mono Regular"/>
              </a:defRPr>
            </a:pPr>
          </a:p>
        </c:txPr>
        <c:crossAx val="2094734552"/>
        <c:crosses val="autoZero"/>
        <c:crossBetween val="midCat"/>
        <c:majorUnit val="0.0833333"/>
        <c:minorUnit val="0.0416667"/>
      </c:valAx>
      <c:spPr>
        <a:noFill/>
        <a:ln w="12700" cap="flat">
          <a:noFill/>
          <a:miter lim="400000"/>
        </a:ln>
        <a:effectLst/>
      </c:spPr>
    </c:plotArea>
    <c:legend>
      <c:legendPos val="t"/>
      <c:layout>
        <c:manualLayout>
          <c:xMode val="edge"/>
          <c:yMode val="edge"/>
          <c:x val="0.0652718"/>
          <c:y val="0"/>
          <c:w val="0.926981"/>
          <c:h val="0.0665471"/>
        </c:manualLayout>
      </c:layout>
      <c:overlay val="1"/>
      <c:spPr>
        <a:noFill/>
        <a:ln w="12700" cap="flat">
          <a:noFill/>
          <a:miter lim="400000"/>
        </a:ln>
        <a:effectLst/>
      </c:spPr>
      <c:txPr>
        <a:bodyPr rot="0"/>
        <a:lstStyle/>
        <a:p>
          <a:pPr>
            <a:defRPr b="0" i="0" strike="noStrike" sz="1000" u="none">
              <a:solidFill>
                <a:srgbClr val="000000"/>
              </a:solidFill>
              <a:latin typeface="Tiempos Text Regular"/>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81155"/>
          <c:y val="0.112771"/>
          <c:w val="0.888417"/>
          <c:h val="0.719026"/>
        </c:manualLayout>
      </c:layout>
      <c:lineChart>
        <c:grouping val="standard"/>
        <c:varyColors val="0"/>
        <c:ser>
          <c:idx val="0"/>
          <c:order val="0"/>
          <c:tx>
            <c:v>Proportion de femmes investies jusqu’alors</c:v>
          </c:tx>
          <c:spPr>
            <a:solidFill>
              <a:srgbClr val="FFFFFF"/>
            </a:solidFill>
            <a:ln w="38100" cap="flat">
              <a:solidFill>
                <a:srgbClr val="DD7E94"/>
              </a:solidFill>
              <a:prstDash val="solid"/>
              <a:miter lim="400000"/>
            </a:ln>
            <a:effectLst/>
          </c:spPr>
          <c:marker>
            <c:symbol val="none"/>
            <c:size val="4"/>
            <c:spPr>
              <a:solidFill>
                <a:srgbClr val="FFFFFF"/>
              </a:solidFill>
              <a:ln w="50800" cap="flat">
                <a:solidFill>
                  <a:srgbClr val="51A7F9"/>
                </a:solidFill>
                <a:prstDash val="solid"/>
                <a:miter lim="400000"/>
              </a:ln>
              <a:effectLst/>
            </c:spPr>
          </c:marker>
          <c:dLbls>
            <c:numFmt formatCode="0.00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'PS'!$A$2:$A$393</c:f>
              <c:strCache>
                <c:ptCount val="39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strCache>
            </c:strRef>
          </c:cat>
          <c:val>
            <c:numRef>
              <c:f>'PS'!$G$2:$G$393</c:f>
              <c:numCache>
                <c:ptCount val="392"/>
                <c:pt idx="0">
                  <c:v>1.000000</c:v>
                </c:pt>
                <c:pt idx="1">
                  <c:v>1.000000</c:v>
                </c:pt>
                <c:pt idx="2">
                  <c:v>1.000000</c:v>
                </c:pt>
                <c:pt idx="3">
                  <c:v>0.750000</c:v>
                </c:pt>
                <c:pt idx="4">
                  <c:v>0.800000</c:v>
                </c:pt>
                <c:pt idx="5">
                  <c:v>0.833333</c:v>
                </c:pt>
                <c:pt idx="6">
                  <c:v>0.857143</c:v>
                </c:pt>
                <c:pt idx="7">
                  <c:v>0.750000</c:v>
                </c:pt>
                <c:pt idx="8">
                  <c:v>0.666667</c:v>
                </c:pt>
                <c:pt idx="9">
                  <c:v>0.600000</c:v>
                </c:pt>
                <c:pt idx="10">
                  <c:v>0.545455</c:v>
                </c:pt>
                <c:pt idx="11">
                  <c:v>0.500000</c:v>
                </c:pt>
                <c:pt idx="12">
                  <c:v>0.538462</c:v>
                </c:pt>
                <c:pt idx="13">
                  <c:v>0.571429</c:v>
                </c:pt>
                <c:pt idx="14">
                  <c:v>0.600000</c:v>
                </c:pt>
                <c:pt idx="15">
                  <c:v>0.562500</c:v>
                </c:pt>
                <c:pt idx="16">
                  <c:v>0.588235</c:v>
                </c:pt>
                <c:pt idx="17">
                  <c:v>0.555556</c:v>
                </c:pt>
                <c:pt idx="18">
                  <c:v>0.578947</c:v>
                </c:pt>
                <c:pt idx="19">
                  <c:v>0.550000</c:v>
                </c:pt>
                <c:pt idx="20">
                  <c:v>0.571429</c:v>
                </c:pt>
                <c:pt idx="21">
                  <c:v>0.590909</c:v>
                </c:pt>
                <c:pt idx="22">
                  <c:v>0.565217</c:v>
                </c:pt>
                <c:pt idx="23">
                  <c:v>0.541667</c:v>
                </c:pt>
                <c:pt idx="24">
                  <c:v>0.560000</c:v>
                </c:pt>
                <c:pt idx="25">
                  <c:v>0.576923</c:v>
                </c:pt>
                <c:pt idx="26">
                  <c:v>0.592593</c:v>
                </c:pt>
                <c:pt idx="27">
                  <c:v>0.571429</c:v>
                </c:pt>
                <c:pt idx="28">
                  <c:v>0.586207</c:v>
                </c:pt>
                <c:pt idx="29">
                  <c:v>0.566667</c:v>
                </c:pt>
                <c:pt idx="30">
                  <c:v>0.548387</c:v>
                </c:pt>
                <c:pt idx="31">
                  <c:v>0.531250</c:v>
                </c:pt>
                <c:pt idx="32">
                  <c:v>0.515152</c:v>
                </c:pt>
                <c:pt idx="33">
                  <c:v>0.529412</c:v>
                </c:pt>
                <c:pt idx="34">
                  <c:v>0.514286</c:v>
                </c:pt>
                <c:pt idx="35">
                  <c:v>0.500000</c:v>
                </c:pt>
                <c:pt idx="36">
                  <c:v>0.486486</c:v>
                </c:pt>
                <c:pt idx="37">
                  <c:v>0.473684</c:v>
                </c:pt>
                <c:pt idx="38">
                  <c:v>0.487179</c:v>
                </c:pt>
                <c:pt idx="39">
                  <c:v>0.500000</c:v>
                </c:pt>
                <c:pt idx="40">
                  <c:v>0.487805</c:v>
                </c:pt>
                <c:pt idx="41">
                  <c:v>0.476190</c:v>
                </c:pt>
                <c:pt idx="42">
                  <c:v>0.465116</c:v>
                </c:pt>
                <c:pt idx="43">
                  <c:v>0.454545</c:v>
                </c:pt>
                <c:pt idx="44">
                  <c:v>0.466667</c:v>
                </c:pt>
                <c:pt idx="45">
                  <c:v>0.456522</c:v>
                </c:pt>
                <c:pt idx="46">
                  <c:v>0.446809</c:v>
                </c:pt>
                <c:pt idx="47">
                  <c:v>0.458333</c:v>
                </c:pt>
                <c:pt idx="48">
                  <c:v>0.448980</c:v>
                </c:pt>
                <c:pt idx="49">
                  <c:v>0.460000</c:v>
                </c:pt>
                <c:pt idx="50">
                  <c:v>0.470588</c:v>
                </c:pt>
                <c:pt idx="51">
                  <c:v>0.461538</c:v>
                </c:pt>
                <c:pt idx="52">
                  <c:v>0.471698</c:v>
                </c:pt>
                <c:pt idx="53">
                  <c:v>0.462963</c:v>
                </c:pt>
                <c:pt idx="54">
                  <c:v>0.454545</c:v>
                </c:pt>
                <c:pt idx="55">
                  <c:v>0.446429</c:v>
                </c:pt>
                <c:pt idx="56">
                  <c:v>0.438596</c:v>
                </c:pt>
                <c:pt idx="57">
                  <c:v>0.431034</c:v>
                </c:pt>
                <c:pt idx="58">
                  <c:v>0.423729</c:v>
                </c:pt>
                <c:pt idx="59">
                  <c:v>0.433333</c:v>
                </c:pt>
                <c:pt idx="60">
                  <c:v>0.426230</c:v>
                </c:pt>
                <c:pt idx="61">
                  <c:v>0.435484</c:v>
                </c:pt>
                <c:pt idx="62">
                  <c:v>0.444444</c:v>
                </c:pt>
                <c:pt idx="63">
                  <c:v>0.437500</c:v>
                </c:pt>
                <c:pt idx="64">
                  <c:v>0.446154</c:v>
                </c:pt>
                <c:pt idx="65">
                  <c:v>0.454545</c:v>
                </c:pt>
                <c:pt idx="66">
                  <c:v>0.447761</c:v>
                </c:pt>
                <c:pt idx="67">
                  <c:v>0.441176</c:v>
                </c:pt>
                <c:pt idx="68">
                  <c:v>0.449275</c:v>
                </c:pt>
                <c:pt idx="69">
                  <c:v>0.442857</c:v>
                </c:pt>
                <c:pt idx="70">
                  <c:v>0.450704</c:v>
                </c:pt>
                <c:pt idx="71">
                  <c:v>0.444444</c:v>
                </c:pt>
                <c:pt idx="72">
                  <c:v>0.452055</c:v>
                </c:pt>
                <c:pt idx="73">
                  <c:v>0.445946</c:v>
                </c:pt>
                <c:pt idx="74">
                  <c:v>0.440000</c:v>
                </c:pt>
                <c:pt idx="75">
                  <c:v>0.434211</c:v>
                </c:pt>
                <c:pt idx="76">
                  <c:v>0.428571</c:v>
                </c:pt>
                <c:pt idx="77">
                  <c:v>0.435897</c:v>
                </c:pt>
                <c:pt idx="78">
                  <c:v>0.430380</c:v>
                </c:pt>
                <c:pt idx="79">
                  <c:v>0.425000</c:v>
                </c:pt>
                <c:pt idx="80">
                  <c:v>0.432099</c:v>
                </c:pt>
                <c:pt idx="81">
                  <c:v>0.426829</c:v>
                </c:pt>
                <c:pt idx="82">
                  <c:v>0.421687</c:v>
                </c:pt>
                <c:pt idx="83">
                  <c:v>0.428571</c:v>
                </c:pt>
                <c:pt idx="84">
                  <c:v>0.423529</c:v>
                </c:pt>
                <c:pt idx="85">
                  <c:v>0.430233</c:v>
                </c:pt>
                <c:pt idx="86">
                  <c:v>0.436782</c:v>
                </c:pt>
                <c:pt idx="87">
                  <c:v>0.431818</c:v>
                </c:pt>
                <c:pt idx="88">
                  <c:v>0.438202</c:v>
                </c:pt>
                <c:pt idx="89">
                  <c:v>0.444444</c:v>
                </c:pt>
                <c:pt idx="90">
                  <c:v>0.450549</c:v>
                </c:pt>
                <c:pt idx="91">
                  <c:v>0.456522</c:v>
                </c:pt>
                <c:pt idx="92">
                  <c:v>0.451613</c:v>
                </c:pt>
                <c:pt idx="93">
                  <c:v>0.446809</c:v>
                </c:pt>
                <c:pt idx="94">
                  <c:v>0.442105</c:v>
                </c:pt>
                <c:pt idx="95">
                  <c:v>0.437500</c:v>
                </c:pt>
                <c:pt idx="96">
                  <c:v>0.432990</c:v>
                </c:pt>
                <c:pt idx="97">
                  <c:v>0.438776</c:v>
                </c:pt>
                <c:pt idx="98">
                  <c:v>0.434343</c:v>
                </c:pt>
                <c:pt idx="99">
                  <c:v>0.430000</c:v>
                </c:pt>
                <c:pt idx="100">
                  <c:v>0.425743</c:v>
                </c:pt>
                <c:pt idx="101">
                  <c:v>0.431373</c:v>
                </c:pt>
                <c:pt idx="102">
                  <c:v>0.436893</c:v>
                </c:pt>
                <c:pt idx="103">
                  <c:v>0.442308</c:v>
                </c:pt>
                <c:pt idx="104">
                  <c:v>0.438095</c:v>
                </c:pt>
                <c:pt idx="105">
                  <c:v>0.443396</c:v>
                </c:pt>
                <c:pt idx="106">
                  <c:v>0.448598</c:v>
                </c:pt>
                <c:pt idx="107">
                  <c:v>0.453704</c:v>
                </c:pt>
                <c:pt idx="108">
                  <c:v>0.458716</c:v>
                </c:pt>
                <c:pt idx="109">
                  <c:v>0.454545</c:v>
                </c:pt>
                <c:pt idx="110">
                  <c:v>0.459459</c:v>
                </c:pt>
                <c:pt idx="111">
                  <c:v>0.464286</c:v>
                </c:pt>
                <c:pt idx="112">
                  <c:v>0.469027</c:v>
                </c:pt>
                <c:pt idx="113">
                  <c:v>0.464912</c:v>
                </c:pt>
                <c:pt idx="114">
                  <c:v>0.460870</c:v>
                </c:pt>
                <c:pt idx="115">
                  <c:v>0.456897</c:v>
                </c:pt>
                <c:pt idx="116">
                  <c:v>0.461538</c:v>
                </c:pt>
                <c:pt idx="117">
                  <c:v>0.466102</c:v>
                </c:pt>
                <c:pt idx="118">
                  <c:v>0.470588</c:v>
                </c:pt>
                <c:pt idx="119">
                  <c:v>0.466667</c:v>
                </c:pt>
                <c:pt idx="120">
                  <c:v>0.471074</c:v>
                </c:pt>
                <c:pt idx="121">
                  <c:v>0.475410</c:v>
                </c:pt>
                <c:pt idx="122">
                  <c:v>0.471545</c:v>
                </c:pt>
                <c:pt idx="123">
                  <c:v>0.475806</c:v>
                </c:pt>
                <c:pt idx="124">
                  <c:v>0.480000</c:v>
                </c:pt>
                <c:pt idx="125">
                  <c:v>0.476190</c:v>
                </c:pt>
                <c:pt idx="126">
                  <c:v>0.480315</c:v>
                </c:pt>
                <c:pt idx="127">
                  <c:v>0.476562</c:v>
                </c:pt>
                <c:pt idx="128">
                  <c:v>0.480620</c:v>
                </c:pt>
                <c:pt idx="129">
                  <c:v>0.476923</c:v>
                </c:pt>
                <c:pt idx="130">
                  <c:v>0.480916</c:v>
                </c:pt>
                <c:pt idx="131">
                  <c:v>0.484848</c:v>
                </c:pt>
                <c:pt idx="132">
                  <c:v>0.481203</c:v>
                </c:pt>
                <c:pt idx="133">
                  <c:v>0.477612</c:v>
                </c:pt>
                <c:pt idx="134">
                  <c:v>0.481481</c:v>
                </c:pt>
                <c:pt idx="135">
                  <c:v>0.485294</c:v>
                </c:pt>
                <c:pt idx="136">
                  <c:v>0.481752</c:v>
                </c:pt>
                <c:pt idx="137">
                  <c:v>0.485507</c:v>
                </c:pt>
                <c:pt idx="138">
                  <c:v>0.489209</c:v>
                </c:pt>
                <c:pt idx="139">
                  <c:v>0.485714</c:v>
                </c:pt>
                <c:pt idx="140">
                  <c:v>0.482270</c:v>
                </c:pt>
                <c:pt idx="141">
                  <c:v>0.485915</c:v>
                </c:pt>
                <c:pt idx="142">
                  <c:v>0.482517</c:v>
                </c:pt>
                <c:pt idx="143">
                  <c:v>0.486111</c:v>
                </c:pt>
                <c:pt idx="144">
                  <c:v>0.482759</c:v>
                </c:pt>
                <c:pt idx="145">
                  <c:v>0.479452</c:v>
                </c:pt>
                <c:pt idx="146">
                  <c:v>0.476190</c:v>
                </c:pt>
                <c:pt idx="147">
                  <c:v>0.472973</c:v>
                </c:pt>
                <c:pt idx="148">
                  <c:v>0.476510</c:v>
                </c:pt>
                <c:pt idx="149">
                  <c:v>0.480000</c:v>
                </c:pt>
                <c:pt idx="150">
                  <c:v>0.483444</c:v>
                </c:pt>
                <c:pt idx="151">
                  <c:v>0.480263</c:v>
                </c:pt>
                <c:pt idx="152">
                  <c:v>0.483660</c:v>
                </c:pt>
                <c:pt idx="153">
                  <c:v>0.480519</c:v>
                </c:pt>
                <c:pt idx="154">
                  <c:v>0.477419</c:v>
                </c:pt>
                <c:pt idx="155">
                  <c:v>0.480769</c:v>
                </c:pt>
                <c:pt idx="156">
                  <c:v>0.477707</c:v>
                </c:pt>
                <c:pt idx="157">
                  <c:v>0.481013</c:v>
                </c:pt>
                <c:pt idx="158">
                  <c:v>0.477987</c:v>
                </c:pt>
                <c:pt idx="159">
                  <c:v>0.475000</c:v>
                </c:pt>
                <c:pt idx="160">
                  <c:v>0.472050</c:v>
                </c:pt>
                <c:pt idx="161">
                  <c:v>0.475309</c:v>
                </c:pt>
                <c:pt idx="162">
                  <c:v>0.478528</c:v>
                </c:pt>
                <c:pt idx="163">
                  <c:v>0.481707</c:v>
                </c:pt>
                <c:pt idx="164">
                  <c:v>0.478788</c:v>
                </c:pt>
                <c:pt idx="165">
                  <c:v>0.481928</c:v>
                </c:pt>
                <c:pt idx="166">
                  <c:v>0.485030</c:v>
                </c:pt>
                <c:pt idx="167">
                  <c:v>0.488095</c:v>
                </c:pt>
                <c:pt idx="168">
                  <c:v>0.485207</c:v>
                </c:pt>
                <c:pt idx="169">
                  <c:v>0.488235</c:v>
                </c:pt>
                <c:pt idx="170">
                  <c:v>0.491228</c:v>
                </c:pt>
                <c:pt idx="171">
                  <c:v>0.488372</c:v>
                </c:pt>
                <c:pt idx="172">
                  <c:v>0.485549</c:v>
                </c:pt>
                <c:pt idx="173">
                  <c:v>0.482759</c:v>
                </c:pt>
                <c:pt idx="174">
                  <c:v>0.485714</c:v>
                </c:pt>
                <c:pt idx="175">
                  <c:v>0.482955</c:v>
                </c:pt>
                <c:pt idx="176">
                  <c:v>0.485876</c:v>
                </c:pt>
                <c:pt idx="177">
                  <c:v>0.483146</c:v>
                </c:pt>
                <c:pt idx="178">
                  <c:v>0.480447</c:v>
                </c:pt>
                <c:pt idx="179">
                  <c:v>0.477778</c:v>
                </c:pt>
                <c:pt idx="180">
                  <c:v>0.480663</c:v>
                </c:pt>
                <c:pt idx="181">
                  <c:v>0.478022</c:v>
                </c:pt>
                <c:pt idx="182">
                  <c:v>0.475410</c:v>
                </c:pt>
                <c:pt idx="183">
                  <c:v>0.472826</c:v>
                </c:pt>
                <c:pt idx="184">
                  <c:v>0.475676</c:v>
                </c:pt>
                <c:pt idx="185">
                  <c:v>0.478495</c:v>
                </c:pt>
                <c:pt idx="186">
                  <c:v>0.481283</c:v>
                </c:pt>
                <c:pt idx="187">
                  <c:v>0.478723</c:v>
                </c:pt>
                <c:pt idx="188">
                  <c:v>0.476190</c:v>
                </c:pt>
                <c:pt idx="189">
                  <c:v>0.478947</c:v>
                </c:pt>
                <c:pt idx="190">
                  <c:v>0.476440</c:v>
                </c:pt>
                <c:pt idx="191">
                  <c:v>0.479167</c:v>
                </c:pt>
                <c:pt idx="192">
                  <c:v>0.476684</c:v>
                </c:pt>
                <c:pt idx="193">
                  <c:v>0.474227</c:v>
                </c:pt>
                <c:pt idx="194">
                  <c:v>0.471795</c:v>
                </c:pt>
                <c:pt idx="195">
                  <c:v>0.474490</c:v>
                </c:pt>
                <c:pt idx="196">
                  <c:v>0.472081</c:v>
                </c:pt>
                <c:pt idx="197">
                  <c:v>0.469697</c:v>
                </c:pt>
                <c:pt idx="198">
                  <c:v>0.467337</c:v>
                </c:pt>
                <c:pt idx="199">
                  <c:v>0.470000</c:v>
                </c:pt>
                <c:pt idx="200">
                  <c:v>0.467662</c:v>
                </c:pt>
                <c:pt idx="201">
                  <c:v>0.465347</c:v>
                </c:pt>
                <c:pt idx="202">
                  <c:v>0.467980</c:v>
                </c:pt>
                <c:pt idx="203">
                  <c:v>0.470588</c:v>
                </c:pt>
                <c:pt idx="204">
                  <c:v>0.468293</c:v>
                </c:pt>
                <c:pt idx="205">
                  <c:v>0.470874</c:v>
                </c:pt>
                <c:pt idx="206">
                  <c:v>0.468599</c:v>
                </c:pt>
                <c:pt idx="207">
                  <c:v>0.471154</c:v>
                </c:pt>
                <c:pt idx="208">
                  <c:v>0.473684</c:v>
                </c:pt>
                <c:pt idx="209">
                  <c:v>0.476190</c:v>
                </c:pt>
                <c:pt idx="210">
                  <c:v>0.478673</c:v>
                </c:pt>
                <c:pt idx="211">
                  <c:v>0.481132</c:v>
                </c:pt>
                <c:pt idx="212">
                  <c:v>0.478873</c:v>
                </c:pt>
                <c:pt idx="213">
                  <c:v>0.481308</c:v>
                </c:pt>
                <c:pt idx="214">
                  <c:v>0.483721</c:v>
                </c:pt>
                <c:pt idx="215">
                  <c:v>0.486111</c:v>
                </c:pt>
                <c:pt idx="216">
                  <c:v>0.488479</c:v>
                </c:pt>
                <c:pt idx="217">
                  <c:v>0.490826</c:v>
                </c:pt>
                <c:pt idx="218">
                  <c:v>0.488584</c:v>
                </c:pt>
                <c:pt idx="219">
                  <c:v>0.486364</c:v>
                </c:pt>
                <c:pt idx="220">
                  <c:v>0.488688</c:v>
                </c:pt>
                <c:pt idx="221">
                  <c:v>0.486486</c:v>
                </c:pt>
                <c:pt idx="222">
                  <c:v>0.488789</c:v>
                </c:pt>
                <c:pt idx="223">
                  <c:v>0.486607</c:v>
                </c:pt>
                <c:pt idx="224">
                  <c:v>0.488889</c:v>
                </c:pt>
                <c:pt idx="225">
                  <c:v>0.491150</c:v>
                </c:pt>
                <c:pt idx="226">
                  <c:v>0.488987</c:v>
                </c:pt>
                <c:pt idx="227">
                  <c:v>0.491228</c:v>
                </c:pt>
                <c:pt idx="228">
                  <c:v>0.489083</c:v>
                </c:pt>
                <c:pt idx="229">
                  <c:v>0.491304</c:v>
                </c:pt>
                <c:pt idx="230">
                  <c:v>0.493506</c:v>
                </c:pt>
                <c:pt idx="231">
                  <c:v>0.491379</c:v>
                </c:pt>
                <c:pt idx="232">
                  <c:v>0.489270</c:v>
                </c:pt>
                <c:pt idx="233">
                  <c:v>0.491453</c:v>
                </c:pt>
                <c:pt idx="234">
                  <c:v>0.489362</c:v>
                </c:pt>
                <c:pt idx="235">
                  <c:v>0.487288</c:v>
                </c:pt>
                <c:pt idx="236">
                  <c:v>0.489451</c:v>
                </c:pt>
                <c:pt idx="237">
                  <c:v>0.491597</c:v>
                </c:pt>
                <c:pt idx="238">
                  <c:v>0.489540</c:v>
                </c:pt>
                <c:pt idx="239">
                  <c:v>0.491667</c:v>
                </c:pt>
                <c:pt idx="240">
                  <c:v>0.493776</c:v>
                </c:pt>
                <c:pt idx="241">
                  <c:v>0.495868</c:v>
                </c:pt>
                <c:pt idx="242">
                  <c:v>0.497942</c:v>
                </c:pt>
                <c:pt idx="243">
                  <c:v>0.495902</c:v>
                </c:pt>
                <c:pt idx="244">
                  <c:v>0.493878</c:v>
                </c:pt>
                <c:pt idx="245">
                  <c:v>0.491870</c:v>
                </c:pt>
                <c:pt idx="246">
                  <c:v>0.493927</c:v>
                </c:pt>
                <c:pt idx="247">
                  <c:v>0.491935</c:v>
                </c:pt>
                <c:pt idx="248">
                  <c:v>0.489960</c:v>
                </c:pt>
                <c:pt idx="249">
                  <c:v>0.488000</c:v>
                </c:pt>
                <c:pt idx="250">
                  <c:v>0.490040</c:v>
                </c:pt>
                <c:pt idx="251">
                  <c:v>0.488095</c:v>
                </c:pt>
                <c:pt idx="252">
                  <c:v>0.486166</c:v>
                </c:pt>
                <c:pt idx="253">
                  <c:v>0.484252</c:v>
                </c:pt>
                <c:pt idx="254">
                  <c:v>0.486275</c:v>
                </c:pt>
                <c:pt idx="255">
                  <c:v>0.488281</c:v>
                </c:pt>
                <c:pt idx="256">
                  <c:v>0.490272</c:v>
                </c:pt>
                <c:pt idx="257">
                  <c:v>0.492248</c:v>
                </c:pt>
                <c:pt idx="258">
                  <c:v>0.494208</c:v>
                </c:pt>
                <c:pt idx="259">
                  <c:v>0.496154</c:v>
                </c:pt>
                <c:pt idx="260">
                  <c:v>0.494253</c:v>
                </c:pt>
                <c:pt idx="261">
                  <c:v>0.496183</c:v>
                </c:pt>
                <c:pt idx="262">
                  <c:v>0.498099</c:v>
                </c:pt>
                <c:pt idx="263">
                  <c:v>0.500000</c:v>
                </c:pt>
                <c:pt idx="264">
                  <c:v>0.501887</c:v>
                </c:pt>
                <c:pt idx="265">
                  <c:v>0.503759</c:v>
                </c:pt>
                <c:pt idx="266">
                  <c:v>0.501873</c:v>
                </c:pt>
                <c:pt idx="267">
                  <c:v>0.500000</c:v>
                </c:pt>
                <c:pt idx="268">
                  <c:v>0.501859</c:v>
                </c:pt>
                <c:pt idx="269">
                  <c:v>0.500000</c:v>
                </c:pt>
                <c:pt idx="270">
                  <c:v>0.498155</c:v>
                </c:pt>
                <c:pt idx="271">
                  <c:v>0.496324</c:v>
                </c:pt>
                <c:pt idx="272">
                  <c:v>0.494505</c:v>
                </c:pt>
                <c:pt idx="273">
                  <c:v>0.496350</c:v>
                </c:pt>
                <c:pt idx="274">
                  <c:v>0.494545</c:v>
                </c:pt>
                <c:pt idx="275">
                  <c:v>0.496377</c:v>
                </c:pt>
                <c:pt idx="276">
                  <c:v>0.498195</c:v>
                </c:pt>
                <c:pt idx="277">
                  <c:v>0.496403</c:v>
                </c:pt>
                <c:pt idx="278">
                  <c:v>0.498208</c:v>
                </c:pt>
                <c:pt idx="279">
                  <c:v>0.500000</c:v>
                </c:pt>
                <c:pt idx="280">
                  <c:v>0.498221</c:v>
                </c:pt>
                <c:pt idx="281">
                  <c:v>0.500000</c:v>
                </c:pt>
                <c:pt idx="282">
                  <c:v>0.501767</c:v>
                </c:pt>
                <c:pt idx="283">
                  <c:v>0.503521</c:v>
                </c:pt>
                <c:pt idx="284">
                  <c:v>0.501754</c:v>
                </c:pt>
                <c:pt idx="285">
                  <c:v>0.503497</c:v>
                </c:pt>
                <c:pt idx="286">
                  <c:v>0.505226</c:v>
                </c:pt>
                <c:pt idx="287">
                  <c:v>0.503472</c:v>
                </c:pt>
                <c:pt idx="288">
                  <c:v>0.501730</c:v>
                </c:pt>
                <c:pt idx="289">
                  <c:v>0.503448</c:v>
                </c:pt>
                <c:pt idx="290">
                  <c:v>0.501718</c:v>
                </c:pt>
                <c:pt idx="291">
                  <c:v>0.503425</c:v>
                </c:pt>
                <c:pt idx="292">
                  <c:v>0.505119</c:v>
                </c:pt>
                <c:pt idx="293">
                  <c:v>0.503401</c:v>
                </c:pt>
                <c:pt idx="294">
                  <c:v>0.505085</c:v>
                </c:pt>
                <c:pt idx="295">
                  <c:v>0.503378</c:v>
                </c:pt>
                <c:pt idx="296">
                  <c:v>0.501684</c:v>
                </c:pt>
                <c:pt idx="297">
                  <c:v>0.500000</c:v>
                </c:pt>
                <c:pt idx="298">
                  <c:v>0.498328</c:v>
                </c:pt>
                <c:pt idx="299">
                  <c:v>0.496667</c:v>
                </c:pt>
                <c:pt idx="300">
                  <c:v>0.495017</c:v>
                </c:pt>
                <c:pt idx="301">
                  <c:v>0.496689</c:v>
                </c:pt>
                <c:pt idx="302">
                  <c:v>0.495050</c:v>
                </c:pt>
                <c:pt idx="303">
                  <c:v>0.493421</c:v>
                </c:pt>
                <c:pt idx="304">
                  <c:v>0.495082</c:v>
                </c:pt>
                <c:pt idx="305">
                  <c:v>0.496732</c:v>
                </c:pt>
                <c:pt idx="306">
                  <c:v>0.495114</c:v>
                </c:pt>
                <c:pt idx="307">
                  <c:v>0.496753</c:v>
                </c:pt>
                <c:pt idx="308">
                  <c:v>0.495146</c:v>
                </c:pt>
                <c:pt idx="309">
                  <c:v>0.493548</c:v>
                </c:pt>
                <c:pt idx="310">
                  <c:v>0.491961</c:v>
                </c:pt>
                <c:pt idx="311">
                  <c:v>0.490385</c:v>
                </c:pt>
                <c:pt idx="312">
                  <c:v>0.492013</c:v>
                </c:pt>
                <c:pt idx="313">
                  <c:v>0.490446</c:v>
                </c:pt>
                <c:pt idx="314">
                  <c:v>0.492063</c:v>
                </c:pt>
                <c:pt idx="315">
                  <c:v>0.490506</c:v>
                </c:pt>
                <c:pt idx="316">
                  <c:v>0.492114</c:v>
                </c:pt>
                <c:pt idx="317">
                  <c:v>0.490566</c:v>
                </c:pt>
                <c:pt idx="318">
                  <c:v>0.492163</c:v>
                </c:pt>
                <c:pt idx="319">
                  <c:v>0.490625</c:v>
                </c:pt>
                <c:pt idx="320">
                  <c:v>0.492212</c:v>
                </c:pt>
                <c:pt idx="321">
                  <c:v>0.493789</c:v>
                </c:pt>
                <c:pt idx="322">
                  <c:v>0.495356</c:v>
                </c:pt>
                <c:pt idx="323">
                  <c:v>0.493827</c:v>
                </c:pt>
                <c:pt idx="324">
                  <c:v>0.495385</c:v>
                </c:pt>
                <c:pt idx="325">
                  <c:v>0.496933</c:v>
                </c:pt>
                <c:pt idx="326">
                  <c:v>0.495413</c:v>
                </c:pt>
                <c:pt idx="327">
                  <c:v>0.496951</c:v>
                </c:pt>
                <c:pt idx="328">
                  <c:v>0.495441</c:v>
                </c:pt>
                <c:pt idx="329">
                  <c:v>0.493939</c:v>
                </c:pt>
                <c:pt idx="330">
                  <c:v>0.495468</c:v>
                </c:pt>
                <c:pt idx="331">
                  <c:v>0.496988</c:v>
                </c:pt>
                <c:pt idx="332">
                  <c:v>0.498498</c:v>
                </c:pt>
                <c:pt idx="333">
                  <c:v>0.497006</c:v>
                </c:pt>
                <c:pt idx="334">
                  <c:v>0.495522</c:v>
                </c:pt>
                <c:pt idx="335">
                  <c:v>0.497024</c:v>
                </c:pt>
                <c:pt idx="336">
                  <c:v>0.498516</c:v>
                </c:pt>
                <c:pt idx="337">
                  <c:v>0.500000</c:v>
                </c:pt>
                <c:pt idx="338">
                  <c:v>0.498525</c:v>
                </c:pt>
                <c:pt idx="339">
                  <c:v>0.497059</c:v>
                </c:pt>
                <c:pt idx="340">
                  <c:v>0.495601</c:v>
                </c:pt>
                <c:pt idx="341">
                  <c:v>0.494152</c:v>
                </c:pt>
                <c:pt idx="342">
                  <c:v>0.495627</c:v>
                </c:pt>
                <c:pt idx="343">
                  <c:v>0.494186</c:v>
                </c:pt>
                <c:pt idx="344">
                  <c:v>0.492754</c:v>
                </c:pt>
                <c:pt idx="345">
                  <c:v>0.494220</c:v>
                </c:pt>
                <c:pt idx="346">
                  <c:v>0.492795</c:v>
                </c:pt>
                <c:pt idx="347">
                  <c:v>0.491379</c:v>
                </c:pt>
                <c:pt idx="348">
                  <c:v>0.489971</c:v>
                </c:pt>
                <c:pt idx="349">
                  <c:v>0.488571</c:v>
                </c:pt>
                <c:pt idx="350">
                  <c:v>0.490028</c:v>
                </c:pt>
                <c:pt idx="351">
                  <c:v>0.491477</c:v>
                </c:pt>
                <c:pt idx="352">
                  <c:v>0.490085</c:v>
                </c:pt>
                <c:pt idx="353">
                  <c:v>0.488701</c:v>
                </c:pt>
                <c:pt idx="354">
                  <c:v>0.487324</c:v>
                </c:pt>
                <c:pt idx="355">
                  <c:v>0.488764</c:v>
                </c:pt>
                <c:pt idx="356">
                  <c:v>0.487395</c:v>
                </c:pt>
                <c:pt idx="357">
                  <c:v>0.486034</c:v>
                </c:pt>
                <c:pt idx="358">
                  <c:v>0.487465</c:v>
                </c:pt>
                <c:pt idx="359">
                  <c:v>0.486111</c:v>
                </c:pt>
                <c:pt idx="360">
                  <c:v>0.484765</c:v>
                </c:pt>
                <c:pt idx="361">
                  <c:v>0.483425</c:v>
                </c:pt>
                <c:pt idx="362">
                  <c:v>0.484848</c:v>
                </c:pt>
                <c:pt idx="363">
                  <c:v>0.483516</c:v>
                </c:pt>
                <c:pt idx="364">
                  <c:v>0.484932</c:v>
                </c:pt>
                <c:pt idx="365">
                  <c:v>0.486339</c:v>
                </c:pt>
                <c:pt idx="366">
                  <c:v>0.487738</c:v>
                </c:pt>
                <c:pt idx="367">
                  <c:v>0.489130</c:v>
                </c:pt>
                <c:pt idx="368">
                  <c:v>0.487805</c:v>
                </c:pt>
                <c:pt idx="369">
                  <c:v>0.489189</c:v>
                </c:pt>
                <c:pt idx="370">
                  <c:v>0.490566</c:v>
                </c:pt>
                <c:pt idx="371">
                  <c:v>0.491935</c:v>
                </c:pt>
                <c:pt idx="372">
                  <c:v>0.490617</c:v>
                </c:pt>
                <c:pt idx="373">
                  <c:v>0.491979</c:v>
                </c:pt>
                <c:pt idx="374">
                  <c:v>0.490667</c:v>
                </c:pt>
                <c:pt idx="375">
                  <c:v>0.489362</c:v>
                </c:pt>
                <c:pt idx="376">
                  <c:v>0.490716</c:v>
                </c:pt>
                <c:pt idx="377">
                  <c:v>0.492063</c:v>
                </c:pt>
                <c:pt idx="378">
                  <c:v>0.490765</c:v>
                </c:pt>
                <c:pt idx="379">
                  <c:v>0.489474</c:v>
                </c:pt>
                <c:pt idx="380">
                  <c:v>0.490814</c:v>
                </c:pt>
                <c:pt idx="381">
                  <c:v>0.492147</c:v>
                </c:pt>
                <c:pt idx="382">
                  <c:v>0.490862</c:v>
                </c:pt>
                <c:pt idx="383">
                  <c:v>0.489583</c:v>
                </c:pt>
                <c:pt idx="384">
                  <c:v>0.488312</c:v>
                </c:pt>
                <c:pt idx="385">
                  <c:v>0.489637</c:v>
                </c:pt>
                <c:pt idx="386">
                  <c:v>0.490956</c:v>
                </c:pt>
                <c:pt idx="387">
                  <c:v>0.492268</c:v>
                </c:pt>
                <c:pt idx="388">
                  <c:v>0.491003</c:v>
                </c:pt>
                <c:pt idx="389">
                  <c:v>0.489744</c:v>
                </c:pt>
                <c:pt idx="390">
                  <c:v>0.491049</c:v>
                </c:pt>
                <c:pt idx="391">
                  <c:v>0.492347</c:v>
                </c:pt>
              </c:numCache>
            </c:numRef>
          </c:val>
          <c:smooth val="0"/>
        </c:ser>
        <c:marker val="1"/>
        <c:axId val="2094734552"/>
        <c:axId val="2094734553"/>
      </c:lineChart>
      <c:catAx>
        <c:axId val="2094734552"/>
        <c:scaling>
          <c:orientation val="minMax"/>
        </c:scaling>
        <c:delete val="0"/>
        <c:axPos val="b"/>
        <c:title>
          <c:tx>
            <c:rich>
              <a:bodyPr rot="0"/>
              <a:lstStyle/>
              <a:p>
                <a:pPr>
                  <a:defRPr b="0" i="0" strike="noStrike" sz="1100" u="none">
                    <a:solidFill>
                      <a:srgbClr val="000000"/>
                    </a:solidFill>
                    <a:latin typeface="Tiempos Text Regular"/>
                  </a:defRPr>
                </a:pPr>
                <a:r>
                  <a:rPr b="0" i="0" strike="noStrike" sz="1100" u="none">
                    <a:solidFill>
                      <a:srgbClr val="000000"/>
                    </a:solidFill>
                    <a:latin typeface="Tiempos Text Regular"/>
                  </a:rPr>
                  <a:t>Circonscription classée par le score de Hamon au premier tour (les plus favorables d’abord)</a:t>
                </a:r>
              </a:p>
            </c:rich>
          </c:tx>
          <c:layout/>
          <c:overlay val="1"/>
        </c:title>
        <c:numFmt formatCode="0.0000"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SF Mono Regular"/>
              </a:defRPr>
            </a:pPr>
          </a:p>
        </c:txPr>
        <c:crossAx val="2094734553"/>
        <c:crosses val="autoZero"/>
        <c:auto val="1"/>
        <c:lblAlgn val="ctr"/>
        <c:tickLblSkip val="50"/>
        <c:noMultiLvlLbl val="1"/>
      </c:catAx>
      <c:valAx>
        <c:axId val="2094734553"/>
        <c:scaling>
          <c:orientation val="minMax"/>
        </c:scaling>
        <c:delete val="0"/>
        <c:axPos val="l"/>
        <c:majorGridlines>
          <c:spPr>
            <a:ln w="3175" cap="flat">
              <a:solidFill>
                <a:srgbClr val="B8B8B8"/>
              </a:solidFill>
              <a:prstDash val="solid"/>
              <a:miter lim="400000"/>
            </a:ln>
          </c:spPr>
        </c:majorGridlines>
        <c:numFmt formatCode="#,##0%" sourceLinked="0"/>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SF Mono Regular"/>
              </a:defRPr>
            </a:pPr>
          </a:p>
        </c:txPr>
        <c:crossAx val="2094734552"/>
        <c:crosses val="autoZero"/>
        <c:crossBetween val="midCat"/>
        <c:majorUnit val="0.1"/>
        <c:minorUnit val="0.05"/>
      </c:valAx>
      <c:spPr>
        <a:noFill/>
        <a:ln w="12700" cap="flat">
          <a:noFill/>
          <a:miter lim="400000"/>
        </a:ln>
        <a:effectLst/>
      </c:spPr>
    </c:plotArea>
    <c:legend>
      <c:legendPos val="t"/>
      <c:layout>
        <c:manualLayout>
          <c:xMode val="edge"/>
          <c:yMode val="edge"/>
          <c:x val="0.0639281"/>
          <c:y val="0"/>
          <c:w val="0.907898"/>
          <c:h val="0.0665471"/>
        </c:manualLayout>
      </c:layout>
      <c:overlay val="1"/>
      <c:spPr>
        <a:noFill/>
        <a:ln w="12700" cap="flat">
          <a:noFill/>
          <a:miter lim="400000"/>
        </a:ln>
        <a:effectLst/>
      </c:spPr>
      <c:txPr>
        <a:bodyPr rot="0"/>
        <a:lstStyle/>
        <a:p>
          <a:pPr>
            <a:defRPr b="0" i="0" strike="noStrike" sz="1000" u="none">
              <a:solidFill>
                <a:srgbClr val="000000"/>
              </a:solidFill>
              <a:latin typeface="Tiempos Text Regular"/>
            </a:defRPr>
          </a:pPr>
        </a:p>
      </c:txPr>
    </c:legend>
    <c:plotVisOnly val="1"/>
    <c:dispBlanksAs val="gap"/>
  </c:chart>
  <c:spPr>
    <a:noFill/>
    <a:ln>
      <a:noFill/>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43749"/>
          <c:y val="0.112771"/>
          <c:w val="0.901804"/>
          <c:h val="0.719026"/>
        </c:manualLayout>
      </c:layout>
      <c:lineChart>
        <c:grouping val="standard"/>
        <c:varyColors val="0"/>
        <c:ser>
          <c:idx val="0"/>
          <c:order val="0"/>
          <c:tx>
            <c:v>Proportion de femmes investies jusqu’alors</c:v>
          </c:tx>
          <c:spPr>
            <a:solidFill>
              <a:srgbClr val="FFFFFF"/>
            </a:solidFill>
            <a:ln w="38100" cap="flat">
              <a:solidFill>
                <a:schemeClr val="accent4"/>
              </a:solidFill>
              <a:prstDash val="solid"/>
              <a:miter lim="400000"/>
            </a:ln>
            <a:effectLst/>
          </c:spPr>
          <c:marker>
            <c:symbol val="none"/>
            <c:size val="4"/>
            <c:spPr>
              <a:solidFill>
                <a:srgbClr val="FFFFFF"/>
              </a:solidFill>
              <a:ln w="50800" cap="flat">
                <a:solidFill>
                  <a:srgbClr val="51A7F9"/>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'EM!'!$A$2:$A$425</c:f>
              <c:strCache>
                <c:ptCount val="4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strCache>
            </c:strRef>
          </c:cat>
          <c:val>
            <c:numRef>
              <c:f>'EM!'!$G$2:$G$425</c:f>
              <c:numCache>
                <c:ptCount val="424"/>
                <c:pt idx="0">
                  <c:v>0.000000</c:v>
                </c:pt>
                <c:pt idx="1">
                  <c:v>0.000000</c:v>
                </c:pt>
                <c:pt idx="2">
                  <c:v>0.000000</c:v>
                </c:pt>
                <c:pt idx="3">
                  <c:v>0.250000</c:v>
                </c:pt>
                <c:pt idx="4">
                  <c:v>0.200000</c:v>
                </c:pt>
                <c:pt idx="5">
                  <c:v>0.333333</c:v>
                </c:pt>
                <c:pt idx="6">
                  <c:v>0.285714</c:v>
                </c:pt>
                <c:pt idx="7">
                  <c:v>0.250000</c:v>
                </c:pt>
                <c:pt idx="8">
                  <c:v>0.333333</c:v>
                </c:pt>
                <c:pt idx="9">
                  <c:v>0.300000</c:v>
                </c:pt>
                <c:pt idx="10">
                  <c:v>0.272727</c:v>
                </c:pt>
                <c:pt idx="11">
                  <c:v>0.333333</c:v>
                </c:pt>
                <c:pt idx="12">
                  <c:v>0.384615</c:v>
                </c:pt>
                <c:pt idx="13">
                  <c:v>0.428571</c:v>
                </c:pt>
                <c:pt idx="14">
                  <c:v>0.466667</c:v>
                </c:pt>
                <c:pt idx="15">
                  <c:v>0.437500</c:v>
                </c:pt>
                <c:pt idx="16">
                  <c:v>0.411765</c:v>
                </c:pt>
                <c:pt idx="17">
                  <c:v>0.444444</c:v>
                </c:pt>
                <c:pt idx="18">
                  <c:v>0.421053</c:v>
                </c:pt>
                <c:pt idx="19">
                  <c:v>0.450000</c:v>
                </c:pt>
                <c:pt idx="20">
                  <c:v>0.428571</c:v>
                </c:pt>
                <c:pt idx="21">
                  <c:v>0.409091</c:v>
                </c:pt>
                <c:pt idx="22">
                  <c:v>0.391304</c:v>
                </c:pt>
                <c:pt idx="23">
                  <c:v>0.375000</c:v>
                </c:pt>
                <c:pt idx="24">
                  <c:v>0.400000</c:v>
                </c:pt>
                <c:pt idx="25">
                  <c:v>0.384615</c:v>
                </c:pt>
                <c:pt idx="26">
                  <c:v>0.370370</c:v>
                </c:pt>
                <c:pt idx="27">
                  <c:v>0.357143</c:v>
                </c:pt>
                <c:pt idx="28">
                  <c:v>0.379310</c:v>
                </c:pt>
                <c:pt idx="29">
                  <c:v>0.366667</c:v>
                </c:pt>
                <c:pt idx="30">
                  <c:v>0.387097</c:v>
                </c:pt>
                <c:pt idx="31">
                  <c:v>0.406250</c:v>
                </c:pt>
                <c:pt idx="32">
                  <c:v>0.424242</c:v>
                </c:pt>
                <c:pt idx="33">
                  <c:v>0.441176</c:v>
                </c:pt>
                <c:pt idx="34">
                  <c:v>0.428571</c:v>
                </c:pt>
                <c:pt idx="35">
                  <c:v>0.444444</c:v>
                </c:pt>
                <c:pt idx="36">
                  <c:v>0.432432</c:v>
                </c:pt>
                <c:pt idx="37">
                  <c:v>0.447368</c:v>
                </c:pt>
                <c:pt idx="38">
                  <c:v>0.461538</c:v>
                </c:pt>
                <c:pt idx="39">
                  <c:v>0.475000</c:v>
                </c:pt>
                <c:pt idx="40">
                  <c:v>0.463415</c:v>
                </c:pt>
                <c:pt idx="41">
                  <c:v>0.476190</c:v>
                </c:pt>
                <c:pt idx="42">
                  <c:v>0.465116</c:v>
                </c:pt>
                <c:pt idx="43">
                  <c:v>0.454545</c:v>
                </c:pt>
                <c:pt idx="44">
                  <c:v>0.466667</c:v>
                </c:pt>
                <c:pt idx="45">
                  <c:v>0.478261</c:v>
                </c:pt>
                <c:pt idx="46">
                  <c:v>0.489362</c:v>
                </c:pt>
                <c:pt idx="47">
                  <c:v>0.500000</c:v>
                </c:pt>
                <c:pt idx="48">
                  <c:v>0.489796</c:v>
                </c:pt>
                <c:pt idx="49">
                  <c:v>0.480000</c:v>
                </c:pt>
                <c:pt idx="50">
                  <c:v>0.490196</c:v>
                </c:pt>
                <c:pt idx="51">
                  <c:v>0.500000</c:v>
                </c:pt>
                <c:pt idx="52">
                  <c:v>0.509434</c:v>
                </c:pt>
                <c:pt idx="53">
                  <c:v>0.500000</c:v>
                </c:pt>
                <c:pt idx="54">
                  <c:v>0.509091</c:v>
                </c:pt>
                <c:pt idx="55">
                  <c:v>0.500000</c:v>
                </c:pt>
                <c:pt idx="56">
                  <c:v>0.508772</c:v>
                </c:pt>
                <c:pt idx="57">
                  <c:v>0.517241</c:v>
                </c:pt>
                <c:pt idx="58">
                  <c:v>0.508475</c:v>
                </c:pt>
                <c:pt idx="59">
                  <c:v>0.516667</c:v>
                </c:pt>
                <c:pt idx="60">
                  <c:v>0.524590</c:v>
                </c:pt>
                <c:pt idx="61">
                  <c:v>0.516129</c:v>
                </c:pt>
                <c:pt idx="62">
                  <c:v>0.507937</c:v>
                </c:pt>
                <c:pt idx="63">
                  <c:v>0.515625</c:v>
                </c:pt>
                <c:pt idx="64">
                  <c:v>0.523077</c:v>
                </c:pt>
                <c:pt idx="65">
                  <c:v>0.530303</c:v>
                </c:pt>
                <c:pt idx="66">
                  <c:v>0.537313</c:v>
                </c:pt>
                <c:pt idx="67">
                  <c:v>0.544118</c:v>
                </c:pt>
                <c:pt idx="68">
                  <c:v>0.550725</c:v>
                </c:pt>
                <c:pt idx="69">
                  <c:v>0.557143</c:v>
                </c:pt>
                <c:pt idx="70">
                  <c:v>0.549296</c:v>
                </c:pt>
                <c:pt idx="71">
                  <c:v>0.555556</c:v>
                </c:pt>
                <c:pt idx="72">
                  <c:v>0.547945</c:v>
                </c:pt>
                <c:pt idx="73">
                  <c:v>0.540541</c:v>
                </c:pt>
                <c:pt idx="74">
                  <c:v>0.533333</c:v>
                </c:pt>
                <c:pt idx="75">
                  <c:v>0.539474</c:v>
                </c:pt>
                <c:pt idx="76">
                  <c:v>0.532468</c:v>
                </c:pt>
                <c:pt idx="77">
                  <c:v>0.538462</c:v>
                </c:pt>
                <c:pt idx="78">
                  <c:v>0.531646</c:v>
                </c:pt>
                <c:pt idx="79">
                  <c:v>0.525000</c:v>
                </c:pt>
                <c:pt idx="80">
                  <c:v>0.530864</c:v>
                </c:pt>
                <c:pt idx="81">
                  <c:v>0.524390</c:v>
                </c:pt>
                <c:pt idx="82">
                  <c:v>0.518072</c:v>
                </c:pt>
                <c:pt idx="83">
                  <c:v>0.523810</c:v>
                </c:pt>
                <c:pt idx="84">
                  <c:v>0.517647</c:v>
                </c:pt>
                <c:pt idx="85">
                  <c:v>0.523256</c:v>
                </c:pt>
                <c:pt idx="86">
                  <c:v>0.517241</c:v>
                </c:pt>
                <c:pt idx="87">
                  <c:v>0.511364</c:v>
                </c:pt>
                <c:pt idx="88">
                  <c:v>0.516854</c:v>
                </c:pt>
                <c:pt idx="89">
                  <c:v>0.522222</c:v>
                </c:pt>
                <c:pt idx="90">
                  <c:v>0.516484</c:v>
                </c:pt>
                <c:pt idx="91">
                  <c:v>0.510870</c:v>
                </c:pt>
                <c:pt idx="92">
                  <c:v>0.516129</c:v>
                </c:pt>
                <c:pt idx="93">
                  <c:v>0.510638</c:v>
                </c:pt>
                <c:pt idx="94">
                  <c:v>0.505263</c:v>
                </c:pt>
                <c:pt idx="95">
                  <c:v>0.510417</c:v>
                </c:pt>
                <c:pt idx="96">
                  <c:v>0.505155</c:v>
                </c:pt>
                <c:pt idx="97">
                  <c:v>0.500000</c:v>
                </c:pt>
                <c:pt idx="98">
                  <c:v>0.494949</c:v>
                </c:pt>
                <c:pt idx="99">
                  <c:v>0.490000</c:v>
                </c:pt>
                <c:pt idx="100">
                  <c:v>0.495050</c:v>
                </c:pt>
                <c:pt idx="101">
                  <c:v>0.500000</c:v>
                </c:pt>
                <c:pt idx="102">
                  <c:v>0.495146</c:v>
                </c:pt>
                <c:pt idx="103">
                  <c:v>0.490385</c:v>
                </c:pt>
                <c:pt idx="104">
                  <c:v>0.495238</c:v>
                </c:pt>
                <c:pt idx="105">
                  <c:v>0.490566</c:v>
                </c:pt>
                <c:pt idx="106">
                  <c:v>0.485981</c:v>
                </c:pt>
                <c:pt idx="107">
                  <c:v>0.490741</c:v>
                </c:pt>
                <c:pt idx="108">
                  <c:v>0.495413</c:v>
                </c:pt>
                <c:pt idx="109">
                  <c:v>0.500000</c:v>
                </c:pt>
                <c:pt idx="110">
                  <c:v>0.495495</c:v>
                </c:pt>
                <c:pt idx="111">
                  <c:v>0.500000</c:v>
                </c:pt>
                <c:pt idx="112">
                  <c:v>0.495575</c:v>
                </c:pt>
                <c:pt idx="113">
                  <c:v>0.500000</c:v>
                </c:pt>
                <c:pt idx="114">
                  <c:v>0.504348</c:v>
                </c:pt>
                <c:pt idx="115">
                  <c:v>0.500000</c:v>
                </c:pt>
                <c:pt idx="116">
                  <c:v>0.495726</c:v>
                </c:pt>
                <c:pt idx="117">
                  <c:v>0.491525</c:v>
                </c:pt>
                <c:pt idx="118">
                  <c:v>0.495798</c:v>
                </c:pt>
                <c:pt idx="119">
                  <c:v>0.500000</c:v>
                </c:pt>
                <c:pt idx="120">
                  <c:v>0.504132</c:v>
                </c:pt>
                <c:pt idx="121">
                  <c:v>0.508197</c:v>
                </c:pt>
                <c:pt idx="122">
                  <c:v>0.512195</c:v>
                </c:pt>
                <c:pt idx="123">
                  <c:v>0.508065</c:v>
                </c:pt>
                <c:pt idx="124">
                  <c:v>0.512000</c:v>
                </c:pt>
                <c:pt idx="125">
                  <c:v>0.507937</c:v>
                </c:pt>
                <c:pt idx="126">
                  <c:v>0.503937</c:v>
                </c:pt>
                <c:pt idx="127">
                  <c:v>0.500000</c:v>
                </c:pt>
                <c:pt idx="128">
                  <c:v>0.503876</c:v>
                </c:pt>
                <c:pt idx="129">
                  <c:v>0.507692</c:v>
                </c:pt>
                <c:pt idx="130">
                  <c:v>0.503817</c:v>
                </c:pt>
                <c:pt idx="131">
                  <c:v>0.507576</c:v>
                </c:pt>
                <c:pt idx="132">
                  <c:v>0.503759</c:v>
                </c:pt>
                <c:pt idx="133">
                  <c:v>0.500000</c:v>
                </c:pt>
                <c:pt idx="134">
                  <c:v>0.503704</c:v>
                </c:pt>
                <c:pt idx="135">
                  <c:v>0.500000</c:v>
                </c:pt>
                <c:pt idx="136">
                  <c:v>0.503650</c:v>
                </c:pt>
                <c:pt idx="137">
                  <c:v>0.500000</c:v>
                </c:pt>
                <c:pt idx="138">
                  <c:v>0.496403</c:v>
                </c:pt>
                <c:pt idx="139">
                  <c:v>0.492857</c:v>
                </c:pt>
                <c:pt idx="140">
                  <c:v>0.496454</c:v>
                </c:pt>
                <c:pt idx="141">
                  <c:v>0.492958</c:v>
                </c:pt>
                <c:pt idx="142">
                  <c:v>0.489510</c:v>
                </c:pt>
                <c:pt idx="143">
                  <c:v>0.486111</c:v>
                </c:pt>
                <c:pt idx="144">
                  <c:v>0.489655</c:v>
                </c:pt>
                <c:pt idx="145">
                  <c:v>0.493151</c:v>
                </c:pt>
                <c:pt idx="146">
                  <c:v>0.496599</c:v>
                </c:pt>
                <c:pt idx="147">
                  <c:v>0.493243</c:v>
                </c:pt>
                <c:pt idx="148">
                  <c:v>0.489933</c:v>
                </c:pt>
                <c:pt idx="149">
                  <c:v>0.493333</c:v>
                </c:pt>
                <c:pt idx="150">
                  <c:v>0.490066</c:v>
                </c:pt>
                <c:pt idx="151">
                  <c:v>0.493421</c:v>
                </c:pt>
                <c:pt idx="152">
                  <c:v>0.490196</c:v>
                </c:pt>
                <c:pt idx="153">
                  <c:v>0.487013</c:v>
                </c:pt>
                <c:pt idx="154">
                  <c:v>0.490323</c:v>
                </c:pt>
                <c:pt idx="155">
                  <c:v>0.487179</c:v>
                </c:pt>
                <c:pt idx="156">
                  <c:v>0.484076</c:v>
                </c:pt>
                <c:pt idx="157">
                  <c:v>0.487342</c:v>
                </c:pt>
                <c:pt idx="158">
                  <c:v>0.490566</c:v>
                </c:pt>
                <c:pt idx="159">
                  <c:v>0.493750</c:v>
                </c:pt>
                <c:pt idx="160">
                  <c:v>0.496894</c:v>
                </c:pt>
                <c:pt idx="161">
                  <c:v>0.500000</c:v>
                </c:pt>
                <c:pt idx="162">
                  <c:v>0.496933</c:v>
                </c:pt>
                <c:pt idx="163">
                  <c:v>0.493902</c:v>
                </c:pt>
                <c:pt idx="164">
                  <c:v>0.496970</c:v>
                </c:pt>
                <c:pt idx="165">
                  <c:v>0.500000</c:v>
                </c:pt>
                <c:pt idx="166">
                  <c:v>0.502994</c:v>
                </c:pt>
                <c:pt idx="167">
                  <c:v>0.505952</c:v>
                </c:pt>
                <c:pt idx="168">
                  <c:v>0.508876</c:v>
                </c:pt>
                <c:pt idx="169">
                  <c:v>0.505882</c:v>
                </c:pt>
                <c:pt idx="170">
                  <c:v>0.508772</c:v>
                </c:pt>
                <c:pt idx="171">
                  <c:v>0.511628</c:v>
                </c:pt>
                <c:pt idx="172">
                  <c:v>0.514451</c:v>
                </c:pt>
                <c:pt idx="173">
                  <c:v>0.517241</c:v>
                </c:pt>
                <c:pt idx="174">
                  <c:v>0.514286</c:v>
                </c:pt>
                <c:pt idx="175">
                  <c:v>0.511364</c:v>
                </c:pt>
                <c:pt idx="176">
                  <c:v>0.508475</c:v>
                </c:pt>
                <c:pt idx="177">
                  <c:v>0.505618</c:v>
                </c:pt>
                <c:pt idx="178">
                  <c:v>0.508380</c:v>
                </c:pt>
                <c:pt idx="179">
                  <c:v>0.511111</c:v>
                </c:pt>
                <c:pt idx="180">
                  <c:v>0.508287</c:v>
                </c:pt>
                <c:pt idx="181">
                  <c:v>0.505495</c:v>
                </c:pt>
                <c:pt idx="182">
                  <c:v>0.508197</c:v>
                </c:pt>
                <c:pt idx="183">
                  <c:v>0.505435</c:v>
                </c:pt>
                <c:pt idx="184">
                  <c:v>0.508108</c:v>
                </c:pt>
                <c:pt idx="185">
                  <c:v>0.510753</c:v>
                </c:pt>
                <c:pt idx="186">
                  <c:v>0.513369</c:v>
                </c:pt>
                <c:pt idx="187">
                  <c:v>0.510638</c:v>
                </c:pt>
                <c:pt idx="188">
                  <c:v>0.513228</c:v>
                </c:pt>
                <c:pt idx="189">
                  <c:v>0.510526</c:v>
                </c:pt>
                <c:pt idx="190">
                  <c:v>0.513089</c:v>
                </c:pt>
                <c:pt idx="191">
                  <c:v>0.515625</c:v>
                </c:pt>
                <c:pt idx="192">
                  <c:v>0.518135</c:v>
                </c:pt>
                <c:pt idx="193">
                  <c:v>0.515464</c:v>
                </c:pt>
                <c:pt idx="194">
                  <c:v>0.512821</c:v>
                </c:pt>
                <c:pt idx="195">
                  <c:v>0.510204</c:v>
                </c:pt>
                <c:pt idx="196">
                  <c:v>0.507614</c:v>
                </c:pt>
                <c:pt idx="197">
                  <c:v>0.510101</c:v>
                </c:pt>
                <c:pt idx="198">
                  <c:v>0.507538</c:v>
                </c:pt>
                <c:pt idx="199">
                  <c:v>0.505000</c:v>
                </c:pt>
                <c:pt idx="200">
                  <c:v>0.507463</c:v>
                </c:pt>
                <c:pt idx="201">
                  <c:v>0.504950</c:v>
                </c:pt>
                <c:pt idx="202">
                  <c:v>0.507389</c:v>
                </c:pt>
                <c:pt idx="203">
                  <c:v>0.509804</c:v>
                </c:pt>
                <c:pt idx="204">
                  <c:v>0.512195</c:v>
                </c:pt>
                <c:pt idx="205">
                  <c:v>0.514563</c:v>
                </c:pt>
                <c:pt idx="206">
                  <c:v>0.512077</c:v>
                </c:pt>
                <c:pt idx="207">
                  <c:v>0.509615</c:v>
                </c:pt>
                <c:pt idx="208">
                  <c:v>0.507177</c:v>
                </c:pt>
                <c:pt idx="209">
                  <c:v>0.509524</c:v>
                </c:pt>
                <c:pt idx="210">
                  <c:v>0.511848</c:v>
                </c:pt>
                <c:pt idx="211">
                  <c:v>0.514151</c:v>
                </c:pt>
                <c:pt idx="212">
                  <c:v>0.511737</c:v>
                </c:pt>
                <c:pt idx="213">
                  <c:v>0.514019</c:v>
                </c:pt>
                <c:pt idx="214">
                  <c:v>0.511628</c:v>
                </c:pt>
                <c:pt idx="215">
                  <c:v>0.509259</c:v>
                </c:pt>
                <c:pt idx="216">
                  <c:v>0.506912</c:v>
                </c:pt>
                <c:pt idx="217">
                  <c:v>0.509174</c:v>
                </c:pt>
                <c:pt idx="218">
                  <c:v>0.511416</c:v>
                </c:pt>
                <c:pt idx="219">
                  <c:v>0.513636</c:v>
                </c:pt>
                <c:pt idx="220">
                  <c:v>0.515837</c:v>
                </c:pt>
                <c:pt idx="221">
                  <c:v>0.513514</c:v>
                </c:pt>
                <c:pt idx="222">
                  <c:v>0.515695</c:v>
                </c:pt>
                <c:pt idx="223">
                  <c:v>0.517857</c:v>
                </c:pt>
                <c:pt idx="224">
                  <c:v>0.520000</c:v>
                </c:pt>
                <c:pt idx="225">
                  <c:v>0.522124</c:v>
                </c:pt>
                <c:pt idx="226">
                  <c:v>0.524229</c:v>
                </c:pt>
                <c:pt idx="227">
                  <c:v>0.521930</c:v>
                </c:pt>
                <c:pt idx="228">
                  <c:v>0.519651</c:v>
                </c:pt>
                <c:pt idx="229">
                  <c:v>0.521739</c:v>
                </c:pt>
                <c:pt idx="230">
                  <c:v>0.519481</c:v>
                </c:pt>
                <c:pt idx="231">
                  <c:v>0.521552</c:v>
                </c:pt>
                <c:pt idx="232">
                  <c:v>0.519313</c:v>
                </c:pt>
                <c:pt idx="233">
                  <c:v>0.521368</c:v>
                </c:pt>
                <c:pt idx="234">
                  <c:v>0.519149</c:v>
                </c:pt>
                <c:pt idx="235">
                  <c:v>0.516949</c:v>
                </c:pt>
                <c:pt idx="236">
                  <c:v>0.514768</c:v>
                </c:pt>
                <c:pt idx="237">
                  <c:v>0.512605</c:v>
                </c:pt>
                <c:pt idx="238">
                  <c:v>0.510460</c:v>
                </c:pt>
                <c:pt idx="239">
                  <c:v>0.512500</c:v>
                </c:pt>
                <c:pt idx="240">
                  <c:v>0.514523</c:v>
                </c:pt>
                <c:pt idx="241">
                  <c:v>0.516529</c:v>
                </c:pt>
                <c:pt idx="242">
                  <c:v>0.518519</c:v>
                </c:pt>
                <c:pt idx="243">
                  <c:v>0.516393</c:v>
                </c:pt>
                <c:pt idx="244">
                  <c:v>0.514286</c:v>
                </c:pt>
                <c:pt idx="245">
                  <c:v>0.516260</c:v>
                </c:pt>
                <c:pt idx="246">
                  <c:v>0.514170</c:v>
                </c:pt>
                <c:pt idx="247">
                  <c:v>0.512097</c:v>
                </c:pt>
                <c:pt idx="248">
                  <c:v>0.510040</c:v>
                </c:pt>
                <c:pt idx="249">
                  <c:v>0.512000</c:v>
                </c:pt>
                <c:pt idx="250">
                  <c:v>0.513944</c:v>
                </c:pt>
                <c:pt idx="251">
                  <c:v>0.511905</c:v>
                </c:pt>
                <c:pt idx="252">
                  <c:v>0.509881</c:v>
                </c:pt>
                <c:pt idx="253">
                  <c:v>0.507874</c:v>
                </c:pt>
                <c:pt idx="254">
                  <c:v>0.505882</c:v>
                </c:pt>
                <c:pt idx="255">
                  <c:v>0.503906</c:v>
                </c:pt>
                <c:pt idx="256">
                  <c:v>0.505837</c:v>
                </c:pt>
                <c:pt idx="257">
                  <c:v>0.503876</c:v>
                </c:pt>
                <c:pt idx="258">
                  <c:v>0.505792</c:v>
                </c:pt>
                <c:pt idx="259">
                  <c:v>0.507692</c:v>
                </c:pt>
                <c:pt idx="260">
                  <c:v>0.505747</c:v>
                </c:pt>
                <c:pt idx="261">
                  <c:v>0.507634</c:v>
                </c:pt>
                <c:pt idx="262">
                  <c:v>0.505703</c:v>
                </c:pt>
                <c:pt idx="263">
                  <c:v>0.507576</c:v>
                </c:pt>
                <c:pt idx="264">
                  <c:v>0.505660</c:v>
                </c:pt>
                <c:pt idx="265">
                  <c:v>0.503759</c:v>
                </c:pt>
                <c:pt idx="266">
                  <c:v>0.505618</c:v>
                </c:pt>
                <c:pt idx="267">
                  <c:v>0.503731</c:v>
                </c:pt>
                <c:pt idx="268">
                  <c:v>0.501859</c:v>
                </c:pt>
                <c:pt idx="269">
                  <c:v>0.500000</c:v>
                </c:pt>
                <c:pt idx="270">
                  <c:v>0.501845</c:v>
                </c:pt>
                <c:pt idx="271">
                  <c:v>0.503676</c:v>
                </c:pt>
                <c:pt idx="272">
                  <c:v>0.501832</c:v>
                </c:pt>
                <c:pt idx="273">
                  <c:v>0.503650</c:v>
                </c:pt>
                <c:pt idx="274">
                  <c:v>0.501818</c:v>
                </c:pt>
                <c:pt idx="275">
                  <c:v>0.500000</c:v>
                </c:pt>
                <c:pt idx="276">
                  <c:v>0.498195</c:v>
                </c:pt>
                <c:pt idx="277">
                  <c:v>0.496403</c:v>
                </c:pt>
                <c:pt idx="278">
                  <c:v>0.498208</c:v>
                </c:pt>
                <c:pt idx="279">
                  <c:v>0.500000</c:v>
                </c:pt>
                <c:pt idx="280">
                  <c:v>0.498221</c:v>
                </c:pt>
                <c:pt idx="281">
                  <c:v>0.496454</c:v>
                </c:pt>
                <c:pt idx="282">
                  <c:v>0.494700</c:v>
                </c:pt>
                <c:pt idx="283">
                  <c:v>0.492958</c:v>
                </c:pt>
                <c:pt idx="284">
                  <c:v>0.491228</c:v>
                </c:pt>
                <c:pt idx="285">
                  <c:v>0.489510</c:v>
                </c:pt>
                <c:pt idx="286">
                  <c:v>0.491289</c:v>
                </c:pt>
                <c:pt idx="287">
                  <c:v>0.493056</c:v>
                </c:pt>
                <c:pt idx="288">
                  <c:v>0.491349</c:v>
                </c:pt>
                <c:pt idx="289">
                  <c:v>0.489655</c:v>
                </c:pt>
                <c:pt idx="290">
                  <c:v>0.491409</c:v>
                </c:pt>
                <c:pt idx="291">
                  <c:v>0.489726</c:v>
                </c:pt>
                <c:pt idx="292">
                  <c:v>0.488055</c:v>
                </c:pt>
                <c:pt idx="293">
                  <c:v>0.489796</c:v>
                </c:pt>
                <c:pt idx="294">
                  <c:v>0.491525</c:v>
                </c:pt>
                <c:pt idx="295">
                  <c:v>0.493243</c:v>
                </c:pt>
                <c:pt idx="296">
                  <c:v>0.494949</c:v>
                </c:pt>
                <c:pt idx="297">
                  <c:v>0.493289</c:v>
                </c:pt>
                <c:pt idx="298">
                  <c:v>0.491639</c:v>
                </c:pt>
                <c:pt idx="299">
                  <c:v>0.493333</c:v>
                </c:pt>
                <c:pt idx="300">
                  <c:v>0.491694</c:v>
                </c:pt>
                <c:pt idx="301">
                  <c:v>0.493377</c:v>
                </c:pt>
                <c:pt idx="302">
                  <c:v>0.495050</c:v>
                </c:pt>
                <c:pt idx="303">
                  <c:v>0.493421</c:v>
                </c:pt>
                <c:pt idx="304">
                  <c:v>0.491803</c:v>
                </c:pt>
                <c:pt idx="305">
                  <c:v>0.493464</c:v>
                </c:pt>
                <c:pt idx="306">
                  <c:v>0.495114</c:v>
                </c:pt>
                <c:pt idx="307">
                  <c:v>0.496753</c:v>
                </c:pt>
                <c:pt idx="308">
                  <c:v>0.495146</c:v>
                </c:pt>
                <c:pt idx="309">
                  <c:v>0.496774</c:v>
                </c:pt>
                <c:pt idx="310">
                  <c:v>0.495177</c:v>
                </c:pt>
                <c:pt idx="311">
                  <c:v>0.493590</c:v>
                </c:pt>
                <c:pt idx="312">
                  <c:v>0.492013</c:v>
                </c:pt>
                <c:pt idx="313">
                  <c:v>0.493631</c:v>
                </c:pt>
                <c:pt idx="314">
                  <c:v>0.492063</c:v>
                </c:pt>
                <c:pt idx="315">
                  <c:v>0.490506</c:v>
                </c:pt>
                <c:pt idx="316">
                  <c:v>0.488959</c:v>
                </c:pt>
                <c:pt idx="317">
                  <c:v>0.490566</c:v>
                </c:pt>
                <c:pt idx="318">
                  <c:v>0.492163</c:v>
                </c:pt>
                <c:pt idx="319">
                  <c:v>0.493750</c:v>
                </c:pt>
                <c:pt idx="320">
                  <c:v>0.492212</c:v>
                </c:pt>
                <c:pt idx="321">
                  <c:v>0.493789</c:v>
                </c:pt>
                <c:pt idx="322">
                  <c:v>0.495356</c:v>
                </c:pt>
                <c:pt idx="323">
                  <c:v>0.493827</c:v>
                </c:pt>
                <c:pt idx="324">
                  <c:v>0.492308</c:v>
                </c:pt>
                <c:pt idx="325">
                  <c:v>0.493865</c:v>
                </c:pt>
                <c:pt idx="326">
                  <c:v>0.495413</c:v>
                </c:pt>
                <c:pt idx="327">
                  <c:v>0.496951</c:v>
                </c:pt>
                <c:pt idx="328">
                  <c:v>0.498480</c:v>
                </c:pt>
                <c:pt idx="329">
                  <c:v>0.496970</c:v>
                </c:pt>
                <c:pt idx="330">
                  <c:v>0.498489</c:v>
                </c:pt>
                <c:pt idx="331">
                  <c:v>0.500000</c:v>
                </c:pt>
                <c:pt idx="332">
                  <c:v>0.498498</c:v>
                </c:pt>
                <c:pt idx="333">
                  <c:v>0.497006</c:v>
                </c:pt>
                <c:pt idx="334">
                  <c:v>0.498507</c:v>
                </c:pt>
                <c:pt idx="335">
                  <c:v>0.500000</c:v>
                </c:pt>
                <c:pt idx="336">
                  <c:v>0.498516</c:v>
                </c:pt>
                <c:pt idx="337">
                  <c:v>0.500000</c:v>
                </c:pt>
                <c:pt idx="338">
                  <c:v>0.498525</c:v>
                </c:pt>
                <c:pt idx="339">
                  <c:v>0.497059</c:v>
                </c:pt>
                <c:pt idx="340">
                  <c:v>0.498534</c:v>
                </c:pt>
                <c:pt idx="341">
                  <c:v>0.500000</c:v>
                </c:pt>
                <c:pt idx="342">
                  <c:v>0.498542</c:v>
                </c:pt>
                <c:pt idx="343">
                  <c:v>0.497093</c:v>
                </c:pt>
                <c:pt idx="344">
                  <c:v>0.498551</c:v>
                </c:pt>
                <c:pt idx="345">
                  <c:v>0.497110</c:v>
                </c:pt>
                <c:pt idx="346">
                  <c:v>0.495677</c:v>
                </c:pt>
                <c:pt idx="347">
                  <c:v>0.494253</c:v>
                </c:pt>
                <c:pt idx="348">
                  <c:v>0.495702</c:v>
                </c:pt>
                <c:pt idx="349">
                  <c:v>0.494286</c:v>
                </c:pt>
                <c:pt idx="350">
                  <c:v>0.495726</c:v>
                </c:pt>
                <c:pt idx="351">
                  <c:v>0.497159</c:v>
                </c:pt>
                <c:pt idx="352">
                  <c:v>0.495751</c:v>
                </c:pt>
                <c:pt idx="353">
                  <c:v>0.494350</c:v>
                </c:pt>
                <c:pt idx="354">
                  <c:v>0.495775</c:v>
                </c:pt>
                <c:pt idx="355">
                  <c:v>0.497191</c:v>
                </c:pt>
                <c:pt idx="356">
                  <c:v>0.495798</c:v>
                </c:pt>
                <c:pt idx="357">
                  <c:v>0.494413</c:v>
                </c:pt>
                <c:pt idx="358">
                  <c:v>0.493036</c:v>
                </c:pt>
                <c:pt idx="359">
                  <c:v>0.494444</c:v>
                </c:pt>
                <c:pt idx="360">
                  <c:v>0.495845</c:v>
                </c:pt>
                <c:pt idx="361">
                  <c:v>0.494475</c:v>
                </c:pt>
                <c:pt idx="362">
                  <c:v>0.493113</c:v>
                </c:pt>
                <c:pt idx="363">
                  <c:v>0.491758</c:v>
                </c:pt>
                <c:pt idx="364">
                  <c:v>0.493151</c:v>
                </c:pt>
                <c:pt idx="365">
                  <c:v>0.494536</c:v>
                </c:pt>
                <c:pt idx="366">
                  <c:v>0.493188</c:v>
                </c:pt>
                <c:pt idx="367">
                  <c:v>0.494565</c:v>
                </c:pt>
                <c:pt idx="368">
                  <c:v>0.493225</c:v>
                </c:pt>
                <c:pt idx="369">
                  <c:v>0.494595</c:v>
                </c:pt>
                <c:pt idx="370">
                  <c:v>0.493261</c:v>
                </c:pt>
                <c:pt idx="371">
                  <c:v>0.494624</c:v>
                </c:pt>
                <c:pt idx="372">
                  <c:v>0.495979</c:v>
                </c:pt>
                <c:pt idx="373">
                  <c:v>0.497326</c:v>
                </c:pt>
                <c:pt idx="374">
                  <c:v>0.498667</c:v>
                </c:pt>
                <c:pt idx="375">
                  <c:v>0.500000</c:v>
                </c:pt>
                <c:pt idx="376">
                  <c:v>0.501326</c:v>
                </c:pt>
                <c:pt idx="377">
                  <c:v>0.500000</c:v>
                </c:pt>
                <c:pt idx="378">
                  <c:v>0.501319</c:v>
                </c:pt>
                <c:pt idx="379">
                  <c:v>0.502632</c:v>
                </c:pt>
                <c:pt idx="380">
                  <c:v>0.503937</c:v>
                </c:pt>
                <c:pt idx="381">
                  <c:v>0.502618</c:v>
                </c:pt>
                <c:pt idx="382">
                  <c:v>0.501305</c:v>
                </c:pt>
                <c:pt idx="383">
                  <c:v>0.500000</c:v>
                </c:pt>
                <c:pt idx="384">
                  <c:v>0.498701</c:v>
                </c:pt>
                <c:pt idx="385">
                  <c:v>0.497409</c:v>
                </c:pt>
                <c:pt idx="386">
                  <c:v>0.496124</c:v>
                </c:pt>
                <c:pt idx="387">
                  <c:v>0.497423</c:v>
                </c:pt>
                <c:pt idx="388">
                  <c:v>0.496144</c:v>
                </c:pt>
                <c:pt idx="389">
                  <c:v>0.494872</c:v>
                </c:pt>
                <c:pt idx="390">
                  <c:v>0.496164</c:v>
                </c:pt>
                <c:pt idx="391">
                  <c:v>0.494898</c:v>
                </c:pt>
                <c:pt idx="392">
                  <c:v>0.496183</c:v>
                </c:pt>
                <c:pt idx="393">
                  <c:v>0.497462</c:v>
                </c:pt>
                <c:pt idx="394">
                  <c:v>0.498734</c:v>
                </c:pt>
                <c:pt idx="395">
                  <c:v>0.497475</c:v>
                </c:pt>
                <c:pt idx="396">
                  <c:v>0.498741</c:v>
                </c:pt>
                <c:pt idx="397">
                  <c:v>0.500000</c:v>
                </c:pt>
                <c:pt idx="398">
                  <c:v>0.498747</c:v>
                </c:pt>
                <c:pt idx="399">
                  <c:v>0.500000</c:v>
                </c:pt>
                <c:pt idx="400">
                  <c:v>0.498753</c:v>
                </c:pt>
                <c:pt idx="401">
                  <c:v>0.497512</c:v>
                </c:pt>
                <c:pt idx="402">
                  <c:v>0.498759</c:v>
                </c:pt>
                <c:pt idx="403">
                  <c:v>0.500000</c:v>
                </c:pt>
                <c:pt idx="404">
                  <c:v>0.501235</c:v>
                </c:pt>
                <c:pt idx="405">
                  <c:v>0.500000</c:v>
                </c:pt>
                <c:pt idx="406">
                  <c:v>0.498771</c:v>
                </c:pt>
                <c:pt idx="407">
                  <c:v>0.497549</c:v>
                </c:pt>
                <c:pt idx="408">
                  <c:v>0.496333</c:v>
                </c:pt>
                <c:pt idx="409">
                  <c:v>0.497561</c:v>
                </c:pt>
                <c:pt idx="410">
                  <c:v>0.498783</c:v>
                </c:pt>
                <c:pt idx="411">
                  <c:v>0.497573</c:v>
                </c:pt>
                <c:pt idx="412">
                  <c:v>0.498789</c:v>
                </c:pt>
                <c:pt idx="413">
                  <c:v>0.500000</c:v>
                </c:pt>
                <c:pt idx="414">
                  <c:v>0.501205</c:v>
                </c:pt>
                <c:pt idx="415">
                  <c:v>0.502404</c:v>
                </c:pt>
                <c:pt idx="416">
                  <c:v>0.501199</c:v>
                </c:pt>
                <c:pt idx="417">
                  <c:v>0.500000</c:v>
                </c:pt>
                <c:pt idx="418">
                  <c:v>0.501193</c:v>
                </c:pt>
                <c:pt idx="419">
                  <c:v>0.502381</c:v>
                </c:pt>
                <c:pt idx="420">
                  <c:v>0.501188</c:v>
                </c:pt>
                <c:pt idx="421">
                  <c:v>0.502370</c:v>
                </c:pt>
                <c:pt idx="422">
                  <c:v>0.503546</c:v>
                </c:pt>
                <c:pt idx="423">
                  <c:v>0.504717</c:v>
                </c:pt>
              </c:numCache>
            </c:numRef>
          </c:val>
          <c:smooth val="0"/>
        </c:ser>
        <c:marker val="1"/>
        <c:axId val="2094734552"/>
        <c:axId val="2094734553"/>
      </c:lineChart>
      <c:catAx>
        <c:axId val="2094734552"/>
        <c:scaling>
          <c:orientation val="minMax"/>
        </c:scaling>
        <c:delete val="0"/>
        <c:axPos val="b"/>
        <c:title>
          <c:tx>
            <c:rich>
              <a:bodyPr rot="0"/>
              <a:lstStyle/>
              <a:p>
                <a:pPr>
                  <a:defRPr b="0" i="0" strike="noStrike" sz="1100" u="none">
                    <a:solidFill>
                      <a:srgbClr val="000000"/>
                    </a:solidFill>
                    <a:latin typeface="Tiempos Text Regular"/>
                  </a:defRPr>
                </a:pPr>
                <a:r>
                  <a:rPr b="0" i="0" strike="noStrike" sz="1100" u="none">
                    <a:solidFill>
                      <a:srgbClr val="000000"/>
                    </a:solidFill>
                    <a:latin typeface="Tiempos Text Regular"/>
                  </a:rPr>
                  <a:t>Circonscription classée par le score de Macron au premier tour (les plus favorables d’abord)</a:t>
                </a:r>
              </a:p>
            </c:rich>
          </c:tx>
          <c:layout/>
          <c:overlay val="1"/>
        </c:title>
        <c:numFmt formatCode="0.0%"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SF Mono Regular"/>
              </a:defRPr>
            </a:pPr>
          </a:p>
        </c:txPr>
        <c:crossAx val="2094734553"/>
        <c:crosses val="autoZero"/>
        <c:auto val="1"/>
        <c:lblAlgn val="ctr"/>
        <c:tickLblSkip val="50"/>
        <c:noMultiLvlLbl val="1"/>
      </c:catAx>
      <c:valAx>
        <c:axId val="2094734553"/>
        <c:scaling>
          <c:orientation val="minMax"/>
        </c:scaling>
        <c:delete val="0"/>
        <c:axPos val="l"/>
        <c:majorGridlines>
          <c:spPr>
            <a:ln w="3175" cap="flat">
              <a:solidFill>
                <a:srgbClr val="B8B8B8"/>
              </a:solidFill>
              <a:prstDash val="solid"/>
              <a:miter lim="400000"/>
            </a:ln>
          </c:spPr>
        </c:majorGridlines>
        <c:numFmt formatCode="#,##0%" sourceLinked="0"/>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SF Mono Regular"/>
              </a:defRPr>
            </a:pPr>
          </a:p>
        </c:txPr>
        <c:crossAx val="2094734552"/>
        <c:crosses val="autoZero"/>
        <c:crossBetween val="midCat"/>
        <c:majorUnit val="0.05"/>
        <c:minorUnit val="0.025"/>
      </c:valAx>
      <c:spPr>
        <a:noFill/>
        <a:ln w="12700" cap="flat">
          <a:noFill/>
          <a:miter lim="400000"/>
        </a:ln>
        <a:effectLst/>
      </c:spPr>
    </c:plotArea>
    <c:legend>
      <c:legendPos val="t"/>
      <c:layout>
        <c:manualLayout>
          <c:xMode val="edge"/>
          <c:yMode val="edge"/>
          <c:x val="0.0498231"/>
          <c:y val="0"/>
          <c:w val="0.921579"/>
          <c:h val="0.0665471"/>
        </c:manualLayout>
      </c:layout>
      <c:overlay val="1"/>
      <c:spPr>
        <a:noFill/>
        <a:ln w="12700" cap="flat">
          <a:noFill/>
          <a:miter lim="400000"/>
        </a:ln>
        <a:effectLst/>
      </c:spPr>
      <c:txPr>
        <a:bodyPr rot="0"/>
        <a:lstStyle/>
        <a:p>
          <a:pPr>
            <a:defRPr b="0" i="0" strike="noStrike" sz="1000" u="none">
              <a:solidFill>
                <a:srgbClr val="000000"/>
              </a:solidFill>
              <a:latin typeface="Tiempos Text Regular"/>
            </a:defRPr>
          </a:pPr>
        </a:p>
      </c:txPr>
    </c:legend>
    <c:plotVisOnly val="1"/>
    <c:dispBlanksAs val="gap"/>
  </c:chart>
  <c:spPr>
    <a:noFill/>
    <a:ln>
      <a:noFill/>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58489"/>
          <c:y val="0.112771"/>
          <c:w val="0.919151"/>
          <c:h val="0.719026"/>
        </c:manualLayout>
      </c:layout>
      <c:lineChart>
        <c:grouping val="standard"/>
        <c:varyColors val="0"/>
        <c:ser>
          <c:idx val="0"/>
          <c:order val="0"/>
          <c:tx>
            <c:v>Proportion de femmes investies jusqu’alors</c:v>
          </c:tx>
          <c:spPr>
            <a:solidFill>
              <a:srgbClr val="FFFFFF"/>
            </a:solidFill>
            <a:ln w="38100" cap="flat">
              <a:solidFill>
                <a:schemeClr val="accent1">
                  <a:hueOff val="-70121"/>
                  <a:satOff val="13614"/>
                  <a:lumOff val="-25645"/>
                </a:schemeClr>
              </a:solidFill>
              <a:prstDash val="solid"/>
              <a:miter lim="400000"/>
            </a:ln>
            <a:effectLst/>
          </c:spPr>
          <c:marker>
            <c:symbol val="none"/>
            <c:size val="4"/>
            <c:spPr>
              <a:solidFill>
                <a:srgbClr val="FFFFFF"/>
              </a:solidFill>
              <a:ln w="50800" cap="flat">
                <a:solidFill>
                  <a:srgbClr val="51A7F9"/>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'LR'!$A$2:$A$469</c:f>
              <c:strCache>
                <c:ptCount val="46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strCache>
            </c:strRef>
          </c:cat>
          <c:val>
            <c:numRef>
              <c:f>'LR'!$G$2:$G$469</c:f>
              <c:numCache>
                <c:ptCount val="468"/>
                <c:pt idx="0">
                  <c:v>0.000000</c:v>
                </c:pt>
                <c:pt idx="1">
                  <c:v>0.500000</c:v>
                </c:pt>
                <c:pt idx="2">
                  <c:v>0.333333</c:v>
                </c:pt>
                <c:pt idx="3">
                  <c:v>0.250000</c:v>
                </c:pt>
                <c:pt idx="4">
                  <c:v>0.200000</c:v>
                </c:pt>
                <c:pt idx="5">
                  <c:v>0.166667</c:v>
                </c:pt>
                <c:pt idx="6">
                  <c:v>0.285714</c:v>
                </c:pt>
                <c:pt idx="7">
                  <c:v>0.250000</c:v>
                </c:pt>
                <c:pt idx="8">
                  <c:v>0.222222</c:v>
                </c:pt>
                <c:pt idx="9">
                  <c:v>0.200000</c:v>
                </c:pt>
                <c:pt idx="10">
                  <c:v>0.181818</c:v>
                </c:pt>
                <c:pt idx="11">
                  <c:v>0.166667</c:v>
                </c:pt>
                <c:pt idx="12">
                  <c:v>0.153846</c:v>
                </c:pt>
                <c:pt idx="13">
                  <c:v>0.142857</c:v>
                </c:pt>
                <c:pt idx="14">
                  <c:v>0.133333</c:v>
                </c:pt>
                <c:pt idx="15">
                  <c:v>0.125000</c:v>
                </c:pt>
                <c:pt idx="16">
                  <c:v>0.117647</c:v>
                </c:pt>
                <c:pt idx="17">
                  <c:v>0.111111</c:v>
                </c:pt>
                <c:pt idx="18">
                  <c:v>0.105263</c:v>
                </c:pt>
                <c:pt idx="19">
                  <c:v>0.100000</c:v>
                </c:pt>
                <c:pt idx="20">
                  <c:v>0.095238</c:v>
                </c:pt>
                <c:pt idx="21">
                  <c:v>0.090909</c:v>
                </c:pt>
                <c:pt idx="22">
                  <c:v>0.130435</c:v>
                </c:pt>
                <c:pt idx="23">
                  <c:v>0.125000</c:v>
                </c:pt>
                <c:pt idx="24">
                  <c:v>0.120000</c:v>
                </c:pt>
                <c:pt idx="25">
                  <c:v>0.115385</c:v>
                </c:pt>
                <c:pt idx="26">
                  <c:v>0.148148</c:v>
                </c:pt>
                <c:pt idx="27">
                  <c:v>0.142857</c:v>
                </c:pt>
                <c:pt idx="28">
                  <c:v>0.137931</c:v>
                </c:pt>
                <c:pt idx="29">
                  <c:v>0.133333</c:v>
                </c:pt>
                <c:pt idx="30">
                  <c:v>0.161290</c:v>
                </c:pt>
                <c:pt idx="31">
                  <c:v>0.187500</c:v>
                </c:pt>
                <c:pt idx="32">
                  <c:v>0.181818</c:v>
                </c:pt>
                <c:pt idx="33">
                  <c:v>0.205882</c:v>
                </c:pt>
                <c:pt idx="34">
                  <c:v>0.200000</c:v>
                </c:pt>
                <c:pt idx="35">
                  <c:v>0.194444</c:v>
                </c:pt>
                <c:pt idx="36">
                  <c:v>0.189189</c:v>
                </c:pt>
                <c:pt idx="37">
                  <c:v>0.210526</c:v>
                </c:pt>
                <c:pt idx="38">
                  <c:v>0.230769</c:v>
                </c:pt>
                <c:pt idx="39">
                  <c:v>0.225000</c:v>
                </c:pt>
                <c:pt idx="40">
                  <c:v>0.243902</c:v>
                </c:pt>
                <c:pt idx="41">
                  <c:v>0.261905</c:v>
                </c:pt>
                <c:pt idx="42">
                  <c:v>0.255814</c:v>
                </c:pt>
                <c:pt idx="43">
                  <c:v>0.250000</c:v>
                </c:pt>
                <c:pt idx="44">
                  <c:v>0.266667</c:v>
                </c:pt>
                <c:pt idx="45">
                  <c:v>0.282609</c:v>
                </c:pt>
                <c:pt idx="46">
                  <c:v>0.276596</c:v>
                </c:pt>
                <c:pt idx="47">
                  <c:v>0.270833</c:v>
                </c:pt>
                <c:pt idx="48">
                  <c:v>0.265306</c:v>
                </c:pt>
                <c:pt idx="49">
                  <c:v>0.260000</c:v>
                </c:pt>
                <c:pt idx="50">
                  <c:v>0.254902</c:v>
                </c:pt>
                <c:pt idx="51">
                  <c:v>0.250000</c:v>
                </c:pt>
                <c:pt idx="52">
                  <c:v>0.245283</c:v>
                </c:pt>
                <c:pt idx="53">
                  <c:v>0.240741</c:v>
                </c:pt>
                <c:pt idx="54">
                  <c:v>0.236364</c:v>
                </c:pt>
                <c:pt idx="55">
                  <c:v>0.250000</c:v>
                </c:pt>
                <c:pt idx="56">
                  <c:v>0.263158</c:v>
                </c:pt>
                <c:pt idx="57">
                  <c:v>0.258621</c:v>
                </c:pt>
                <c:pt idx="58">
                  <c:v>0.254237</c:v>
                </c:pt>
                <c:pt idx="59">
                  <c:v>0.250000</c:v>
                </c:pt>
                <c:pt idx="60">
                  <c:v>0.245902</c:v>
                </c:pt>
                <c:pt idx="61">
                  <c:v>0.241935</c:v>
                </c:pt>
                <c:pt idx="62">
                  <c:v>0.238095</c:v>
                </c:pt>
                <c:pt idx="63">
                  <c:v>0.234375</c:v>
                </c:pt>
                <c:pt idx="64">
                  <c:v>0.230769</c:v>
                </c:pt>
                <c:pt idx="65">
                  <c:v>0.227273</c:v>
                </c:pt>
                <c:pt idx="66">
                  <c:v>0.223881</c:v>
                </c:pt>
                <c:pt idx="67">
                  <c:v>0.235294</c:v>
                </c:pt>
                <c:pt idx="68">
                  <c:v>0.246377</c:v>
                </c:pt>
                <c:pt idx="69">
                  <c:v>0.257143</c:v>
                </c:pt>
                <c:pt idx="70">
                  <c:v>0.253521</c:v>
                </c:pt>
                <c:pt idx="71">
                  <c:v>0.250000</c:v>
                </c:pt>
                <c:pt idx="72">
                  <c:v>0.246575</c:v>
                </c:pt>
                <c:pt idx="73">
                  <c:v>0.243243</c:v>
                </c:pt>
                <c:pt idx="74">
                  <c:v>0.240000</c:v>
                </c:pt>
                <c:pt idx="75">
                  <c:v>0.236842</c:v>
                </c:pt>
                <c:pt idx="76">
                  <c:v>0.246753</c:v>
                </c:pt>
                <c:pt idx="77">
                  <c:v>0.243590</c:v>
                </c:pt>
                <c:pt idx="78">
                  <c:v>0.240506</c:v>
                </c:pt>
                <c:pt idx="79">
                  <c:v>0.250000</c:v>
                </c:pt>
                <c:pt idx="80">
                  <c:v>0.246914</c:v>
                </c:pt>
                <c:pt idx="81">
                  <c:v>0.256098</c:v>
                </c:pt>
                <c:pt idx="82">
                  <c:v>0.265060</c:v>
                </c:pt>
                <c:pt idx="83">
                  <c:v>0.261905</c:v>
                </c:pt>
                <c:pt idx="84">
                  <c:v>0.258824</c:v>
                </c:pt>
                <c:pt idx="85">
                  <c:v>0.255814</c:v>
                </c:pt>
                <c:pt idx="86">
                  <c:v>0.252874</c:v>
                </c:pt>
                <c:pt idx="87">
                  <c:v>0.250000</c:v>
                </c:pt>
                <c:pt idx="88">
                  <c:v>0.247191</c:v>
                </c:pt>
                <c:pt idx="89">
                  <c:v>0.255556</c:v>
                </c:pt>
                <c:pt idx="90">
                  <c:v>0.252747</c:v>
                </c:pt>
                <c:pt idx="91">
                  <c:v>0.250000</c:v>
                </c:pt>
                <c:pt idx="92">
                  <c:v>0.258065</c:v>
                </c:pt>
                <c:pt idx="93">
                  <c:v>0.255319</c:v>
                </c:pt>
                <c:pt idx="94">
                  <c:v>0.252632</c:v>
                </c:pt>
                <c:pt idx="95">
                  <c:v>0.260417</c:v>
                </c:pt>
                <c:pt idx="96">
                  <c:v>0.257732</c:v>
                </c:pt>
                <c:pt idx="97">
                  <c:v>0.255102</c:v>
                </c:pt>
                <c:pt idx="98">
                  <c:v>0.252525</c:v>
                </c:pt>
                <c:pt idx="99">
                  <c:v>0.250000</c:v>
                </c:pt>
                <c:pt idx="100">
                  <c:v>0.247525</c:v>
                </c:pt>
                <c:pt idx="101">
                  <c:v>0.245098</c:v>
                </c:pt>
                <c:pt idx="102">
                  <c:v>0.242718</c:v>
                </c:pt>
                <c:pt idx="103">
                  <c:v>0.240385</c:v>
                </c:pt>
                <c:pt idx="104">
                  <c:v>0.238095</c:v>
                </c:pt>
                <c:pt idx="105">
                  <c:v>0.235849</c:v>
                </c:pt>
                <c:pt idx="106">
                  <c:v>0.242991</c:v>
                </c:pt>
                <c:pt idx="107">
                  <c:v>0.240741</c:v>
                </c:pt>
                <c:pt idx="108">
                  <c:v>0.238532</c:v>
                </c:pt>
                <c:pt idx="109">
                  <c:v>0.236364</c:v>
                </c:pt>
                <c:pt idx="110">
                  <c:v>0.234234</c:v>
                </c:pt>
                <c:pt idx="111">
                  <c:v>0.241071</c:v>
                </c:pt>
                <c:pt idx="112">
                  <c:v>0.238938</c:v>
                </c:pt>
                <c:pt idx="113">
                  <c:v>0.245614</c:v>
                </c:pt>
                <c:pt idx="114">
                  <c:v>0.243478</c:v>
                </c:pt>
                <c:pt idx="115">
                  <c:v>0.241379</c:v>
                </c:pt>
                <c:pt idx="116">
                  <c:v>0.239316</c:v>
                </c:pt>
                <c:pt idx="117">
                  <c:v>0.245763</c:v>
                </c:pt>
                <c:pt idx="118">
                  <c:v>0.243697</c:v>
                </c:pt>
                <c:pt idx="119">
                  <c:v>0.241667</c:v>
                </c:pt>
                <c:pt idx="120">
                  <c:v>0.239669</c:v>
                </c:pt>
                <c:pt idx="121">
                  <c:v>0.237705</c:v>
                </c:pt>
                <c:pt idx="122">
                  <c:v>0.235772</c:v>
                </c:pt>
                <c:pt idx="123">
                  <c:v>0.233871</c:v>
                </c:pt>
                <c:pt idx="124">
                  <c:v>0.232000</c:v>
                </c:pt>
                <c:pt idx="125">
                  <c:v>0.238095</c:v>
                </c:pt>
                <c:pt idx="126">
                  <c:v>0.244094</c:v>
                </c:pt>
                <c:pt idx="127">
                  <c:v>0.242188</c:v>
                </c:pt>
                <c:pt idx="128">
                  <c:v>0.240310</c:v>
                </c:pt>
                <c:pt idx="129">
                  <c:v>0.238462</c:v>
                </c:pt>
                <c:pt idx="130">
                  <c:v>0.236641</c:v>
                </c:pt>
                <c:pt idx="131">
                  <c:v>0.234848</c:v>
                </c:pt>
                <c:pt idx="132">
                  <c:v>0.233083</c:v>
                </c:pt>
                <c:pt idx="133">
                  <c:v>0.231343</c:v>
                </c:pt>
                <c:pt idx="134">
                  <c:v>0.229630</c:v>
                </c:pt>
                <c:pt idx="135">
                  <c:v>0.227941</c:v>
                </c:pt>
                <c:pt idx="136">
                  <c:v>0.226277</c:v>
                </c:pt>
                <c:pt idx="137">
                  <c:v>0.231884</c:v>
                </c:pt>
                <c:pt idx="138">
                  <c:v>0.237410</c:v>
                </c:pt>
                <c:pt idx="139">
                  <c:v>0.235714</c:v>
                </c:pt>
                <c:pt idx="140">
                  <c:v>0.234043</c:v>
                </c:pt>
                <c:pt idx="141">
                  <c:v>0.232394</c:v>
                </c:pt>
                <c:pt idx="142">
                  <c:v>0.230769</c:v>
                </c:pt>
                <c:pt idx="143">
                  <c:v>0.229167</c:v>
                </c:pt>
                <c:pt idx="144">
                  <c:v>0.227586</c:v>
                </c:pt>
                <c:pt idx="145">
                  <c:v>0.226027</c:v>
                </c:pt>
                <c:pt idx="146">
                  <c:v>0.224490</c:v>
                </c:pt>
                <c:pt idx="147">
                  <c:v>0.222973</c:v>
                </c:pt>
                <c:pt idx="148">
                  <c:v>0.228188</c:v>
                </c:pt>
                <c:pt idx="149">
                  <c:v>0.233333</c:v>
                </c:pt>
                <c:pt idx="150">
                  <c:v>0.231788</c:v>
                </c:pt>
                <c:pt idx="151">
                  <c:v>0.230263</c:v>
                </c:pt>
                <c:pt idx="152">
                  <c:v>0.235294</c:v>
                </c:pt>
                <c:pt idx="153">
                  <c:v>0.233766</c:v>
                </c:pt>
                <c:pt idx="154">
                  <c:v>0.238710</c:v>
                </c:pt>
                <c:pt idx="155">
                  <c:v>0.237179</c:v>
                </c:pt>
                <c:pt idx="156">
                  <c:v>0.235669</c:v>
                </c:pt>
                <c:pt idx="157">
                  <c:v>0.234177</c:v>
                </c:pt>
                <c:pt idx="158">
                  <c:v>0.238994</c:v>
                </c:pt>
                <c:pt idx="159">
                  <c:v>0.237500</c:v>
                </c:pt>
                <c:pt idx="160">
                  <c:v>0.242236</c:v>
                </c:pt>
                <c:pt idx="161">
                  <c:v>0.240741</c:v>
                </c:pt>
                <c:pt idx="162">
                  <c:v>0.245399</c:v>
                </c:pt>
                <c:pt idx="163">
                  <c:v>0.243902</c:v>
                </c:pt>
                <c:pt idx="164">
                  <c:v>0.242424</c:v>
                </c:pt>
                <c:pt idx="165">
                  <c:v>0.240964</c:v>
                </c:pt>
                <c:pt idx="166">
                  <c:v>0.239521</c:v>
                </c:pt>
                <c:pt idx="167">
                  <c:v>0.244048</c:v>
                </c:pt>
                <c:pt idx="168">
                  <c:v>0.242604</c:v>
                </c:pt>
                <c:pt idx="169">
                  <c:v>0.241176</c:v>
                </c:pt>
                <c:pt idx="170">
                  <c:v>0.245614</c:v>
                </c:pt>
                <c:pt idx="171">
                  <c:v>0.244186</c:v>
                </c:pt>
                <c:pt idx="172">
                  <c:v>0.242775</c:v>
                </c:pt>
                <c:pt idx="173">
                  <c:v>0.241379</c:v>
                </c:pt>
                <c:pt idx="174">
                  <c:v>0.240000</c:v>
                </c:pt>
                <c:pt idx="175">
                  <c:v>0.238636</c:v>
                </c:pt>
                <c:pt idx="176">
                  <c:v>0.237288</c:v>
                </c:pt>
                <c:pt idx="177">
                  <c:v>0.241573</c:v>
                </c:pt>
                <c:pt idx="178">
                  <c:v>0.240223</c:v>
                </c:pt>
                <c:pt idx="179">
                  <c:v>0.244444</c:v>
                </c:pt>
                <c:pt idx="180">
                  <c:v>0.243094</c:v>
                </c:pt>
                <c:pt idx="181">
                  <c:v>0.247253</c:v>
                </c:pt>
                <c:pt idx="182">
                  <c:v>0.251366</c:v>
                </c:pt>
                <c:pt idx="183">
                  <c:v>0.250000</c:v>
                </c:pt>
                <c:pt idx="184">
                  <c:v>0.248649</c:v>
                </c:pt>
                <c:pt idx="185">
                  <c:v>0.247312</c:v>
                </c:pt>
                <c:pt idx="186">
                  <c:v>0.251337</c:v>
                </c:pt>
                <c:pt idx="187">
                  <c:v>0.250000</c:v>
                </c:pt>
                <c:pt idx="188">
                  <c:v>0.248677</c:v>
                </c:pt>
                <c:pt idx="189">
                  <c:v>0.247368</c:v>
                </c:pt>
                <c:pt idx="190">
                  <c:v>0.246073</c:v>
                </c:pt>
                <c:pt idx="191">
                  <c:v>0.244792</c:v>
                </c:pt>
                <c:pt idx="192">
                  <c:v>0.243523</c:v>
                </c:pt>
                <c:pt idx="193">
                  <c:v>0.242268</c:v>
                </c:pt>
                <c:pt idx="194">
                  <c:v>0.246154</c:v>
                </c:pt>
                <c:pt idx="195">
                  <c:v>0.244898</c:v>
                </c:pt>
                <c:pt idx="196">
                  <c:v>0.248731</c:v>
                </c:pt>
                <c:pt idx="197">
                  <c:v>0.247475</c:v>
                </c:pt>
                <c:pt idx="198">
                  <c:v>0.251256</c:v>
                </c:pt>
                <c:pt idx="199">
                  <c:v>0.255000</c:v>
                </c:pt>
                <c:pt idx="200">
                  <c:v>0.253731</c:v>
                </c:pt>
                <c:pt idx="201">
                  <c:v>0.252475</c:v>
                </c:pt>
                <c:pt idx="202">
                  <c:v>0.256158</c:v>
                </c:pt>
                <c:pt idx="203">
                  <c:v>0.254902</c:v>
                </c:pt>
                <c:pt idx="204">
                  <c:v>0.253659</c:v>
                </c:pt>
                <c:pt idx="205">
                  <c:v>0.257282</c:v>
                </c:pt>
                <c:pt idx="206">
                  <c:v>0.256039</c:v>
                </c:pt>
                <c:pt idx="207">
                  <c:v>0.259615</c:v>
                </c:pt>
                <c:pt idx="208">
                  <c:v>0.258373</c:v>
                </c:pt>
                <c:pt idx="209">
                  <c:v>0.257143</c:v>
                </c:pt>
                <c:pt idx="210">
                  <c:v>0.260664</c:v>
                </c:pt>
                <c:pt idx="211">
                  <c:v>0.264151</c:v>
                </c:pt>
                <c:pt idx="212">
                  <c:v>0.267606</c:v>
                </c:pt>
                <c:pt idx="213">
                  <c:v>0.266355</c:v>
                </c:pt>
                <c:pt idx="214">
                  <c:v>0.269767</c:v>
                </c:pt>
                <c:pt idx="215">
                  <c:v>0.268519</c:v>
                </c:pt>
                <c:pt idx="216">
                  <c:v>0.267281</c:v>
                </c:pt>
                <c:pt idx="217">
                  <c:v>0.266055</c:v>
                </c:pt>
                <c:pt idx="218">
                  <c:v>0.264840</c:v>
                </c:pt>
                <c:pt idx="219">
                  <c:v>0.268182</c:v>
                </c:pt>
                <c:pt idx="220">
                  <c:v>0.271493</c:v>
                </c:pt>
                <c:pt idx="221">
                  <c:v>0.270270</c:v>
                </c:pt>
                <c:pt idx="222">
                  <c:v>0.269058</c:v>
                </c:pt>
                <c:pt idx="223">
                  <c:v>0.267857</c:v>
                </c:pt>
                <c:pt idx="224">
                  <c:v>0.266667</c:v>
                </c:pt>
                <c:pt idx="225">
                  <c:v>0.265487</c:v>
                </c:pt>
                <c:pt idx="226">
                  <c:v>0.264317</c:v>
                </c:pt>
                <c:pt idx="227">
                  <c:v>0.263158</c:v>
                </c:pt>
                <c:pt idx="228">
                  <c:v>0.262009</c:v>
                </c:pt>
                <c:pt idx="229">
                  <c:v>0.260870</c:v>
                </c:pt>
                <c:pt idx="230">
                  <c:v>0.264069</c:v>
                </c:pt>
                <c:pt idx="231">
                  <c:v>0.262931</c:v>
                </c:pt>
                <c:pt idx="232">
                  <c:v>0.266094</c:v>
                </c:pt>
                <c:pt idx="233">
                  <c:v>0.264957</c:v>
                </c:pt>
                <c:pt idx="234">
                  <c:v>0.263830</c:v>
                </c:pt>
                <c:pt idx="235">
                  <c:v>0.262712</c:v>
                </c:pt>
                <c:pt idx="236">
                  <c:v>0.261603</c:v>
                </c:pt>
                <c:pt idx="237">
                  <c:v>0.260504</c:v>
                </c:pt>
                <c:pt idx="238">
                  <c:v>0.259414</c:v>
                </c:pt>
                <c:pt idx="239">
                  <c:v>0.262500</c:v>
                </c:pt>
                <c:pt idx="240">
                  <c:v>0.261411</c:v>
                </c:pt>
                <c:pt idx="241">
                  <c:v>0.264463</c:v>
                </c:pt>
                <c:pt idx="242">
                  <c:v>0.263374</c:v>
                </c:pt>
                <c:pt idx="243">
                  <c:v>0.262295</c:v>
                </c:pt>
                <c:pt idx="244">
                  <c:v>0.261224</c:v>
                </c:pt>
                <c:pt idx="245">
                  <c:v>0.260163</c:v>
                </c:pt>
                <c:pt idx="246">
                  <c:v>0.263158</c:v>
                </c:pt>
                <c:pt idx="247">
                  <c:v>0.262097</c:v>
                </c:pt>
                <c:pt idx="248">
                  <c:v>0.261044</c:v>
                </c:pt>
                <c:pt idx="249">
                  <c:v>0.260000</c:v>
                </c:pt>
                <c:pt idx="250">
                  <c:v>0.262948</c:v>
                </c:pt>
                <c:pt idx="251">
                  <c:v>0.265873</c:v>
                </c:pt>
                <c:pt idx="252">
                  <c:v>0.264822</c:v>
                </c:pt>
                <c:pt idx="253">
                  <c:v>0.267717</c:v>
                </c:pt>
                <c:pt idx="254">
                  <c:v>0.266667</c:v>
                </c:pt>
                <c:pt idx="255">
                  <c:v>0.265625</c:v>
                </c:pt>
                <c:pt idx="256">
                  <c:v>0.264591</c:v>
                </c:pt>
                <c:pt idx="257">
                  <c:v>0.263566</c:v>
                </c:pt>
                <c:pt idx="258">
                  <c:v>0.266409</c:v>
                </c:pt>
                <c:pt idx="259">
                  <c:v>0.269231</c:v>
                </c:pt>
                <c:pt idx="260">
                  <c:v>0.268199</c:v>
                </c:pt>
                <c:pt idx="261">
                  <c:v>0.267176</c:v>
                </c:pt>
                <c:pt idx="262">
                  <c:v>0.266160</c:v>
                </c:pt>
                <c:pt idx="263">
                  <c:v>0.268939</c:v>
                </c:pt>
                <c:pt idx="264">
                  <c:v>0.267925</c:v>
                </c:pt>
                <c:pt idx="265">
                  <c:v>0.270677</c:v>
                </c:pt>
                <c:pt idx="266">
                  <c:v>0.269663</c:v>
                </c:pt>
                <c:pt idx="267">
                  <c:v>0.268657</c:v>
                </c:pt>
                <c:pt idx="268">
                  <c:v>0.271375</c:v>
                </c:pt>
                <c:pt idx="269">
                  <c:v>0.274074</c:v>
                </c:pt>
                <c:pt idx="270">
                  <c:v>0.276753</c:v>
                </c:pt>
                <c:pt idx="271">
                  <c:v>0.275735</c:v>
                </c:pt>
                <c:pt idx="272">
                  <c:v>0.278388</c:v>
                </c:pt>
                <c:pt idx="273">
                  <c:v>0.277372</c:v>
                </c:pt>
                <c:pt idx="274">
                  <c:v>0.276364</c:v>
                </c:pt>
                <c:pt idx="275">
                  <c:v>0.275362</c:v>
                </c:pt>
                <c:pt idx="276">
                  <c:v>0.274368</c:v>
                </c:pt>
                <c:pt idx="277">
                  <c:v>0.273381</c:v>
                </c:pt>
                <c:pt idx="278">
                  <c:v>0.272401</c:v>
                </c:pt>
                <c:pt idx="279">
                  <c:v>0.271429</c:v>
                </c:pt>
                <c:pt idx="280">
                  <c:v>0.274021</c:v>
                </c:pt>
                <c:pt idx="281">
                  <c:v>0.273050</c:v>
                </c:pt>
                <c:pt idx="282">
                  <c:v>0.272085</c:v>
                </c:pt>
                <c:pt idx="283">
                  <c:v>0.271127</c:v>
                </c:pt>
                <c:pt idx="284">
                  <c:v>0.270175</c:v>
                </c:pt>
                <c:pt idx="285">
                  <c:v>0.269231</c:v>
                </c:pt>
                <c:pt idx="286">
                  <c:v>0.271777</c:v>
                </c:pt>
                <c:pt idx="287">
                  <c:v>0.274306</c:v>
                </c:pt>
                <c:pt idx="288">
                  <c:v>0.276817</c:v>
                </c:pt>
                <c:pt idx="289">
                  <c:v>0.275862</c:v>
                </c:pt>
                <c:pt idx="290">
                  <c:v>0.274914</c:v>
                </c:pt>
                <c:pt idx="291">
                  <c:v>0.273973</c:v>
                </c:pt>
                <c:pt idx="292">
                  <c:v>0.276451</c:v>
                </c:pt>
                <c:pt idx="293">
                  <c:v>0.278912</c:v>
                </c:pt>
                <c:pt idx="294">
                  <c:v>0.277966</c:v>
                </c:pt>
                <c:pt idx="295">
                  <c:v>0.277027</c:v>
                </c:pt>
                <c:pt idx="296">
                  <c:v>0.276094</c:v>
                </c:pt>
                <c:pt idx="297">
                  <c:v>0.275168</c:v>
                </c:pt>
                <c:pt idx="298">
                  <c:v>0.277592</c:v>
                </c:pt>
                <c:pt idx="299">
                  <c:v>0.276667</c:v>
                </c:pt>
                <c:pt idx="300">
                  <c:v>0.275748</c:v>
                </c:pt>
                <c:pt idx="301">
                  <c:v>0.278146</c:v>
                </c:pt>
                <c:pt idx="302">
                  <c:v>0.277228</c:v>
                </c:pt>
                <c:pt idx="303">
                  <c:v>0.276316</c:v>
                </c:pt>
                <c:pt idx="304">
                  <c:v>0.275410</c:v>
                </c:pt>
                <c:pt idx="305">
                  <c:v>0.274510</c:v>
                </c:pt>
                <c:pt idx="306">
                  <c:v>0.273616</c:v>
                </c:pt>
                <c:pt idx="307">
                  <c:v>0.272727</c:v>
                </c:pt>
                <c:pt idx="308">
                  <c:v>0.271845</c:v>
                </c:pt>
                <c:pt idx="309">
                  <c:v>0.274194</c:v>
                </c:pt>
                <c:pt idx="310">
                  <c:v>0.276527</c:v>
                </c:pt>
                <c:pt idx="311">
                  <c:v>0.275641</c:v>
                </c:pt>
                <c:pt idx="312">
                  <c:v>0.277955</c:v>
                </c:pt>
                <c:pt idx="313">
                  <c:v>0.277070</c:v>
                </c:pt>
                <c:pt idx="314">
                  <c:v>0.276190</c:v>
                </c:pt>
                <c:pt idx="315">
                  <c:v>0.278481</c:v>
                </c:pt>
                <c:pt idx="316">
                  <c:v>0.280757</c:v>
                </c:pt>
                <c:pt idx="317">
                  <c:v>0.279874</c:v>
                </c:pt>
                <c:pt idx="318">
                  <c:v>0.278997</c:v>
                </c:pt>
                <c:pt idx="319">
                  <c:v>0.281250</c:v>
                </c:pt>
                <c:pt idx="320">
                  <c:v>0.280374</c:v>
                </c:pt>
                <c:pt idx="321">
                  <c:v>0.279503</c:v>
                </c:pt>
                <c:pt idx="322">
                  <c:v>0.278638</c:v>
                </c:pt>
                <c:pt idx="323">
                  <c:v>0.280864</c:v>
                </c:pt>
                <c:pt idx="324">
                  <c:v>0.283077</c:v>
                </c:pt>
                <c:pt idx="325">
                  <c:v>0.285276</c:v>
                </c:pt>
                <c:pt idx="326">
                  <c:v>0.284404</c:v>
                </c:pt>
                <c:pt idx="327">
                  <c:v>0.283537</c:v>
                </c:pt>
                <c:pt idx="328">
                  <c:v>0.282675</c:v>
                </c:pt>
                <c:pt idx="329">
                  <c:v>0.281818</c:v>
                </c:pt>
                <c:pt idx="330">
                  <c:v>0.283988</c:v>
                </c:pt>
                <c:pt idx="331">
                  <c:v>0.286145</c:v>
                </c:pt>
                <c:pt idx="332">
                  <c:v>0.288288</c:v>
                </c:pt>
                <c:pt idx="333">
                  <c:v>0.287425</c:v>
                </c:pt>
                <c:pt idx="334">
                  <c:v>0.286567</c:v>
                </c:pt>
                <c:pt idx="335">
                  <c:v>0.288690</c:v>
                </c:pt>
                <c:pt idx="336">
                  <c:v>0.290801</c:v>
                </c:pt>
                <c:pt idx="337">
                  <c:v>0.292899</c:v>
                </c:pt>
                <c:pt idx="338">
                  <c:v>0.292035</c:v>
                </c:pt>
                <c:pt idx="339">
                  <c:v>0.291176</c:v>
                </c:pt>
                <c:pt idx="340">
                  <c:v>0.293255</c:v>
                </c:pt>
                <c:pt idx="341">
                  <c:v>0.292398</c:v>
                </c:pt>
                <c:pt idx="342">
                  <c:v>0.291545</c:v>
                </c:pt>
                <c:pt idx="343">
                  <c:v>0.293605</c:v>
                </c:pt>
                <c:pt idx="344">
                  <c:v>0.295652</c:v>
                </c:pt>
                <c:pt idx="345">
                  <c:v>0.297688</c:v>
                </c:pt>
                <c:pt idx="346">
                  <c:v>0.299712</c:v>
                </c:pt>
                <c:pt idx="347">
                  <c:v>0.301724</c:v>
                </c:pt>
                <c:pt idx="348">
                  <c:v>0.303725</c:v>
                </c:pt>
                <c:pt idx="349">
                  <c:v>0.302857</c:v>
                </c:pt>
                <c:pt idx="350">
                  <c:v>0.301994</c:v>
                </c:pt>
                <c:pt idx="351">
                  <c:v>0.301136</c:v>
                </c:pt>
                <c:pt idx="352">
                  <c:v>0.300283</c:v>
                </c:pt>
                <c:pt idx="353">
                  <c:v>0.299435</c:v>
                </c:pt>
                <c:pt idx="354">
                  <c:v>0.298592</c:v>
                </c:pt>
                <c:pt idx="355">
                  <c:v>0.297753</c:v>
                </c:pt>
                <c:pt idx="356">
                  <c:v>0.296919</c:v>
                </c:pt>
                <c:pt idx="357">
                  <c:v>0.296089</c:v>
                </c:pt>
                <c:pt idx="358">
                  <c:v>0.295265</c:v>
                </c:pt>
                <c:pt idx="359">
                  <c:v>0.297222</c:v>
                </c:pt>
                <c:pt idx="360">
                  <c:v>0.296399</c:v>
                </c:pt>
                <c:pt idx="361">
                  <c:v>0.298343</c:v>
                </c:pt>
                <c:pt idx="362">
                  <c:v>0.300275</c:v>
                </c:pt>
                <c:pt idx="363">
                  <c:v>0.302198</c:v>
                </c:pt>
                <c:pt idx="364">
                  <c:v>0.301370</c:v>
                </c:pt>
                <c:pt idx="365">
                  <c:v>0.300546</c:v>
                </c:pt>
                <c:pt idx="366">
                  <c:v>0.299728</c:v>
                </c:pt>
                <c:pt idx="367">
                  <c:v>0.298913</c:v>
                </c:pt>
                <c:pt idx="368">
                  <c:v>0.298103</c:v>
                </c:pt>
                <c:pt idx="369">
                  <c:v>0.297297</c:v>
                </c:pt>
                <c:pt idx="370">
                  <c:v>0.299191</c:v>
                </c:pt>
                <c:pt idx="371">
                  <c:v>0.301075</c:v>
                </c:pt>
                <c:pt idx="372">
                  <c:v>0.300268</c:v>
                </c:pt>
                <c:pt idx="373">
                  <c:v>0.302139</c:v>
                </c:pt>
                <c:pt idx="374">
                  <c:v>0.304000</c:v>
                </c:pt>
                <c:pt idx="375">
                  <c:v>0.305851</c:v>
                </c:pt>
                <c:pt idx="376">
                  <c:v>0.307692</c:v>
                </c:pt>
                <c:pt idx="377">
                  <c:v>0.306878</c:v>
                </c:pt>
                <c:pt idx="378">
                  <c:v>0.308707</c:v>
                </c:pt>
                <c:pt idx="379">
                  <c:v>0.307895</c:v>
                </c:pt>
                <c:pt idx="380">
                  <c:v>0.307087</c:v>
                </c:pt>
                <c:pt idx="381">
                  <c:v>0.306283</c:v>
                </c:pt>
                <c:pt idx="382">
                  <c:v>0.305483</c:v>
                </c:pt>
                <c:pt idx="383">
                  <c:v>0.307292</c:v>
                </c:pt>
                <c:pt idx="384">
                  <c:v>0.306494</c:v>
                </c:pt>
                <c:pt idx="385">
                  <c:v>0.305699</c:v>
                </c:pt>
                <c:pt idx="386">
                  <c:v>0.304910</c:v>
                </c:pt>
                <c:pt idx="387">
                  <c:v>0.304124</c:v>
                </c:pt>
                <c:pt idx="388">
                  <c:v>0.303342</c:v>
                </c:pt>
                <c:pt idx="389">
                  <c:v>0.302564</c:v>
                </c:pt>
                <c:pt idx="390">
                  <c:v>0.301790</c:v>
                </c:pt>
                <c:pt idx="391">
                  <c:v>0.303571</c:v>
                </c:pt>
                <c:pt idx="392">
                  <c:v>0.302799</c:v>
                </c:pt>
                <c:pt idx="393">
                  <c:v>0.302030</c:v>
                </c:pt>
                <c:pt idx="394">
                  <c:v>0.303797</c:v>
                </c:pt>
                <c:pt idx="395">
                  <c:v>0.305556</c:v>
                </c:pt>
                <c:pt idx="396">
                  <c:v>0.304786</c:v>
                </c:pt>
                <c:pt idx="397">
                  <c:v>0.306533</c:v>
                </c:pt>
                <c:pt idx="398">
                  <c:v>0.305764</c:v>
                </c:pt>
                <c:pt idx="399">
                  <c:v>0.307500</c:v>
                </c:pt>
                <c:pt idx="400">
                  <c:v>0.309227</c:v>
                </c:pt>
                <c:pt idx="401">
                  <c:v>0.310945</c:v>
                </c:pt>
                <c:pt idx="402">
                  <c:v>0.312655</c:v>
                </c:pt>
                <c:pt idx="403">
                  <c:v>0.314356</c:v>
                </c:pt>
                <c:pt idx="404">
                  <c:v>0.316049</c:v>
                </c:pt>
                <c:pt idx="405">
                  <c:v>0.315271</c:v>
                </c:pt>
                <c:pt idx="406">
                  <c:v>0.316953</c:v>
                </c:pt>
                <c:pt idx="407">
                  <c:v>0.316176</c:v>
                </c:pt>
                <c:pt idx="408">
                  <c:v>0.315403</c:v>
                </c:pt>
                <c:pt idx="409">
                  <c:v>0.317073</c:v>
                </c:pt>
                <c:pt idx="410">
                  <c:v>0.316302</c:v>
                </c:pt>
                <c:pt idx="411">
                  <c:v>0.315534</c:v>
                </c:pt>
                <c:pt idx="412">
                  <c:v>0.317191</c:v>
                </c:pt>
                <c:pt idx="413">
                  <c:v>0.316425</c:v>
                </c:pt>
                <c:pt idx="414">
                  <c:v>0.315663</c:v>
                </c:pt>
                <c:pt idx="415">
                  <c:v>0.317308</c:v>
                </c:pt>
                <c:pt idx="416">
                  <c:v>0.318945</c:v>
                </c:pt>
                <c:pt idx="417">
                  <c:v>0.320574</c:v>
                </c:pt>
                <c:pt idx="418">
                  <c:v>0.319809</c:v>
                </c:pt>
                <c:pt idx="419">
                  <c:v>0.319048</c:v>
                </c:pt>
                <c:pt idx="420">
                  <c:v>0.320665</c:v>
                </c:pt>
                <c:pt idx="421">
                  <c:v>0.319905</c:v>
                </c:pt>
                <c:pt idx="422">
                  <c:v>0.321513</c:v>
                </c:pt>
                <c:pt idx="423">
                  <c:v>0.323113</c:v>
                </c:pt>
                <c:pt idx="424">
                  <c:v>0.324706</c:v>
                </c:pt>
                <c:pt idx="425">
                  <c:v>0.326291</c:v>
                </c:pt>
                <c:pt idx="426">
                  <c:v>0.325527</c:v>
                </c:pt>
                <c:pt idx="427">
                  <c:v>0.324766</c:v>
                </c:pt>
                <c:pt idx="428">
                  <c:v>0.326340</c:v>
                </c:pt>
                <c:pt idx="429">
                  <c:v>0.325581</c:v>
                </c:pt>
                <c:pt idx="430">
                  <c:v>0.327146</c:v>
                </c:pt>
                <c:pt idx="431">
                  <c:v>0.326389</c:v>
                </c:pt>
                <c:pt idx="432">
                  <c:v>0.327945</c:v>
                </c:pt>
                <c:pt idx="433">
                  <c:v>0.329493</c:v>
                </c:pt>
                <c:pt idx="434">
                  <c:v>0.331034</c:v>
                </c:pt>
                <c:pt idx="435">
                  <c:v>0.332569</c:v>
                </c:pt>
                <c:pt idx="436">
                  <c:v>0.331808</c:v>
                </c:pt>
                <c:pt idx="437">
                  <c:v>0.331050</c:v>
                </c:pt>
                <c:pt idx="438">
                  <c:v>0.332574</c:v>
                </c:pt>
                <c:pt idx="439">
                  <c:v>0.331818</c:v>
                </c:pt>
                <c:pt idx="440">
                  <c:v>0.331066</c:v>
                </c:pt>
                <c:pt idx="441">
                  <c:v>0.332579</c:v>
                </c:pt>
                <c:pt idx="442">
                  <c:v>0.334086</c:v>
                </c:pt>
                <c:pt idx="443">
                  <c:v>0.335586</c:v>
                </c:pt>
                <c:pt idx="444">
                  <c:v>0.337079</c:v>
                </c:pt>
                <c:pt idx="445">
                  <c:v>0.338565</c:v>
                </c:pt>
                <c:pt idx="446">
                  <c:v>0.340045</c:v>
                </c:pt>
                <c:pt idx="447">
                  <c:v>0.341518</c:v>
                </c:pt>
                <c:pt idx="448">
                  <c:v>0.342984</c:v>
                </c:pt>
                <c:pt idx="449">
                  <c:v>0.344444</c:v>
                </c:pt>
                <c:pt idx="450">
                  <c:v>0.343681</c:v>
                </c:pt>
                <c:pt idx="451">
                  <c:v>0.345133</c:v>
                </c:pt>
                <c:pt idx="452">
                  <c:v>0.346578</c:v>
                </c:pt>
                <c:pt idx="453">
                  <c:v>0.348018</c:v>
                </c:pt>
                <c:pt idx="454">
                  <c:v>0.349451</c:v>
                </c:pt>
                <c:pt idx="455">
                  <c:v>0.350877</c:v>
                </c:pt>
                <c:pt idx="456">
                  <c:v>0.350109</c:v>
                </c:pt>
                <c:pt idx="457">
                  <c:v>0.351528</c:v>
                </c:pt>
                <c:pt idx="458">
                  <c:v>0.350763</c:v>
                </c:pt>
                <c:pt idx="459">
                  <c:v>0.352174</c:v>
                </c:pt>
                <c:pt idx="460">
                  <c:v>0.351410</c:v>
                </c:pt>
                <c:pt idx="461">
                  <c:v>0.352814</c:v>
                </c:pt>
                <c:pt idx="462">
                  <c:v>0.354212</c:v>
                </c:pt>
                <c:pt idx="463">
                  <c:v>0.355603</c:v>
                </c:pt>
                <c:pt idx="464">
                  <c:v>0.356989</c:v>
                </c:pt>
                <c:pt idx="465">
                  <c:v>0.356223</c:v>
                </c:pt>
                <c:pt idx="466">
                  <c:v>0.357602</c:v>
                </c:pt>
                <c:pt idx="467">
                  <c:v>0.358974</c:v>
                </c:pt>
              </c:numCache>
            </c:numRef>
          </c:val>
          <c:smooth val="0"/>
        </c:ser>
        <c:marker val="1"/>
        <c:axId val="2094734552"/>
        <c:axId val="2094734553"/>
      </c:lineChart>
      <c:catAx>
        <c:axId val="2094734552"/>
        <c:scaling>
          <c:orientation val="minMax"/>
        </c:scaling>
        <c:delete val="0"/>
        <c:axPos val="b"/>
        <c:title>
          <c:tx>
            <c:rich>
              <a:bodyPr rot="0"/>
              <a:lstStyle/>
              <a:p>
                <a:pPr>
                  <a:defRPr b="0" i="0" strike="noStrike" sz="1100" u="none">
                    <a:solidFill>
                      <a:srgbClr val="000000"/>
                    </a:solidFill>
                    <a:latin typeface="Tiempos Text Regular"/>
                  </a:defRPr>
                </a:pPr>
                <a:r>
                  <a:rPr b="0" i="0" strike="noStrike" sz="1100" u="none">
                    <a:solidFill>
                      <a:srgbClr val="000000"/>
                    </a:solidFill>
                    <a:latin typeface="Tiempos Text Regular"/>
                  </a:rPr>
                  <a:t>Circonscription classée par le score de Fillon au premier tour (les plus favorables d’abord)</a:t>
                </a:r>
              </a:p>
            </c:rich>
          </c:tx>
          <c:layout/>
          <c:overlay val="1"/>
        </c:title>
        <c:numFmt formatCode="0.0%"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SF Mono Regular"/>
              </a:defRPr>
            </a:pPr>
          </a:p>
        </c:txPr>
        <c:crossAx val="2094734553"/>
        <c:crosses val="autoZero"/>
        <c:auto val="1"/>
        <c:lblAlgn val="ctr"/>
        <c:tickLblSkip val="50"/>
        <c:noMultiLvlLbl val="1"/>
      </c:catAx>
      <c:valAx>
        <c:axId val="2094734553"/>
        <c:scaling>
          <c:orientation val="minMax"/>
          <c:max val="0.6"/>
        </c:scaling>
        <c:delete val="0"/>
        <c:axPos val="l"/>
        <c:majorGridlines>
          <c:spPr>
            <a:ln w="3175" cap="flat">
              <a:solidFill>
                <a:srgbClr val="B8B8B8"/>
              </a:solidFill>
              <a:prstDash val="solid"/>
              <a:miter lim="400000"/>
            </a:ln>
          </c:spPr>
        </c:majorGridlines>
        <c:numFmt formatCode="#,##0%" sourceLinked="0"/>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SF Mono Regular"/>
              </a:defRPr>
            </a:pPr>
          </a:p>
        </c:txPr>
        <c:crossAx val="2094734552"/>
        <c:crosses val="autoZero"/>
        <c:crossBetween val="midCat"/>
        <c:majorUnit val="0.05"/>
        <c:minorUnit val="0.025"/>
      </c:valAx>
      <c:spPr>
        <a:noFill/>
        <a:ln w="12700" cap="flat">
          <a:noFill/>
          <a:miter lim="400000"/>
        </a:ln>
        <a:effectLst/>
      </c:spPr>
    </c:plotArea>
    <c:legend>
      <c:legendPos val="t"/>
      <c:layout>
        <c:manualLayout>
          <c:xMode val="edge"/>
          <c:yMode val="edge"/>
          <c:x val="0.0508105"/>
          <c:y val="0"/>
          <c:w val="0.939843"/>
          <c:h val="0.0665471"/>
        </c:manualLayout>
      </c:layout>
      <c:overlay val="1"/>
      <c:spPr>
        <a:noFill/>
        <a:ln w="12700" cap="flat">
          <a:noFill/>
          <a:miter lim="400000"/>
        </a:ln>
        <a:effectLst/>
      </c:spPr>
      <c:txPr>
        <a:bodyPr rot="0"/>
        <a:lstStyle/>
        <a:p>
          <a:pPr>
            <a:defRPr b="0" i="0" strike="noStrike" sz="1000" u="none">
              <a:solidFill>
                <a:srgbClr val="000000"/>
              </a:solidFill>
              <a:latin typeface="Tiempos Text Regular"/>
            </a:defRPr>
          </a:pPr>
        </a:p>
      </c:txPr>
    </c:legend>
    <c:plotVisOnly val="1"/>
    <c:dispBlanksAs val="gap"/>
  </c:chart>
  <c:spPr>
    <a:noFill/>
    <a:ln>
      <a:noFill/>
    </a:ln>
    <a:effectLst/>
  </c:spPr>
</c:chartSpace>
</file>

<file path=xl/charts/chart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5045"/>
          <c:y val="0.112771"/>
          <c:w val="0.909928"/>
          <c:h val="0.719026"/>
        </c:manualLayout>
      </c:layout>
      <c:lineChart>
        <c:grouping val="standard"/>
        <c:varyColors val="0"/>
        <c:ser>
          <c:idx val="0"/>
          <c:order val="0"/>
          <c:tx>
            <c:v>Proportion de femmes investies jusqu’alors</c:v>
          </c:tx>
          <c:spPr>
            <a:solidFill>
              <a:srgbClr val="FFFFFF"/>
            </a:solidFill>
            <a:ln w="38100" cap="flat">
              <a:solidFill>
                <a:srgbClr val="000000"/>
              </a:solidFill>
              <a:prstDash val="solid"/>
              <a:miter lim="400000"/>
            </a:ln>
            <a:effectLst/>
          </c:spPr>
          <c:marker>
            <c:symbol val="none"/>
            <c:size val="4"/>
            <c:spPr>
              <a:solidFill>
                <a:srgbClr val="FFFFFF"/>
              </a:solidFill>
              <a:ln w="50800" cap="flat">
                <a:solidFill>
                  <a:srgbClr val="51A7F9"/>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'FN'!$A$2:$A$406</c:f>
              <c:strCache>
                <c:ptCount val="40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strCache>
            </c:strRef>
          </c:cat>
          <c:val>
            <c:numRef>
              <c:f>'FN'!$G$2:$G$406</c:f>
              <c:numCache>
                <c:ptCount val="405"/>
                <c:pt idx="0">
                  <c:v>0.000000</c:v>
                </c:pt>
                <c:pt idx="1">
                  <c:v>0.000000</c:v>
                </c:pt>
                <c:pt idx="2">
                  <c:v>0.000000</c:v>
                </c:pt>
                <c:pt idx="3">
                  <c:v>0.000000</c:v>
                </c:pt>
                <c:pt idx="4">
                  <c:v>0.000000</c:v>
                </c:pt>
                <c:pt idx="5">
                  <c:v>0.000000</c:v>
                </c:pt>
                <c:pt idx="6">
                  <c:v>0.000000</c:v>
                </c:pt>
                <c:pt idx="7">
                  <c:v>0.125000</c:v>
                </c:pt>
                <c:pt idx="8">
                  <c:v>0.111111</c:v>
                </c:pt>
                <c:pt idx="9">
                  <c:v>0.200000</c:v>
                </c:pt>
                <c:pt idx="10">
                  <c:v>0.181818</c:v>
                </c:pt>
                <c:pt idx="11">
                  <c:v>0.166667</c:v>
                </c:pt>
                <c:pt idx="12">
                  <c:v>0.230769</c:v>
                </c:pt>
                <c:pt idx="13">
                  <c:v>0.214286</c:v>
                </c:pt>
                <c:pt idx="14">
                  <c:v>0.200000</c:v>
                </c:pt>
                <c:pt idx="15">
                  <c:v>0.250000</c:v>
                </c:pt>
                <c:pt idx="16">
                  <c:v>0.235294</c:v>
                </c:pt>
                <c:pt idx="17">
                  <c:v>0.277778</c:v>
                </c:pt>
                <c:pt idx="18">
                  <c:v>0.263158</c:v>
                </c:pt>
                <c:pt idx="19">
                  <c:v>0.300000</c:v>
                </c:pt>
                <c:pt idx="20">
                  <c:v>0.333333</c:v>
                </c:pt>
                <c:pt idx="21">
                  <c:v>0.318182</c:v>
                </c:pt>
                <c:pt idx="22">
                  <c:v>0.304348</c:v>
                </c:pt>
                <c:pt idx="23">
                  <c:v>0.333333</c:v>
                </c:pt>
                <c:pt idx="24">
                  <c:v>0.320000</c:v>
                </c:pt>
                <c:pt idx="25">
                  <c:v>0.346154</c:v>
                </c:pt>
                <c:pt idx="26">
                  <c:v>0.370370</c:v>
                </c:pt>
                <c:pt idx="27">
                  <c:v>0.357143</c:v>
                </c:pt>
                <c:pt idx="28">
                  <c:v>0.344828</c:v>
                </c:pt>
                <c:pt idx="29">
                  <c:v>0.333333</c:v>
                </c:pt>
                <c:pt idx="30">
                  <c:v>0.322581</c:v>
                </c:pt>
                <c:pt idx="31">
                  <c:v>0.343750</c:v>
                </c:pt>
                <c:pt idx="32">
                  <c:v>0.333333</c:v>
                </c:pt>
                <c:pt idx="33">
                  <c:v>0.323529</c:v>
                </c:pt>
                <c:pt idx="34">
                  <c:v>0.314286</c:v>
                </c:pt>
                <c:pt idx="35">
                  <c:v>0.333333</c:v>
                </c:pt>
                <c:pt idx="36">
                  <c:v>0.324324</c:v>
                </c:pt>
                <c:pt idx="37">
                  <c:v>0.315789</c:v>
                </c:pt>
                <c:pt idx="38">
                  <c:v>0.307692</c:v>
                </c:pt>
                <c:pt idx="39">
                  <c:v>0.325000</c:v>
                </c:pt>
                <c:pt idx="40">
                  <c:v>0.341463</c:v>
                </c:pt>
                <c:pt idx="41">
                  <c:v>0.357143</c:v>
                </c:pt>
                <c:pt idx="42">
                  <c:v>0.348837</c:v>
                </c:pt>
                <c:pt idx="43">
                  <c:v>0.363636</c:v>
                </c:pt>
                <c:pt idx="44">
                  <c:v>0.355556</c:v>
                </c:pt>
                <c:pt idx="45">
                  <c:v>0.369565</c:v>
                </c:pt>
                <c:pt idx="46">
                  <c:v>0.382979</c:v>
                </c:pt>
                <c:pt idx="47">
                  <c:v>0.375000</c:v>
                </c:pt>
                <c:pt idx="48">
                  <c:v>0.367347</c:v>
                </c:pt>
                <c:pt idx="49">
                  <c:v>0.360000</c:v>
                </c:pt>
                <c:pt idx="50">
                  <c:v>0.372549</c:v>
                </c:pt>
                <c:pt idx="51">
                  <c:v>0.365385</c:v>
                </c:pt>
                <c:pt idx="52">
                  <c:v>0.377358</c:v>
                </c:pt>
                <c:pt idx="53">
                  <c:v>0.388889</c:v>
                </c:pt>
                <c:pt idx="54">
                  <c:v>0.400000</c:v>
                </c:pt>
                <c:pt idx="55">
                  <c:v>0.392857</c:v>
                </c:pt>
                <c:pt idx="56">
                  <c:v>0.403509</c:v>
                </c:pt>
                <c:pt idx="57">
                  <c:v>0.396552</c:v>
                </c:pt>
                <c:pt idx="58">
                  <c:v>0.389831</c:v>
                </c:pt>
                <c:pt idx="59">
                  <c:v>0.383333</c:v>
                </c:pt>
                <c:pt idx="60">
                  <c:v>0.377049</c:v>
                </c:pt>
                <c:pt idx="61">
                  <c:v>0.370968</c:v>
                </c:pt>
                <c:pt idx="62">
                  <c:v>0.365079</c:v>
                </c:pt>
                <c:pt idx="63">
                  <c:v>0.359375</c:v>
                </c:pt>
                <c:pt idx="64">
                  <c:v>0.353846</c:v>
                </c:pt>
                <c:pt idx="65">
                  <c:v>0.348485</c:v>
                </c:pt>
                <c:pt idx="66">
                  <c:v>0.358209</c:v>
                </c:pt>
                <c:pt idx="67">
                  <c:v>0.367647</c:v>
                </c:pt>
                <c:pt idx="68">
                  <c:v>0.362319</c:v>
                </c:pt>
                <c:pt idx="69">
                  <c:v>0.357143</c:v>
                </c:pt>
                <c:pt idx="70">
                  <c:v>0.352113</c:v>
                </c:pt>
                <c:pt idx="71">
                  <c:v>0.347222</c:v>
                </c:pt>
                <c:pt idx="72">
                  <c:v>0.356164</c:v>
                </c:pt>
                <c:pt idx="73">
                  <c:v>0.351351</c:v>
                </c:pt>
                <c:pt idx="74">
                  <c:v>0.346667</c:v>
                </c:pt>
                <c:pt idx="75">
                  <c:v>0.342105</c:v>
                </c:pt>
                <c:pt idx="76">
                  <c:v>0.337662</c:v>
                </c:pt>
                <c:pt idx="77">
                  <c:v>0.333333</c:v>
                </c:pt>
                <c:pt idx="78">
                  <c:v>0.341772</c:v>
                </c:pt>
                <c:pt idx="79">
                  <c:v>0.337500</c:v>
                </c:pt>
                <c:pt idx="80">
                  <c:v>0.333333</c:v>
                </c:pt>
                <c:pt idx="81">
                  <c:v>0.329268</c:v>
                </c:pt>
                <c:pt idx="82">
                  <c:v>0.337349</c:v>
                </c:pt>
                <c:pt idx="83">
                  <c:v>0.333333</c:v>
                </c:pt>
                <c:pt idx="84">
                  <c:v>0.329412</c:v>
                </c:pt>
                <c:pt idx="85">
                  <c:v>0.325581</c:v>
                </c:pt>
                <c:pt idx="86">
                  <c:v>0.321839</c:v>
                </c:pt>
                <c:pt idx="87">
                  <c:v>0.318182</c:v>
                </c:pt>
                <c:pt idx="88">
                  <c:v>0.314607</c:v>
                </c:pt>
                <c:pt idx="89">
                  <c:v>0.311111</c:v>
                </c:pt>
                <c:pt idx="90">
                  <c:v>0.318681</c:v>
                </c:pt>
                <c:pt idx="91">
                  <c:v>0.326087</c:v>
                </c:pt>
                <c:pt idx="92">
                  <c:v>0.333333</c:v>
                </c:pt>
                <c:pt idx="93">
                  <c:v>0.340426</c:v>
                </c:pt>
                <c:pt idx="94">
                  <c:v>0.347368</c:v>
                </c:pt>
                <c:pt idx="95">
                  <c:v>0.354167</c:v>
                </c:pt>
                <c:pt idx="96">
                  <c:v>0.360825</c:v>
                </c:pt>
                <c:pt idx="97">
                  <c:v>0.357143</c:v>
                </c:pt>
                <c:pt idx="98">
                  <c:v>0.363636</c:v>
                </c:pt>
                <c:pt idx="99">
                  <c:v>0.370000</c:v>
                </c:pt>
                <c:pt idx="100">
                  <c:v>0.376238</c:v>
                </c:pt>
                <c:pt idx="101">
                  <c:v>0.382353</c:v>
                </c:pt>
                <c:pt idx="102">
                  <c:v>0.388350</c:v>
                </c:pt>
                <c:pt idx="103">
                  <c:v>0.394231</c:v>
                </c:pt>
                <c:pt idx="104">
                  <c:v>0.400000</c:v>
                </c:pt>
                <c:pt idx="105">
                  <c:v>0.405660</c:v>
                </c:pt>
                <c:pt idx="106">
                  <c:v>0.411215</c:v>
                </c:pt>
                <c:pt idx="107">
                  <c:v>0.407407</c:v>
                </c:pt>
                <c:pt idx="108">
                  <c:v>0.412844</c:v>
                </c:pt>
                <c:pt idx="109">
                  <c:v>0.409091</c:v>
                </c:pt>
                <c:pt idx="110">
                  <c:v>0.414414</c:v>
                </c:pt>
                <c:pt idx="111">
                  <c:v>0.410714</c:v>
                </c:pt>
                <c:pt idx="112">
                  <c:v>0.415929</c:v>
                </c:pt>
                <c:pt idx="113">
                  <c:v>0.421053</c:v>
                </c:pt>
                <c:pt idx="114">
                  <c:v>0.426087</c:v>
                </c:pt>
                <c:pt idx="115">
                  <c:v>0.431034</c:v>
                </c:pt>
                <c:pt idx="116">
                  <c:v>0.427350</c:v>
                </c:pt>
                <c:pt idx="117">
                  <c:v>0.432203</c:v>
                </c:pt>
                <c:pt idx="118">
                  <c:v>0.428571</c:v>
                </c:pt>
                <c:pt idx="119">
                  <c:v>0.425000</c:v>
                </c:pt>
                <c:pt idx="120">
                  <c:v>0.429752</c:v>
                </c:pt>
                <c:pt idx="121">
                  <c:v>0.426230</c:v>
                </c:pt>
                <c:pt idx="122">
                  <c:v>0.422764</c:v>
                </c:pt>
                <c:pt idx="123">
                  <c:v>0.427419</c:v>
                </c:pt>
                <c:pt idx="124">
                  <c:v>0.432000</c:v>
                </c:pt>
                <c:pt idx="125">
                  <c:v>0.428571</c:v>
                </c:pt>
                <c:pt idx="126">
                  <c:v>0.433071</c:v>
                </c:pt>
                <c:pt idx="127">
                  <c:v>0.437500</c:v>
                </c:pt>
                <c:pt idx="128">
                  <c:v>0.434109</c:v>
                </c:pt>
                <c:pt idx="129">
                  <c:v>0.430769</c:v>
                </c:pt>
                <c:pt idx="130">
                  <c:v>0.427481</c:v>
                </c:pt>
                <c:pt idx="131">
                  <c:v>0.424242</c:v>
                </c:pt>
                <c:pt idx="132">
                  <c:v>0.421053</c:v>
                </c:pt>
                <c:pt idx="133">
                  <c:v>0.425373</c:v>
                </c:pt>
                <c:pt idx="134">
                  <c:v>0.429630</c:v>
                </c:pt>
                <c:pt idx="135">
                  <c:v>0.433824</c:v>
                </c:pt>
                <c:pt idx="136">
                  <c:v>0.437956</c:v>
                </c:pt>
                <c:pt idx="137">
                  <c:v>0.434783</c:v>
                </c:pt>
                <c:pt idx="138">
                  <c:v>0.431655</c:v>
                </c:pt>
                <c:pt idx="139">
                  <c:v>0.428571</c:v>
                </c:pt>
                <c:pt idx="140">
                  <c:v>0.432624</c:v>
                </c:pt>
                <c:pt idx="141">
                  <c:v>0.436620</c:v>
                </c:pt>
                <c:pt idx="142">
                  <c:v>0.433566</c:v>
                </c:pt>
                <c:pt idx="143">
                  <c:v>0.430556</c:v>
                </c:pt>
                <c:pt idx="144">
                  <c:v>0.427586</c:v>
                </c:pt>
                <c:pt idx="145">
                  <c:v>0.431507</c:v>
                </c:pt>
                <c:pt idx="146">
                  <c:v>0.428571</c:v>
                </c:pt>
                <c:pt idx="147">
                  <c:v>0.432432</c:v>
                </c:pt>
                <c:pt idx="148">
                  <c:v>0.429530</c:v>
                </c:pt>
                <c:pt idx="149">
                  <c:v>0.426667</c:v>
                </c:pt>
                <c:pt idx="150">
                  <c:v>0.430464</c:v>
                </c:pt>
                <c:pt idx="151">
                  <c:v>0.434211</c:v>
                </c:pt>
                <c:pt idx="152">
                  <c:v>0.431373</c:v>
                </c:pt>
                <c:pt idx="153">
                  <c:v>0.428571</c:v>
                </c:pt>
                <c:pt idx="154">
                  <c:v>0.432258</c:v>
                </c:pt>
                <c:pt idx="155">
                  <c:v>0.429487</c:v>
                </c:pt>
                <c:pt idx="156">
                  <c:v>0.426752</c:v>
                </c:pt>
                <c:pt idx="157">
                  <c:v>0.424051</c:v>
                </c:pt>
                <c:pt idx="158">
                  <c:v>0.427673</c:v>
                </c:pt>
                <c:pt idx="159">
                  <c:v>0.431250</c:v>
                </c:pt>
                <c:pt idx="160">
                  <c:v>0.434783</c:v>
                </c:pt>
                <c:pt idx="161">
                  <c:v>0.432099</c:v>
                </c:pt>
                <c:pt idx="162">
                  <c:v>0.435583</c:v>
                </c:pt>
                <c:pt idx="163">
                  <c:v>0.439024</c:v>
                </c:pt>
                <c:pt idx="164">
                  <c:v>0.442424</c:v>
                </c:pt>
                <c:pt idx="165">
                  <c:v>0.445783</c:v>
                </c:pt>
                <c:pt idx="166">
                  <c:v>0.443114</c:v>
                </c:pt>
                <c:pt idx="167">
                  <c:v>0.440476</c:v>
                </c:pt>
                <c:pt idx="168">
                  <c:v>0.443787</c:v>
                </c:pt>
                <c:pt idx="169">
                  <c:v>0.447059</c:v>
                </c:pt>
                <c:pt idx="170">
                  <c:v>0.444444</c:v>
                </c:pt>
                <c:pt idx="171">
                  <c:v>0.441860</c:v>
                </c:pt>
                <c:pt idx="172">
                  <c:v>0.445087</c:v>
                </c:pt>
                <c:pt idx="173">
                  <c:v>0.448276</c:v>
                </c:pt>
                <c:pt idx="174">
                  <c:v>0.451429</c:v>
                </c:pt>
                <c:pt idx="175">
                  <c:v>0.448864</c:v>
                </c:pt>
                <c:pt idx="176">
                  <c:v>0.446328</c:v>
                </c:pt>
                <c:pt idx="177">
                  <c:v>0.443820</c:v>
                </c:pt>
                <c:pt idx="178">
                  <c:v>0.446927</c:v>
                </c:pt>
                <c:pt idx="179">
                  <c:v>0.444444</c:v>
                </c:pt>
                <c:pt idx="180">
                  <c:v>0.447514</c:v>
                </c:pt>
                <c:pt idx="181">
                  <c:v>0.445055</c:v>
                </c:pt>
                <c:pt idx="182">
                  <c:v>0.442623</c:v>
                </c:pt>
                <c:pt idx="183">
                  <c:v>0.445652</c:v>
                </c:pt>
                <c:pt idx="184">
                  <c:v>0.443243</c:v>
                </c:pt>
                <c:pt idx="185">
                  <c:v>0.440860</c:v>
                </c:pt>
                <c:pt idx="186">
                  <c:v>0.438503</c:v>
                </c:pt>
                <c:pt idx="187">
                  <c:v>0.436170</c:v>
                </c:pt>
                <c:pt idx="188">
                  <c:v>0.433862</c:v>
                </c:pt>
                <c:pt idx="189">
                  <c:v>0.436842</c:v>
                </c:pt>
                <c:pt idx="190">
                  <c:v>0.434555</c:v>
                </c:pt>
                <c:pt idx="191">
                  <c:v>0.437500</c:v>
                </c:pt>
                <c:pt idx="192">
                  <c:v>0.435233</c:v>
                </c:pt>
                <c:pt idx="193">
                  <c:v>0.438144</c:v>
                </c:pt>
                <c:pt idx="194">
                  <c:v>0.435897</c:v>
                </c:pt>
                <c:pt idx="195">
                  <c:v>0.433673</c:v>
                </c:pt>
                <c:pt idx="196">
                  <c:v>0.431472</c:v>
                </c:pt>
                <c:pt idx="197">
                  <c:v>0.429293</c:v>
                </c:pt>
                <c:pt idx="198">
                  <c:v>0.427136</c:v>
                </c:pt>
                <c:pt idx="199">
                  <c:v>0.430000</c:v>
                </c:pt>
                <c:pt idx="200">
                  <c:v>0.427861</c:v>
                </c:pt>
                <c:pt idx="201">
                  <c:v>0.430693</c:v>
                </c:pt>
                <c:pt idx="202">
                  <c:v>0.428571</c:v>
                </c:pt>
                <c:pt idx="203">
                  <c:v>0.431373</c:v>
                </c:pt>
                <c:pt idx="204">
                  <c:v>0.429268</c:v>
                </c:pt>
                <c:pt idx="205">
                  <c:v>0.432039</c:v>
                </c:pt>
                <c:pt idx="206">
                  <c:v>0.434783</c:v>
                </c:pt>
                <c:pt idx="207">
                  <c:v>0.437500</c:v>
                </c:pt>
                <c:pt idx="208">
                  <c:v>0.435407</c:v>
                </c:pt>
                <c:pt idx="209">
                  <c:v>0.438095</c:v>
                </c:pt>
                <c:pt idx="210">
                  <c:v>0.436019</c:v>
                </c:pt>
                <c:pt idx="211">
                  <c:v>0.438679</c:v>
                </c:pt>
                <c:pt idx="212">
                  <c:v>0.436620</c:v>
                </c:pt>
                <c:pt idx="213">
                  <c:v>0.439252</c:v>
                </c:pt>
                <c:pt idx="214">
                  <c:v>0.437209</c:v>
                </c:pt>
                <c:pt idx="215">
                  <c:v>0.435185</c:v>
                </c:pt>
                <c:pt idx="216">
                  <c:v>0.437788</c:v>
                </c:pt>
                <c:pt idx="217">
                  <c:v>0.435780</c:v>
                </c:pt>
                <c:pt idx="218">
                  <c:v>0.438356</c:v>
                </c:pt>
                <c:pt idx="219">
                  <c:v>0.436364</c:v>
                </c:pt>
                <c:pt idx="220">
                  <c:v>0.434389</c:v>
                </c:pt>
                <c:pt idx="221">
                  <c:v>0.432432</c:v>
                </c:pt>
                <c:pt idx="222">
                  <c:v>0.430493</c:v>
                </c:pt>
                <c:pt idx="223">
                  <c:v>0.428571</c:v>
                </c:pt>
                <c:pt idx="224">
                  <c:v>0.426667</c:v>
                </c:pt>
                <c:pt idx="225">
                  <c:v>0.429204</c:v>
                </c:pt>
                <c:pt idx="226">
                  <c:v>0.431718</c:v>
                </c:pt>
                <c:pt idx="227">
                  <c:v>0.434211</c:v>
                </c:pt>
                <c:pt idx="228">
                  <c:v>0.432314</c:v>
                </c:pt>
                <c:pt idx="229">
                  <c:v>0.434783</c:v>
                </c:pt>
                <c:pt idx="230">
                  <c:v>0.432900</c:v>
                </c:pt>
                <c:pt idx="231">
                  <c:v>0.431034</c:v>
                </c:pt>
                <c:pt idx="232">
                  <c:v>0.433476</c:v>
                </c:pt>
                <c:pt idx="233">
                  <c:v>0.435897</c:v>
                </c:pt>
                <c:pt idx="234">
                  <c:v>0.434043</c:v>
                </c:pt>
                <c:pt idx="235">
                  <c:v>0.432203</c:v>
                </c:pt>
                <c:pt idx="236">
                  <c:v>0.430380</c:v>
                </c:pt>
                <c:pt idx="237">
                  <c:v>0.428571</c:v>
                </c:pt>
                <c:pt idx="238">
                  <c:v>0.426778</c:v>
                </c:pt>
                <c:pt idx="239">
                  <c:v>0.429167</c:v>
                </c:pt>
                <c:pt idx="240">
                  <c:v>0.427386</c:v>
                </c:pt>
                <c:pt idx="241">
                  <c:v>0.425620</c:v>
                </c:pt>
                <c:pt idx="242">
                  <c:v>0.423868</c:v>
                </c:pt>
                <c:pt idx="243">
                  <c:v>0.426230</c:v>
                </c:pt>
                <c:pt idx="244">
                  <c:v>0.424490</c:v>
                </c:pt>
                <c:pt idx="245">
                  <c:v>0.422764</c:v>
                </c:pt>
                <c:pt idx="246">
                  <c:v>0.425101</c:v>
                </c:pt>
                <c:pt idx="247">
                  <c:v>0.423387</c:v>
                </c:pt>
                <c:pt idx="248">
                  <c:v>0.421687</c:v>
                </c:pt>
                <c:pt idx="249">
                  <c:v>0.424000</c:v>
                </c:pt>
                <c:pt idx="250">
                  <c:v>0.426295</c:v>
                </c:pt>
                <c:pt idx="251">
                  <c:v>0.424603</c:v>
                </c:pt>
                <c:pt idx="252">
                  <c:v>0.426877</c:v>
                </c:pt>
                <c:pt idx="253">
                  <c:v>0.429134</c:v>
                </c:pt>
                <c:pt idx="254">
                  <c:v>0.431373</c:v>
                </c:pt>
                <c:pt idx="255">
                  <c:v>0.433594</c:v>
                </c:pt>
                <c:pt idx="256">
                  <c:v>0.435798</c:v>
                </c:pt>
                <c:pt idx="257">
                  <c:v>0.437984</c:v>
                </c:pt>
                <c:pt idx="258">
                  <c:v>0.440154</c:v>
                </c:pt>
                <c:pt idx="259">
                  <c:v>0.442308</c:v>
                </c:pt>
                <c:pt idx="260">
                  <c:v>0.444444</c:v>
                </c:pt>
                <c:pt idx="261">
                  <c:v>0.446565</c:v>
                </c:pt>
                <c:pt idx="262">
                  <c:v>0.444867</c:v>
                </c:pt>
                <c:pt idx="263">
                  <c:v>0.446970</c:v>
                </c:pt>
                <c:pt idx="264">
                  <c:v>0.449057</c:v>
                </c:pt>
                <c:pt idx="265">
                  <c:v>0.451128</c:v>
                </c:pt>
                <c:pt idx="266">
                  <c:v>0.453184</c:v>
                </c:pt>
                <c:pt idx="267">
                  <c:v>0.451493</c:v>
                </c:pt>
                <c:pt idx="268">
                  <c:v>0.453532</c:v>
                </c:pt>
                <c:pt idx="269">
                  <c:v>0.451852</c:v>
                </c:pt>
                <c:pt idx="270">
                  <c:v>0.453875</c:v>
                </c:pt>
                <c:pt idx="271">
                  <c:v>0.452206</c:v>
                </c:pt>
                <c:pt idx="272">
                  <c:v>0.454212</c:v>
                </c:pt>
                <c:pt idx="273">
                  <c:v>0.452555</c:v>
                </c:pt>
                <c:pt idx="274">
                  <c:v>0.450909</c:v>
                </c:pt>
                <c:pt idx="275">
                  <c:v>0.449275</c:v>
                </c:pt>
                <c:pt idx="276">
                  <c:v>0.447653</c:v>
                </c:pt>
                <c:pt idx="277">
                  <c:v>0.449640</c:v>
                </c:pt>
                <c:pt idx="278">
                  <c:v>0.448029</c:v>
                </c:pt>
                <c:pt idx="279">
                  <c:v>0.450000</c:v>
                </c:pt>
                <c:pt idx="280">
                  <c:v>0.451957</c:v>
                </c:pt>
                <c:pt idx="281">
                  <c:v>0.450355</c:v>
                </c:pt>
                <c:pt idx="282">
                  <c:v>0.448763</c:v>
                </c:pt>
                <c:pt idx="283">
                  <c:v>0.447183</c:v>
                </c:pt>
                <c:pt idx="284">
                  <c:v>0.449123</c:v>
                </c:pt>
                <c:pt idx="285">
                  <c:v>0.447552</c:v>
                </c:pt>
                <c:pt idx="286">
                  <c:v>0.449477</c:v>
                </c:pt>
                <c:pt idx="287">
                  <c:v>0.451389</c:v>
                </c:pt>
                <c:pt idx="288">
                  <c:v>0.453287</c:v>
                </c:pt>
                <c:pt idx="289">
                  <c:v>0.455172</c:v>
                </c:pt>
                <c:pt idx="290">
                  <c:v>0.457045</c:v>
                </c:pt>
                <c:pt idx="291">
                  <c:v>0.458904</c:v>
                </c:pt>
                <c:pt idx="292">
                  <c:v>0.460751</c:v>
                </c:pt>
                <c:pt idx="293">
                  <c:v>0.462585</c:v>
                </c:pt>
                <c:pt idx="294">
                  <c:v>0.461017</c:v>
                </c:pt>
                <c:pt idx="295">
                  <c:v>0.459459</c:v>
                </c:pt>
                <c:pt idx="296">
                  <c:v>0.461279</c:v>
                </c:pt>
                <c:pt idx="297">
                  <c:v>0.459732</c:v>
                </c:pt>
                <c:pt idx="298">
                  <c:v>0.461538</c:v>
                </c:pt>
                <c:pt idx="299">
                  <c:v>0.463333</c:v>
                </c:pt>
                <c:pt idx="300">
                  <c:v>0.461794</c:v>
                </c:pt>
                <c:pt idx="301">
                  <c:v>0.460265</c:v>
                </c:pt>
                <c:pt idx="302">
                  <c:v>0.458746</c:v>
                </c:pt>
                <c:pt idx="303">
                  <c:v>0.457237</c:v>
                </c:pt>
                <c:pt idx="304">
                  <c:v>0.459016</c:v>
                </c:pt>
                <c:pt idx="305">
                  <c:v>0.460784</c:v>
                </c:pt>
                <c:pt idx="306">
                  <c:v>0.459283</c:v>
                </c:pt>
                <c:pt idx="307">
                  <c:v>0.457792</c:v>
                </c:pt>
                <c:pt idx="308">
                  <c:v>0.459547</c:v>
                </c:pt>
                <c:pt idx="309">
                  <c:v>0.461290</c:v>
                </c:pt>
                <c:pt idx="310">
                  <c:v>0.459807</c:v>
                </c:pt>
                <c:pt idx="311">
                  <c:v>0.461538</c:v>
                </c:pt>
                <c:pt idx="312">
                  <c:v>0.460064</c:v>
                </c:pt>
                <c:pt idx="313">
                  <c:v>0.458599</c:v>
                </c:pt>
                <c:pt idx="314">
                  <c:v>0.460317</c:v>
                </c:pt>
                <c:pt idx="315">
                  <c:v>0.458861</c:v>
                </c:pt>
                <c:pt idx="316">
                  <c:v>0.460568</c:v>
                </c:pt>
                <c:pt idx="317">
                  <c:v>0.462264</c:v>
                </c:pt>
                <c:pt idx="318">
                  <c:v>0.463950</c:v>
                </c:pt>
                <c:pt idx="319">
                  <c:v>0.462500</c:v>
                </c:pt>
                <c:pt idx="320">
                  <c:v>0.461059</c:v>
                </c:pt>
                <c:pt idx="321">
                  <c:v>0.459627</c:v>
                </c:pt>
                <c:pt idx="322">
                  <c:v>0.461300</c:v>
                </c:pt>
                <c:pt idx="323">
                  <c:v>0.462963</c:v>
                </c:pt>
                <c:pt idx="324">
                  <c:v>0.461538</c:v>
                </c:pt>
                <c:pt idx="325">
                  <c:v>0.460123</c:v>
                </c:pt>
                <c:pt idx="326">
                  <c:v>0.458716</c:v>
                </c:pt>
                <c:pt idx="327">
                  <c:v>0.457317</c:v>
                </c:pt>
                <c:pt idx="328">
                  <c:v>0.455927</c:v>
                </c:pt>
                <c:pt idx="329">
                  <c:v>0.457576</c:v>
                </c:pt>
                <c:pt idx="330">
                  <c:v>0.459215</c:v>
                </c:pt>
                <c:pt idx="331">
                  <c:v>0.457831</c:v>
                </c:pt>
                <c:pt idx="332">
                  <c:v>0.459459</c:v>
                </c:pt>
                <c:pt idx="333">
                  <c:v>0.461078</c:v>
                </c:pt>
                <c:pt idx="334">
                  <c:v>0.459701</c:v>
                </c:pt>
                <c:pt idx="335">
                  <c:v>0.458333</c:v>
                </c:pt>
                <c:pt idx="336">
                  <c:v>0.456973</c:v>
                </c:pt>
                <c:pt idx="337">
                  <c:v>0.455621</c:v>
                </c:pt>
                <c:pt idx="338">
                  <c:v>0.457227</c:v>
                </c:pt>
                <c:pt idx="339">
                  <c:v>0.458824</c:v>
                </c:pt>
                <c:pt idx="340">
                  <c:v>0.460411</c:v>
                </c:pt>
                <c:pt idx="341">
                  <c:v>0.459064</c:v>
                </c:pt>
                <c:pt idx="342">
                  <c:v>0.460641</c:v>
                </c:pt>
                <c:pt idx="343">
                  <c:v>0.462209</c:v>
                </c:pt>
                <c:pt idx="344">
                  <c:v>0.463768</c:v>
                </c:pt>
                <c:pt idx="345">
                  <c:v>0.465318</c:v>
                </c:pt>
                <c:pt idx="346">
                  <c:v>0.466859</c:v>
                </c:pt>
                <c:pt idx="347">
                  <c:v>0.465517</c:v>
                </c:pt>
                <c:pt idx="348">
                  <c:v>0.467049</c:v>
                </c:pt>
                <c:pt idx="349">
                  <c:v>0.465714</c:v>
                </c:pt>
                <c:pt idx="350">
                  <c:v>0.467236</c:v>
                </c:pt>
                <c:pt idx="351">
                  <c:v>0.468750</c:v>
                </c:pt>
                <c:pt idx="352">
                  <c:v>0.467422</c:v>
                </c:pt>
                <c:pt idx="353">
                  <c:v>0.468927</c:v>
                </c:pt>
                <c:pt idx="354">
                  <c:v>0.467606</c:v>
                </c:pt>
                <c:pt idx="355">
                  <c:v>0.469101</c:v>
                </c:pt>
                <c:pt idx="356">
                  <c:v>0.470588</c:v>
                </c:pt>
                <c:pt idx="357">
                  <c:v>0.472067</c:v>
                </c:pt>
                <c:pt idx="358">
                  <c:v>0.470752</c:v>
                </c:pt>
                <c:pt idx="359">
                  <c:v>0.469444</c:v>
                </c:pt>
                <c:pt idx="360">
                  <c:v>0.470914</c:v>
                </c:pt>
                <c:pt idx="361">
                  <c:v>0.472376</c:v>
                </c:pt>
                <c:pt idx="362">
                  <c:v>0.473829</c:v>
                </c:pt>
                <c:pt idx="363">
                  <c:v>0.472527</c:v>
                </c:pt>
                <c:pt idx="364">
                  <c:v>0.471233</c:v>
                </c:pt>
                <c:pt idx="365">
                  <c:v>0.469945</c:v>
                </c:pt>
                <c:pt idx="366">
                  <c:v>0.471390</c:v>
                </c:pt>
                <c:pt idx="367">
                  <c:v>0.472826</c:v>
                </c:pt>
                <c:pt idx="368">
                  <c:v>0.471545</c:v>
                </c:pt>
                <c:pt idx="369">
                  <c:v>0.472973</c:v>
                </c:pt>
                <c:pt idx="370">
                  <c:v>0.471698</c:v>
                </c:pt>
                <c:pt idx="371">
                  <c:v>0.473118</c:v>
                </c:pt>
                <c:pt idx="372">
                  <c:v>0.474531</c:v>
                </c:pt>
                <c:pt idx="373">
                  <c:v>0.475936</c:v>
                </c:pt>
                <c:pt idx="374">
                  <c:v>0.474667</c:v>
                </c:pt>
                <c:pt idx="375">
                  <c:v>0.476064</c:v>
                </c:pt>
                <c:pt idx="376">
                  <c:v>0.474801</c:v>
                </c:pt>
                <c:pt idx="377">
                  <c:v>0.473545</c:v>
                </c:pt>
                <c:pt idx="378">
                  <c:v>0.474934</c:v>
                </c:pt>
                <c:pt idx="379">
                  <c:v>0.473684</c:v>
                </c:pt>
                <c:pt idx="380">
                  <c:v>0.472441</c:v>
                </c:pt>
                <c:pt idx="381">
                  <c:v>0.473822</c:v>
                </c:pt>
                <c:pt idx="382">
                  <c:v>0.475196</c:v>
                </c:pt>
                <c:pt idx="383">
                  <c:v>0.476562</c:v>
                </c:pt>
                <c:pt idx="384">
                  <c:v>0.477922</c:v>
                </c:pt>
                <c:pt idx="385">
                  <c:v>0.479275</c:v>
                </c:pt>
                <c:pt idx="386">
                  <c:v>0.480620</c:v>
                </c:pt>
                <c:pt idx="387">
                  <c:v>0.479381</c:v>
                </c:pt>
                <c:pt idx="388">
                  <c:v>0.480720</c:v>
                </c:pt>
                <c:pt idx="389">
                  <c:v>0.479487</c:v>
                </c:pt>
                <c:pt idx="390">
                  <c:v>0.478261</c:v>
                </c:pt>
                <c:pt idx="391">
                  <c:v>0.477041</c:v>
                </c:pt>
                <c:pt idx="392">
                  <c:v>0.475827</c:v>
                </c:pt>
                <c:pt idx="393">
                  <c:v>0.477157</c:v>
                </c:pt>
                <c:pt idx="394">
                  <c:v>0.478481</c:v>
                </c:pt>
                <c:pt idx="395">
                  <c:v>0.477273</c:v>
                </c:pt>
                <c:pt idx="396">
                  <c:v>0.478589</c:v>
                </c:pt>
                <c:pt idx="397">
                  <c:v>0.479899</c:v>
                </c:pt>
                <c:pt idx="398">
                  <c:v>0.481203</c:v>
                </c:pt>
                <c:pt idx="399">
                  <c:v>0.482500</c:v>
                </c:pt>
                <c:pt idx="400">
                  <c:v>0.483791</c:v>
                </c:pt>
                <c:pt idx="401">
                  <c:v>0.482587</c:v>
                </c:pt>
                <c:pt idx="402">
                  <c:v>0.483871</c:v>
                </c:pt>
                <c:pt idx="403">
                  <c:v>0.485149</c:v>
                </c:pt>
                <c:pt idx="404">
                  <c:v>0.483951</c:v>
                </c:pt>
              </c:numCache>
            </c:numRef>
          </c:val>
          <c:smooth val="0"/>
        </c:ser>
        <c:marker val="1"/>
        <c:axId val="2094734552"/>
        <c:axId val="2094734553"/>
      </c:lineChart>
      <c:catAx>
        <c:axId val="2094734552"/>
        <c:scaling>
          <c:orientation val="minMax"/>
        </c:scaling>
        <c:delete val="0"/>
        <c:axPos val="b"/>
        <c:title>
          <c:tx>
            <c:rich>
              <a:bodyPr rot="0"/>
              <a:lstStyle/>
              <a:p>
                <a:pPr>
                  <a:defRPr b="0" i="0" strike="noStrike" sz="1100" u="none">
                    <a:solidFill>
                      <a:srgbClr val="000000"/>
                    </a:solidFill>
                    <a:latin typeface="Tiempos Text Regular"/>
                  </a:defRPr>
                </a:pPr>
                <a:r>
                  <a:rPr b="0" i="0" strike="noStrike" sz="1100" u="none">
                    <a:solidFill>
                      <a:srgbClr val="000000"/>
                    </a:solidFill>
                    <a:latin typeface="Tiempos Text Regular"/>
                  </a:rPr>
                  <a:t>Circonscription classée par le score de Le Pen au premier tour (les plus favorables d’abord)</a:t>
                </a:r>
              </a:p>
            </c:rich>
          </c:tx>
          <c:layout/>
          <c:overlay val="1"/>
        </c:title>
        <c:numFmt formatCode="0.0%"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SF Mono Regular"/>
              </a:defRPr>
            </a:pPr>
          </a:p>
        </c:txPr>
        <c:crossAx val="2094734553"/>
        <c:crosses val="autoZero"/>
        <c:auto val="1"/>
        <c:lblAlgn val="ctr"/>
        <c:tickLblSkip val="50"/>
        <c:noMultiLvlLbl val="1"/>
      </c:catAx>
      <c:valAx>
        <c:axId val="2094734553"/>
        <c:scaling>
          <c:orientation val="minMax"/>
          <c:max val="0.6"/>
        </c:scaling>
        <c:delete val="0"/>
        <c:axPos val="l"/>
        <c:majorGridlines>
          <c:spPr>
            <a:ln w="3175" cap="flat">
              <a:solidFill>
                <a:srgbClr val="B8B8B8"/>
              </a:solidFill>
              <a:prstDash val="solid"/>
              <a:miter lim="400000"/>
            </a:ln>
          </c:spPr>
        </c:majorGridlines>
        <c:numFmt formatCode="#,##0%" sourceLinked="0"/>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SF Mono Regular"/>
              </a:defRPr>
            </a:pPr>
          </a:p>
        </c:txPr>
        <c:crossAx val="2094734552"/>
        <c:crosses val="autoZero"/>
        <c:crossBetween val="midCat"/>
        <c:majorUnit val="0.05"/>
        <c:minorUnit val="0.025"/>
      </c:valAx>
      <c:spPr>
        <a:noFill/>
        <a:ln w="12700" cap="flat">
          <a:noFill/>
          <a:miter lim="400000"/>
        </a:ln>
        <a:effectLst/>
      </c:spPr>
    </c:plotArea>
    <c:legend>
      <c:legendPos val="t"/>
      <c:layout>
        <c:manualLayout>
          <c:xMode val="edge"/>
          <c:yMode val="edge"/>
          <c:x val="0.050272"/>
          <c:y val="0"/>
          <c:w val="0.929881"/>
          <c:h val="0.0665471"/>
        </c:manualLayout>
      </c:layout>
      <c:overlay val="1"/>
      <c:spPr>
        <a:noFill/>
        <a:ln w="12700" cap="flat">
          <a:noFill/>
          <a:miter lim="400000"/>
        </a:ln>
        <a:effectLst/>
      </c:spPr>
      <c:txPr>
        <a:bodyPr rot="0"/>
        <a:lstStyle/>
        <a:p>
          <a:pPr>
            <a:defRPr b="0" i="0" strike="noStrike" sz="1000" u="none">
              <a:solidFill>
                <a:srgbClr val="000000"/>
              </a:solidFill>
              <a:latin typeface="Tiempos Text Regular"/>
            </a:defRPr>
          </a:pPr>
        </a:p>
      </c:txPr>
    </c:legend>
    <c:plotVisOnly val="1"/>
    <c:dispBlanksAs val="gap"/>
  </c:chart>
  <c:spPr>
    <a:noFill/>
    <a:ln>
      <a:noFill/>
    </a:ln>
    <a:effectLst/>
  </c:spPr>
</c:chartSpace>
</file>

<file path=xl/charts/chart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58489"/>
          <c:y val="0.112771"/>
          <c:w val="0.919151"/>
          <c:h val="0.719026"/>
        </c:manualLayout>
      </c:layout>
      <c:lineChart>
        <c:grouping val="standard"/>
        <c:varyColors val="0"/>
        <c:ser>
          <c:idx val="0"/>
          <c:order val="0"/>
          <c:tx>
            <c:v>Proportion de femmes investies jusqu’alors</c:v>
          </c:tx>
          <c:spPr>
            <a:solidFill>
              <a:srgbClr val="FFFFFF"/>
            </a:solidFill>
            <a:ln w="38100" cap="flat">
              <a:solidFill>
                <a:schemeClr val="accent5">
                  <a:hueOff val="-104259"/>
                  <a:satOff val="-22231"/>
                  <a:lumOff val="-18174"/>
                </a:schemeClr>
              </a:solidFill>
              <a:prstDash val="solid"/>
              <a:miter lim="400000"/>
            </a:ln>
            <a:effectLst/>
          </c:spPr>
          <c:marker>
            <c:symbol val="none"/>
            <c:size val="4"/>
            <c:spPr>
              <a:solidFill>
                <a:srgbClr val="FFFFFF"/>
              </a:solidFill>
              <a:ln w="50800" cap="flat">
                <a:solidFill>
                  <a:srgbClr val="51A7F9"/>
                </a:solidFill>
                <a:prstDash val="solid"/>
                <a:miter lim="400000"/>
              </a:ln>
              <a:effectLst/>
            </c:spPr>
          </c:marker>
          <c:dLbls>
            <c:numFmt formatCode="0.0%" sourceLinked="1"/>
            <c:txPr>
              <a:bodyPr/>
              <a:lstStyle/>
              <a:p>
                <a:pPr>
                  <a:defRPr b="0" i="0" strike="noStrike" sz="1200" u="none">
                    <a:solidFill>
                      <a:srgbClr val="000000"/>
                    </a:solidFill>
                    <a:latin typeface="Helvetica"/>
                  </a:defRPr>
                </a:pPr>
              </a:p>
            </c:txPr>
            <c:dLblPos val="t"/>
            <c:showLegendKey val="0"/>
            <c:showVal val="0"/>
            <c:showCatName val="0"/>
            <c:showSerName val="0"/>
            <c:showPercent val="0"/>
            <c:showBubbleSize val="0"/>
            <c:showLeaderLines val="0"/>
          </c:dLbls>
          <c:cat>
            <c:strRef>
              <c:f>'LFI'!$A$2:$A$524</c:f>
              <c:strCache>
                <c:ptCount val="5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strCache>
            </c:strRef>
          </c:cat>
          <c:val>
            <c:numRef>
              <c:f>'LFI'!$G$2:$G$524</c:f>
              <c:numCache>
                <c:ptCount val="523"/>
                <c:pt idx="0">
                  <c:v>0.000000</c:v>
                </c:pt>
                <c:pt idx="1">
                  <c:v>0.000000</c:v>
                </c:pt>
                <c:pt idx="2">
                  <c:v>0.000000</c:v>
                </c:pt>
                <c:pt idx="3">
                  <c:v>0.000000</c:v>
                </c:pt>
                <c:pt idx="4">
                  <c:v>0.000000</c:v>
                </c:pt>
                <c:pt idx="5">
                  <c:v>0.000000</c:v>
                </c:pt>
                <c:pt idx="6">
                  <c:v>0.000000</c:v>
                </c:pt>
                <c:pt idx="7">
                  <c:v>0.125000</c:v>
                </c:pt>
                <c:pt idx="8">
                  <c:v>0.111111</c:v>
                </c:pt>
                <c:pt idx="9">
                  <c:v>0.200000</c:v>
                </c:pt>
                <c:pt idx="10">
                  <c:v>0.272727</c:v>
                </c:pt>
                <c:pt idx="11">
                  <c:v>0.333333</c:v>
                </c:pt>
                <c:pt idx="12">
                  <c:v>0.384615</c:v>
                </c:pt>
                <c:pt idx="13">
                  <c:v>0.428571</c:v>
                </c:pt>
                <c:pt idx="14">
                  <c:v>0.400000</c:v>
                </c:pt>
                <c:pt idx="15">
                  <c:v>0.437500</c:v>
                </c:pt>
                <c:pt idx="16">
                  <c:v>0.411765</c:v>
                </c:pt>
                <c:pt idx="17">
                  <c:v>0.444444</c:v>
                </c:pt>
                <c:pt idx="18">
                  <c:v>0.421053</c:v>
                </c:pt>
                <c:pt idx="19">
                  <c:v>0.450000</c:v>
                </c:pt>
                <c:pt idx="20">
                  <c:v>0.428571</c:v>
                </c:pt>
                <c:pt idx="21">
                  <c:v>0.409091</c:v>
                </c:pt>
                <c:pt idx="22">
                  <c:v>0.391304</c:v>
                </c:pt>
                <c:pt idx="23">
                  <c:v>0.375000</c:v>
                </c:pt>
                <c:pt idx="24">
                  <c:v>0.400000</c:v>
                </c:pt>
                <c:pt idx="25">
                  <c:v>0.384615</c:v>
                </c:pt>
                <c:pt idx="26">
                  <c:v>0.370370</c:v>
                </c:pt>
                <c:pt idx="27">
                  <c:v>0.392857</c:v>
                </c:pt>
                <c:pt idx="28">
                  <c:v>0.379310</c:v>
                </c:pt>
                <c:pt idx="29">
                  <c:v>0.366667</c:v>
                </c:pt>
                <c:pt idx="30">
                  <c:v>0.387097</c:v>
                </c:pt>
                <c:pt idx="31">
                  <c:v>0.406250</c:v>
                </c:pt>
                <c:pt idx="32">
                  <c:v>0.393939</c:v>
                </c:pt>
                <c:pt idx="33">
                  <c:v>0.411765</c:v>
                </c:pt>
                <c:pt idx="34">
                  <c:v>0.428571</c:v>
                </c:pt>
                <c:pt idx="35">
                  <c:v>0.416667</c:v>
                </c:pt>
                <c:pt idx="36">
                  <c:v>0.432432</c:v>
                </c:pt>
                <c:pt idx="37">
                  <c:v>0.421053</c:v>
                </c:pt>
                <c:pt idx="38">
                  <c:v>0.435897</c:v>
                </c:pt>
                <c:pt idx="39">
                  <c:v>0.425000</c:v>
                </c:pt>
                <c:pt idx="40">
                  <c:v>0.414634</c:v>
                </c:pt>
                <c:pt idx="41">
                  <c:v>0.404762</c:v>
                </c:pt>
                <c:pt idx="42">
                  <c:v>0.418605</c:v>
                </c:pt>
                <c:pt idx="43">
                  <c:v>0.409091</c:v>
                </c:pt>
                <c:pt idx="44">
                  <c:v>0.400000</c:v>
                </c:pt>
                <c:pt idx="45">
                  <c:v>0.391304</c:v>
                </c:pt>
                <c:pt idx="46">
                  <c:v>0.382979</c:v>
                </c:pt>
                <c:pt idx="47">
                  <c:v>0.395833</c:v>
                </c:pt>
                <c:pt idx="48">
                  <c:v>0.408163</c:v>
                </c:pt>
                <c:pt idx="49">
                  <c:v>0.420000</c:v>
                </c:pt>
                <c:pt idx="50">
                  <c:v>0.431373</c:v>
                </c:pt>
                <c:pt idx="51">
                  <c:v>0.442308</c:v>
                </c:pt>
                <c:pt idx="52">
                  <c:v>0.433962</c:v>
                </c:pt>
                <c:pt idx="53">
                  <c:v>0.444444</c:v>
                </c:pt>
                <c:pt idx="54">
                  <c:v>0.454545</c:v>
                </c:pt>
                <c:pt idx="55">
                  <c:v>0.464286</c:v>
                </c:pt>
                <c:pt idx="56">
                  <c:v>0.456140</c:v>
                </c:pt>
                <c:pt idx="57">
                  <c:v>0.465517</c:v>
                </c:pt>
                <c:pt idx="58">
                  <c:v>0.457627</c:v>
                </c:pt>
                <c:pt idx="59">
                  <c:v>0.450000</c:v>
                </c:pt>
                <c:pt idx="60">
                  <c:v>0.442623</c:v>
                </c:pt>
                <c:pt idx="61">
                  <c:v>0.435484</c:v>
                </c:pt>
                <c:pt idx="62">
                  <c:v>0.428571</c:v>
                </c:pt>
                <c:pt idx="63">
                  <c:v>0.437500</c:v>
                </c:pt>
                <c:pt idx="64">
                  <c:v>0.446154</c:v>
                </c:pt>
                <c:pt idx="65">
                  <c:v>0.439394</c:v>
                </c:pt>
                <c:pt idx="66">
                  <c:v>0.432836</c:v>
                </c:pt>
                <c:pt idx="67">
                  <c:v>0.426471</c:v>
                </c:pt>
                <c:pt idx="68">
                  <c:v>0.420290</c:v>
                </c:pt>
                <c:pt idx="69">
                  <c:v>0.414286</c:v>
                </c:pt>
                <c:pt idx="70">
                  <c:v>0.408451</c:v>
                </c:pt>
                <c:pt idx="71">
                  <c:v>0.416667</c:v>
                </c:pt>
                <c:pt idx="72">
                  <c:v>0.424658</c:v>
                </c:pt>
                <c:pt idx="73">
                  <c:v>0.418919</c:v>
                </c:pt>
                <c:pt idx="74">
                  <c:v>0.413333</c:v>
                </c:pt>
                <c:pt idx="75">
                  <c:v>0.407895</c:v>
                </c:pt>
                <c:pt idx="76">
                  <c:v>0.415584</c:v>
                </c:pt>
                <c:pt idx="77">
                  <c:v>0.410256</c:v>
                </c:pt>
                <c:pt idx="78">
                  <c:v>0.417722</c:v>
                </c:pt>
                <c:pt idx="79">
                  <c:v>0.425000</c:v>
                </c:pt>
                <c:pt idx="80">
                  <c:v>0.432099</c:v>
                </c:pt>
                <c:pt idx="81">
                  <c:v>0.439024</c:v>
                </c:pt>
                <c:pt idx="82">
                  <c:v>0.445783</c:v>
                </c:pt>
                <c:pt idx="83">
                  <c:v>0.440476</c:v>
                </c:pt>
                <c:pt idx="84">
                  <c:v>0.435294</c:v>
                </c:pt>
                <c:pt idx="85">
                  <c:v>0.430233</c:v>
                </c:pt>
                <c:pt idx="86">
                  <c:v>0.425287</c:v>
                </c:pt>
                <c:pt idx="87">
                  <c:v>0.431818</c:v>
                </c:pt>
                <c:pt idx="88">
                  <c:v>0.426966</c:v>
                </c:pt>
                <c:pt idx="89">
                  <c:v>0.433333</c:v>
                </c:pt>
                <c:pt idx="90">
                  <c:v>0.428571</c:v>
                </c:pt>
                <c:pt idx="91">
                  <c:v>0.423913</c:v>
                </c:pt>
                <c:pt idx="92">
                  <c:v>0.419355</c:v>
                </c:pt>
                <c:pt idx="93">
                  <c:v>0.425532</c:v>
                </c:pt>
                <c:pt idx="94">
                  <c:v>0.421053</c:v>
                </c:pt>
                <c:pt idx="95">
                  <c:v>0.427083</c:v>
                </c:pt>
                <c:pt idx="96">
                  <c:v>0.432990</c:v>
                </c:pt>
                <c:pt idx="97">
                  <c:v>0.438776</c:v>
                </c:pt>
                <c:pt idx="98">
                  <c:v>0.444444</c:v>
                </c:pt>
                <c:pt idx="99">
                  <c:v>0.450000</c:v>
                </c:pt>
                <c:pt idx="100">
                  <c:v>0.445545</c:v>
                </c:pt>
                <c:pt idx="101">
                  <c:v>0.441176</c:v>
                </c:pt>
                <c:pt idx="102">
                  <c:v>0.436893</c:v>
                </c:pt>
                <c:pt idx="103">
                  <c:v>0.432692</c:v>
                </c:pt>
                <c:pt idx="104">
                  <c:v>0.428571</c:v>
                </c:pt>
                <c:pt idx="105">
                  <c:v>0.433962</c:v>
                </c:pt>
                <c:pt idx="106">
                  <c:v>0.429907</c:v>
                </c:pt>
                <c:pt idx="107">
                  <c:v>0.435185</c:v>
                </c:pt>
                <c:pt idx="108">
                  <c:v>0.440367</c:v>
                </c:pt>
                <c:pt idx="109">
                  <c:v>0.436364</c:v>
                </c:pt>
                <c:pt idx="110">
                  <c:v>0.432432</c:v>
                </c:pt>
                <c:pt idx="111">
                  <c:v>0.428571</c:v>
                </c:pt>
                <c:pt idx="112">
                  <c:v>0.424779</c:v>
                </c:pt>
                <c:pt idx="113">
                  <c:v>0.421053</c:v>
                </c:pt>
                <c:pt idx="114">
                  <c:v>0.426087</c:v>
                </c:pt>
                <c:pt idx="115">
                  <c:v>0.422414</c:v>
                </c:pt>
                <c:pt idx="116">
                  <c:v>0.427350</c:v>
                </c:pt>
                <c:pt idx="117">
                  <c:v>0.432203</c:v>
                </c:pt>
                <c:pt idx="118">
                  <c:v>0.428571</c:v>
                </c:pt>
                <c:pt idx="119">
                  <c:v>0.433333</c:v>
                </c:pt>
                <c:pt idx="120">
                  <c:v>0.429752</c:v>
                </c:pt>
                <c:pt idx="121">
                  <c:v>0.434426</c:v>
                </c:pt>
                <c:pt idx="122">
                  <c:v>0.439024</c:v>
                </c:pt>
                <c:pt idx="123">
                  <c:v>0.443548</c:v>
                </c:pt>
                <c:pt idx="124">
                  <c:v>0.440000</c:v>
                </c:pt>
                <c:pt idx="125">
                  <c:v>0.436508</c:v>
                </c:pt>
                <c:pt idx="126">
                  <c:v>0.433071</c:v>
                </c:pt>
                <c:pt idx="127">
                  <c:v>0.437500</c:v>
                </c:pt>
                <c:pt idx="128">
                  <c:v>0.434109</c:v>
                </c:pt>
                <c:pt idx="129">
                  <c:v>0.430769</c:v>
                </c:pt>
                <c:pt idx="130">
                  <c:v>0.435115</c:v>
                </c:pt>
                <c:pt idx="131">
                  <c:v>0.431818</c:v>
                </c:pt>
                <c:pt idx="132">
                  <c:v>0.436090</c:v>
                </c:pt>
                <c:pt idx="133">
                  <c:v>0.440299</c:v>
                </c:pt>
                <c:pt idx="134">
                  <c:v>0.437037</c:v>
                </c:pt>
                <c:pt idx="135">
                  <c:v>0.433824</c:v>
                </c:pt>
                <c:pt idx="136">
                  <c:v>0.437956</c:v>
                </c:pt>
                <c:pt idx="137">
                  <c:v>0.434783</c:v>
                </c:pt>
                <c:pt idx="138">
                  <c:v>0.438849</c:v>
                </c:pt>
                <c:pt idx="139">
                  <c:v>0.435714</c:v>
                </c:pt>
                <c:pt idx="140">
                  <c:v>0.439716</c:v>
                </c:pt>
                <c:pt idx="141">
                  <c:v>0.443662</c:v>
                </c:pt>
                <c:pt idx="142">
                  <c:v>0.447552</c:v>
                </c:pt>
                <c:pt idx="143">
                  <c:v>0.444444</c:v>
                </c:pt>
                <c:pt idx="144">
                  <c:v>0.441379</c:v>
                </c:pt>
                <c:pt idx="145">
                  <c:v>0.445205</c:v>
                </c:pt>
                <c:pt idx="146">
                  <c:v>0.448980</c:v>
                </c:pt>
                <c:pt idx="147">
                  <c:v>0.452703</c:v>
                </c:pt>
                <c:pt idx="148">
                  <c:v>0.449664</c:v>
                </c:pt>
                <c:pt idx="149">
                  <c:v>0.453333</c:v>
                </c:pt>
                <c:pt idx="150">
                  <c:v>0.450331</c:v>
                </c:pt>
                <c:pt idx="151">
                  <c:v>0.447368</c:v>
                </c:pt>
                <c:pt idx="152">
                  <c:v>0.444444</c:v>
                </c:pt>
                <c:pt idx="153">
                  <c:v>0.448052</c:v>
                </c:pt>
                <c:pt idx="154">
                  <c:v>0.445161</c:v>
                </c:pt>
                <c:pt idx="155">
                  <c:v>0.442308</c:v>
                </c:pt>
                <c:pt idx="156">
                  <c:v>0.445860</c:v>
                </c:pt>
                <c:pt idx="157">
                  <c:v>0.449367</c:v>
                </c:pt>
                <c:pt idx="158">
                  <c:v>0.446541</c:v>
                </c:pt>
                <c:pt idx="159">
                  <c:v>0.443750</c:v>
                </c:pt>
                <c:pt idx="160">
                  <c:v>0.447205</c:v>
                </c:pt>
                <c:pt idx="161">
                  <c:v>0.450617</c:v>
                </c:pt>
                <c:pt idx="162">
                  <c:v>0.447853</c:v>
                </c:pt>
                <c:pt idx="163">
                  <c:v>0.445122</c:v>
                </c:pt>
                <c:pt idx="164">
                  <c:v>0.448485</c:v>
                </c:pt>
                <c:pt idx="165">
                  <c:v>0.451807</c:v>
                </c:pt>
                <c:pt idx="166">
                  <c:v>0.449102</c:v>
                </c:pt>
                <c:pt idx="167">
                  <c:v>0.446429</c:v>
                </c:pt>
                <c:pt idx="168">
                  <c:v>0.449704</c:v>
                </c:pt>
                <c:pt idx="169">
                  <c:v>0.452941</c:v>
                </c:pt>
                <c:pt idx="170">
                  <c:v>0.450292</c:v>
                </c:pt>
                <c:pt idx="171">
                  <c:v>0.453488</c:v>
                </c:pt>
                <c:pt idx="172">
                  <c:v>0.450867</c:v>
                </c:pt>
                <c:pt idx="173">
                  <c:v>0.454023</c:v>
                </c:pt>
                <c:pt idx="174">
                  <c:v>0.457143</c:v>
                </c:pt>
                <c:pt idx="175">
                  <c:v>0.460227</c:v>
                </c:pt>
                <c:pt idx="176">
                  <c:v>0.463277</c:v>
                </c:pt>
                <c:pt idx="177">
                  <c:v>0.460674</c:v>
                </c:pt>
                <c:pt idx="178">
                  <c:v>0.463687</c:v>
                </c:pt>
                <c:pt idx="179">
                  <c:v>0.461111</c:v>
                </c:pt>
                <c:pt idx="180">
                  <c:v>0.464088</c:v>
                </c:pt>
                <c:pt idx="181">
                  <c:v>0.467033</c:v>
                </c:pt>
                <c:pt idx="182">
                  <c:v>0.469945</c:v>
                </c:pt>
                <c:pt idx="183">
                  <c:v>0.472826</c:v>
                </c:pt>
                <c:pt idx="184">
                  <c:v>0.475676</c:v>
                </c:pt>
                <c:pt idx="185">
                  <c:v>0.473118</c:v>
                </c:pt>
                <c:pt idx="186">
                  <c:v>0.475936</c:v>
                </c:pt>
                <c:pt idx="187">
                  <c:v>0.478723</c:v>
                </c:pt>
                <c:pt idx="188">
                  <c:v>0.481481</c:v>
                </c:pt>
                <c:pt idx="189">
                  <c:v>0.478947</c:v>
                </c:pt>
                <c:pt idx="190">
                  <c:v>0.476440</c:v>
                </c:pt>
                <c:pt idx="191">
                  <c:v>0.473958</c:v>
                </c:pt>
                <c:pt idx="192">
                  <c:v>0.471503</c:v>
                </c:pt>
                <c:pt idx="193">
                  <c:v>0.469072</c:v>
                </c:pt>
                <c:pt idx="194">
                  <c:v>0.466667</c:v>
                </c:pt>
                <c:pt idx="195">
                  <c:v>0.469388</c:v>
                </c:pt>
                <c:pt idx="196">
                  <c:v>0.472081</c:v>
                </c:pt>
                <c:pt idx="197">
                  <c:v>0.469697</c:v>
                </c:pt>
                <c:pt idx="198">
                  <c:v>0.472362</c:v>
                </c:pt>
                <c:pt idx="199">
                  <c:v>0.475000</c:v>
                </c:pt>
                <c:pt idx="200">
                  <c:v>0.472637</c:v>
                </c:pt>
                <c:pt idx="201">
                  <c:v>0.475248</c:v>
                </c:pt>
                <c:pt idx="202">
                  <c:v>0.477833</c:v>
                </c:pt>
                <c:pt idx="203">
                  <c:v>0.475490</c:v>
                </c:pt>
                <c:pt idx="204">
                  <c:v>0.473171</c:v>
                </c:pt>
                <c:pt idx="205">
                  <c:v>0.475728</c:v>
                </c:pt>
                <c:pt idx="206">
                  <c:v>0.478261</c:v>
                </c:pt>
                <c:pt idx="207">
                  <c:v>0.475962</c:v>
                </c:pt>
                <c:pt idx="208">
                  <c:v>0.478469</c:v>
                </c:pt>
                <c:pt idx="209">
                  <c:v>0.476190</c:v>
                </c:pt>
                <c:pt idx="210">
                  <c:v>0.473934</c:v>
                </c:pt>
                <c:pt idx="211">
                  <c:v>0.476415</c:v>
                </c:pt>
                <c:pt idx="212">
                  <c:v>0.478873</c:v>
                </c:pt>
                <c:pt idx="213">
                  <c:v>0.481308</c:v>
                </c:pt>
                <c:pt idx="214">
                  <c:v>0.483721</c:v>
                </c:pt>
                <c:pt idx="215">
                  <c:v>0.481481</c:v>
                </c:pt>
                <c:pt idx="216">
                  <c:v>0.483871</c:v>
                </c:pt>
                <c:pt idx="217">
                  <c:v>0.486239</c:v>
                </c:pt>
                <c:pt idx="218">
                  <c:v>0.484018</c:v>
                </c:pt>
                <c:pt idx="219">
                  <c:v>0.486364</c:v>
                </c:pt>
                <c:pt idx="220">
                  <c:v>0.484163</c:v>
                </c:pt>
                <c:pt idx="221">
                  <c:v>0.481982</c:v>
                </c:pt>
                <c:pt idx="222">
                  <c:v>0.479821</c:v>
                </c:pt>
                <c:pt idx="223">
                  <c:v>0.482143</c:v>
                </c:pt>
                <c:pt idx="224">
                  <c:v>0.480000</c:v>
                </c:pt>
                <c:pt idx="225">
                  <c:v>0.482301</c:v>
                </c:pt>
                <c:pt idx="226">
                  <c:v>0.480176</c:v>
                </c:pt>
                <c:pt idx="227">
                  <c:v>0.478070</c:v>
                </c:pt>
                <c:pt idx="228">
                  <c:v>0.480349</c:v>
                </c:pt>
                <c:pt idx="229">
                  <c:v>0.478261</c:v>
                </c:pt>
                <c:pt idx="230">
                  <c:v>0.480519</c:v>
                </c:pt>
                <c:pt idx="231">
                  <c:v>0.478448</c:v>
                </c:pt>
                <c:pt idx="232">
                  <c:v>0.480687</c:v>
                </c:pt>
                <c:pt idx="233">
                  <c:v>0.482906</c:v>
                </c:pt>
                <c:pt idx="234">
                  <c:v>0.480851</c:v>
                </c:pt>
                <c:pt idx="235">
                  <c:v>0.483051</c:v>
                </c:pt>
                <c:pt idx="236">
                  <c:v>0.481013</c:v>
                </c:pt>
                <c:pt idx="237">
                  <c:v>0.483193</c:v>
                </c:pt>
                <c:pt idx="238">
                  <c:v>0.485356</c:v>
                </c:pt>
                <c:pt idx="239">
                  <c:v>0.483333</c:v>
                </c:pt>
                <c:pt idx="240">
                  <c:v>0.481328</c:v>
                </c:pt>
                <c:pt idx="241">
                  <c:v>0.483471</c:v>
                </c:pt>
                <c:pt idx="242">
                  <c:v>0.481481</c:v>
                </c:pt>
                <c:pt idx="243">
                  <c:v>0.483607</c:v>
                </c:pt>
                <c:pt idx="244">
                  <c:v>0.485714</c:v>
                </c:pt>
                <c:pt idx="245">
                  <c:v>0.483740</c:v>
                </c:pt>
                <c:pt idx="246">
                  <c:v>0.481781</c:v>
                </c:pt>
                <c:pt idx="247">
                  <c:v>0.483871</c:v>
                </c:pt>
                <c:pt idx="248">
                  <c:v>0.485944</c:v>
                </c:pt>
                <c:pt idx="249">
                  <c:v>0.484000</c:v>
                </c:pt>
                <c:pt idx="250">
                  <c:v>0.486056</c:v>
                </c:pt>
                <c:pt idx="251">
                  <c:v>0.488095</c:v>
                </c:pt>
                <c:pt idx="252">
                  <c:v>0.486166</c:v>
                </c:pt>
                <c:pt idx="253">
                  <c:v>0.488189</c:v>
                </c:pt>
                <c:pt idx="254">
                  <c:v>0.490196</c:v>
                </c:pt>
                <c:pt idx="255">
                  <c:v>0.488281</c:v>
                </c:pt>
                <c:pt idx="256">
                  <c:v>0.490272</c:v>
                </c:pt>
                <c:pt idx="257">
                  <c:v>0.488372</c:v>
                </c:pt>
                <c:pt idx="258">
                  <c:v>0.486486</c:v>
                </c:pt>
                <c:pt idx="259">
                  <c:v>0.484615</c:v>
                </c:pt>
                <c:pt idx="260">
                  <c:v>0.482759</c:v>
                </c:pt>
                <c:pt idx="261">
                  <c:v>0.480916</c:v>
                </c:pt>
                <c:pt idx="262">
                  <c:v>0.482890</c:v>
                </c:pt>
                <c:pt idx="263">
                  <c:v>0.484848</c:v>
                </c:pt>
                <c:pt idx="264">
                  <c:v>0.486792</c:v>
                </c:pt>
                <c:pt idx="265">
                  <c:v>0.488722</c:v>
                </c:pt>
                <c:pt idx="266">
                  <c:v>0.490637</c:v>
                </c:pt>
                <c:pt idx="267">
                  <c:v>0.488806</c:v>
                </c:pt>
                <c:pt idx="268">
                  <c:v>0.490706</c:v>
                </c:pt>
                <c:pt idx="269">
                  <c:v>0.488889</c:v>
                </c:pt>
                <c:pt idx="270">
                  <c:v>0.487085</c:v>
                </c:pt>
                <c:pt idx="271">
                  <c:v>0.485294</c:v>
                </c:pt>
                <c:pt idx="272">
                  <c:v>0.483516</c:v>
                </c:pt>
                <c:pt idx="273">
                  <c:v>0.481752</c:v>
                </c:pt>
                <c:pt idx="274">
                  <c:v>0.483636</c:v>
                </c:pt>
                <c:pt idx="275">
                  <c:v>0.481884</c:v>
                </c:pt>
                <c:pt idx="276">
                  <c:v>0.480144</c:v>
                </c:pt>
                <c:pt idx="277">
                  <c:v>0.482014</c:v>
                </c:pt>
                <c:pt idx="278">
                  <c:v>0.483871</c:v>
                </c:pt>
                <c:pt idx="279">
                  <c:v>0.485714</c:v>
                </c:pt>
                <c:pt idx="280">
                  <c:v>0.483986</c:v>
                </c:pt>
                <c:pt idx="281">
                  <c:v>0.485816</c:v>
                </c:pt>
                <c:pt idx="282">
                  <c:v>0.487633</c:v>
                </c:pt>
                <c:pt idx="283">
                  <c:v>0.489437</c:v>
                </c:pt>
                <c:pt idx="284">
                  <c:v>0.487719</c:v>
                </c:pt>
                <c:pt idx="285">
                  <c:v>0.486014</c:v>
                </c:pt>
                <c:pt idx="286">
                  <c:v>0.487805</c:v>
                </c:pt>
                <c:pt idx="287">
                  <c:v>0.486111</c:v>
                </c:pt>
                <c:pt idx="288">
                  <c:v>0.484429</c:v>
                </c:pt>
                <c:pt idx="289">
                  <c:v>0.482759</c:v>
                </c:pt>
                <c:pt idx="290">
                  <c:v>0.484536</c:v>
                </c:pt>
                <c:pt idx="291">
                  <c:v>0.482877</c:v>
                </c:pt>
                <c:pt idx="292">
                  <c:v>0.484642</c:v>
                </c:pt>
                <c:pt idx="293">
                  <c:v>0.486395</c:v>
                </c:pt>
                <c:pt idx="294">
                  <c:v>0.488136</c:v>
                </c:pt>
                <c:pt idx="295">
                  <c:v>0.486486</c:v>
                </c:pt>
                <c:pt idx="296">
                  <c:v>0.488215</c:v>
                </c:pt>
                <c:pt idx="297">
                  <c:v>0.489933</c:v>
                </c:pt>
                <c:pt idx="298">
                  <c:v>0.488294</c:v>
                </c:pt>
                <c:pt idx="299">
                  <c:v>0.490000</c:v>
                </c:pt>
                <c:pt idx="300">
                  <c:v>0.488372</c:v>
                </c:pt>
                <c:pt idx="301">
                  <c:v>0.486755</c:v>
                </c:pt>
                <c:pt idx="302">
                  <c:v>0.485149</c:v>
                </c:pt>
                <c:pt idx="303">
                  <c:v>0.483553</c:v>
                </c:pt>
                <c:pt idx="304">
                  <c:v>0.481967</c:v>
                </c:pt>
                <c:pt idx="305">
                  <c:v>0.483660</c:v>
                </c:pt>
                <c:pt idx="306">
                  <c:v>0.485342</c:v>
                </c:pt>
                <c:pt idx="307">
                  <c:v>0.487013</c:v>
                </c:pt>
                <c:pt idx="308">
                  <c:v>0.488673</c:v>
                </c:pt>
                <c:pt idx="309">
                  <c:v>0.490323</c:v>
                </c:pt>
                <c:pt idx="310">
                  <c:v>0.488746</c:v>
                </c:pt>
                <c:pt idx="311">
                  <c:v>0.490385</c:v>
                </c:pt>
                <c:pt idx="312">
                  <c:v>0.488818</c:v>
                </c:pt>
                <c:pt idx="313">
                  <c:v>0.490446</c:v>
                </c:pt>
                <c:pt idx="314">
                  <c:v>0.488889</c:v>
                </c:pt>
                <c:pt idx="315">
                  <c:v>0.490506</c:v>
                </c:pt>
                <c:pt idx="316">
                  <c:v>0.488959</c:v>
                </c:pt>
                <c:pt idx="317">
                  <c:v>0.490566</c:v>
                </c:pt>
                <c:pt idx="318">
                  <c:v>0.489028</c:v>
                </c:pt>
                <c:pt idx="319">
                  <c:v>0.490625</c:v>
                </c:pt>
                <c:pt idx="320">
                  <c:v>0.492212</c:v>
                </c:pt>
                <c:pt idx="321">
                  <c:v>0.490683</c:v>
                </c:pt>
                <c:pt idx="322">
                  <c:v>0.489164</c:v>
                </c:pt>
                <c:pt idx="323">
                  <c:v>0.490741</c:v>
                </c:pt>
                <c:pt idx="324">
                  <c:v>0.489231</c:v>
                </c:pt>
                <c:pt idx="325">
                  <c:v>0.487730</c:v>
                </c:pt>
                <c:pt idx="326">
                  <c:v>0.486239</c:v>
                </c:pt>
                <c:pt idx="327">
                  <c:v>0.484756</c:v>
                </c:pt>
                <c:pt idx="328">
                  <c:v>0.483283</c:v>
                </c:pt>
                <c:pt idx="329">
                  <c:v>0.484848</c:v>
                </c:pt>
                <c:pt idx="330">
                  <c:v>0.483384</c:v>
                </c:pt>
                <c:pt idx="331">
                  <c:v>0.484940</c:v>
                </c:pt>
                <c:pt idx="332">
                  <c:v>0.486486</c:v>
                </c:pt>
                <c:pt idx="333">
                  <c:v>0.488024</c:v>
                </c:pt>
                <c:pt idx="334">
                  <c:v>0.489552</c:v>
                </c:pt>
                <c:pt idx="335">
                  <c:v>0.491071</c:v>
                </c:pt>
                <c:pt idx="336">
                  <c:v>0.489614</c:v>
                </c:pt>
                <c:pt idx="337">
                  <c:v>0.491124</c:v>
                </c:pt>
                <c:pt idx="338">
                  <c:v>0.492625</c:v>
                </c:pt>
                <c:pt idx="339">
                  <c:v>0.491176</c:v>
                </c:pt>
                <c:pt idx="340">
                  <c:v>0.489736</c:v>
                </c:pt>
                <c:pt idx="341">
                  <c:v>0.488304</c:v>
                </c:pt>
                <c:pt idx="342">
                  <c:v>0.486880</c:v>
                </c:pt>
                <c:pt idx="343">
                  <c:v>0.488372</c:v>
                </c:pt>
                <c:pt idx="344">
                  <c:v>0.486957</c:v>
                </c:pt>
                <c:pt idx="345">
                  <c:v>0.485549</c:v>
                </c:pt>
                <c:pt idx="346">
                  <c:v>0.484150</c:v>
                </c:pt>
                <c:pt idx="347">
                  <c:v>0.485632</c:v>
                </c:pt>
                <c:pt idx="348">
                  <c:v>0.487106</c:v>
                </c:pt>
                <c:pt idx="349">
                  <c:v>0.485714</c:v>
                </c:pt>
                <c:pt idx="350">
                  <c:v>0.487179</c:v>
                </c:pt>
                <c:pt idx="351">
                  <c:v>0.488636</c:v>
                </c:pt>
                <c:pt idx="352">
                  <c:v>0.490085</c:v>
                </c:pt>
                <c:pt idx="353">
                  <c:v>0.491525</c:v>
                </c:pt>
                <c:pt idx="354">
                  <c:v>0.490141</c:v>
                </c:pt>
                <c:pt idx="355">
                  <c:v>0.491573</c:v>
                </c:pt>
                <c:pt idx="356">
                  <c:v>0.490196</c:v>
                </c:pt>
                <c:pt idx="357">
                  <c:v>0.488827</c:v>
                </c:pt>
                <c:pt idx="358">
                  <c:v>0.487465</c:v>
                </c:pt>
                <c:pt idx="359">
                  <c:v>0.486111</c:v>
                </c:pt>
                <c:pt idx="360">
                  <c:v>0.487535</c:v>
                </c:pt>
                <c:pt idx="361">
                  <c:v>0.486188</c:v>
                </c:pt>
                <c:pt idx="362">
                  <c:v>0.484848</c:v>
                </c:pt>
                <c:pt idx="363">
                  <c:v>0.486264</c:v>
                </c:pt>
                <c:pt idx="364">
                  <c:v>0.484932</c:v>
                </c:pt>
                <c:pt idx="365">
                  <c:v>0.483607</c:v>
                </c:pt>
                <c:pt idx="366">
                  <c:v>0.482289</c:v>
                </c:pt>
                <c:pt idx="367">
                  <c:v>0.483696</c:v>
                </c:pt>
                <c:pt idx="368">
                  <c:v>0.482385</c:v>
                </c:pt>
                <c:pt idx="369">
                  <c:v>0.481081</c:v>
                </c:pt>
                <c:pt idx="370">
                  <c:v>0.482480</c:v>
                </c:pt>
                <c:pt idx="371">
                  <c:v>0.481183</c:v>
                </c:pt>
                <c:pt idx="372">
                  <c:v>0.482574</c:v>
                </c:pt>
                <c:pt idx="373">
                  <c:v>0.481283</c:v>
                </c:pt>
                <c:pt idx="374">
                  <c:v>0.482667</c:v>
                </c:pt>
                <c:pt idx="375">
                  <c:v>0.481383</c:v>
                </c:pt>
                <c:pt idx="376">
                  <c:v>0.482759</c:v>
                </c:pt>
                <c:pt idx="377">
                  <c:v>0.484127</c:v>
                </c:pt>
                <c:pt idx="378">
                  <c:v>0.482850</c:v>
                </c:pt>
                <c:pt idx="379">
                  <c:v>0.484211</c:v>
                </c:pt>
                <c:pt idx="380">
                  <c:v>0.482940</c:v>
                </c:pt>
                <c:pt idx="381">
                  <c:v>0.481675</c:v>
                </c:pt>
                <c:pt idx="382">
                  <c:v>0.480418</c:v>
                </c:pt>
                <c:pt idx="383">
                  <c:v>0.481771</c:v>
                </c:pt>
                <c:pt idx="384">
                  <c:v>0.483117</c:v>
                </c:pt>
                <c:pt idx="385">
                  <c:v>0.484456</c:v>
                </c:pt>
                <c:pt idx="386">
                  <c:v>0.483204</c:v>
                </c:pt>
                <c:pt idx="387">
                  <c:v>0.484536</c:v>
                </c:pt>
                <c:pt idx="388">
                  <c:v>0.483290</c:v>
                </c:pt>
                <c:pt idx="389">
                  <c:v>0.482051</c:v>
                </c:pt>
                <c:pt idx="390">
                  <c:v>0.480818</c:v>
                </c:pt>
                <c:pt idx="391">
                  <c:v>0.482143</c:v>
                </c:pt>
                <c:pt idx="392">
                  <c:v>0.480916</c:v>
                </c:pt>
                <c:pt idx="393">
                  <c:v>0.479695</c:v>
                </c:pt>
                <c:pt idx="394">
                  <c:v>0.478481</c:v>
                </c:pt>
                <c:pt idx="395">
                  <c:v>0.477273</c:v>
                </c:pt>
                <c:pt idx="396">
                  <c:v>0.476071</c:v>
                </c:pt>
                <c:pt idx="397">
                  <c:v>0.477387</c:v>
                </c:pt>
                <c:pt idx="398">
                  <c:v>0.478697</c:v>
                </c:pt>
                <c:pt idx="399">
                  <c:v>0.477500</c:v>
                </c:pt>
                <c:pt idx="400">
                  <c:v>0.478803</c:v>
                </c:pt>
                <c:pt idx="401">
                  <c:v>0.477612</c:v>
                </c:pt>
                <c:pt idx="402">
                  <c:v>0.478908</c:v>
                </c:pt>
                <c:pt idx="403">
                  <c:v>0.480198</c:v>
                </c:pt>
                <c:pt idx="404">
                  <c:v>0.479012</c:v>
                </c:pt>
                <c:pt idx="405">
                  <c:v>0.477833</c:v>
                </c:pt>
                <c:pt idx="406">
                  <c:v>0.479115</c:v>
                </c:pt>
                <c:pt idx="407">
                  <c:v>0.477941</c:v>
                </c:pt>
                <c:pt idx="408">
                  <c:v>0.479218</c:v>
                </c:pt>
                <c:pt idx="409">
                  <c:v>0.480488</c:v>
                </c:pt>
                <c:pt idx="410">
                  <c:v>0.481752</c:v>
                </c:pt>
                <c:pt idx="411">
                  <c:v>0.483010</c:v>
                </c:pt>
                <c:pt idx="412">
                  <c:v>0.484262</c:v>
                </c:pt>
                <c:pt idx="413">
                  <c:v>0.483092</c:v>
                </c:pt>
                <c:pt idx="414">
                  <c:v>0.481928</c:v>
                </c:pt>
                <c:pt idx="415">
                  <c:v>0.480769</c:v>
                </c:pt>
                <c:pt idx="416">
                  <c:v>0.482014</c:v>
                </c:pt>
                <c:pt idx="417">
                  <c:v>0.480861</c:v>
                </c:pt>
                <c:pt idx="418">
                  <c:v>0.482100</c:v>
                </c:pt>
                <c:pt idx="419">
                  <c:v>0.480952</c:v>
                </c:pt>
                <c:pt idx="420">
                  <c:v>0.482185</c:v>
                </c:pt>
                <c:pt idx="421">
                  <c:v>0.483412</c:v>
                </c:pt>
                <c:pt idx="422">
                  <c:v>0.482270</c:v>
                </c:pt>
                <c:pt idx="423">
                  <c:v>0.481132</c:v>
                </c:pt>
                <c:pt idx="424">
                  <c:v>0.480000</c:v>
                </c:pt>
                <c:pt idx="425">
                  <c:v>0.481221</c:v>
                </c:pt>
                <c:pt idx="426">
                  <c:v>0.480094</c:v>
                </c:pt>
                <c:pt idx="427">
                  <c:v>0.481308</c:v>
                </c:pt>
                <c:pt idx="428">
                  <c:v>0.480186</c:v>
                </c:pt>
                <c:pt idx="429">
                  <c:v>0.479070</c:v>
                </c:pt>
                <c:pt idx="430">
                  <c:v>0.477958</c:v>
                </c:pt>
                <c:pt idx="431">
                  <c:v>0.476852</c:v>
                </c:pt>
                <c:pt idx="432">
                  <c:v>0.478060</c:v>
                </c:pt>
                <c:pt idx="433">
                  <c:v>0.476959</c:v>
                </c:pt>
                <c:pt idx="434">
                  <c:v>0.475862</c:v>
                </c:pt>
                <c:pt idx="435">
                  <c:v>0.474771</c:v>
                </c:pt>
                <c:pt idx="436">
                  <c:v>0.473684</c:v>
                </c:pt>
                <c:pt idx="437">
                  <c:v>0.472603</c:v>
                </c:pt>
                <c:pt idx="438">
                  <c:v>0.471526</c:v>
                </c:pt>
                <c:pt idx="439">
                  <c:v>0.472727</c:v>
                </c:pt>
                <c:pt idx="440">
                  <c:v>0.473923</c:v>
                </c:pt>
                <c:pt idx="441">
                  <c:v>0.472851</c:v>
                </c:pt>
                <c:pt idx="442">
                  <c:v>0.474041</c:v>
                </c:pt>
                <c:pt idx="443">
                  <c:v>0.475225</c:v>
                </c:pt>
                <c:pt idx="444">
                  <c:v>0.476404</c:v>
                </c:pt>
                <c:pt idx="445">
                  <c:v>0.477578</c:v>
                </c:pt>
                <c:pt idx="446">
                  <c:v>0.476510</c:v>
                </c:pt>
                <c:pt idx="447">
                  <c:v>0.477679</c:v>
                </c:pt>
                <c:pt idx="448">
                  <c:v>0.478842</c:v>
                </c:pt>
                <c:pt idx="449">
                  <c:v>0.477778</c:v>
                </c:pt>
                <c:pt idx="450">
                  <c:v>0.478936</c:v>
                </c:pt>
                <c:pt idx="451">
                  <c:v>0.480088</c:v>
                </c:pt>
                <c:pt idx="452">
                  <c:v>0.479029</c:v>
                </c:pt>
                <c:pt idx="453">
                  <c:v>0.477974</c:v>
                </c:pt>
                <c:pt idx="454">
                  <c:v>0.476923</c:v>
                </c:pt>
                <c:pt idx="455">
                  <c:v>0.475877</c:v>
                </c:pt>
                <c:pt idx="456">
                  <c:v>0.477024</c:v>
                </c:pt>
                <c:pt idx="457">
                  <c:v>0.475983</c:v>
                </c:pt>
                <c:pt idx="458">
                  <c:v>0.477124</c:v>
                </c:pt>
                <c:pt idx="459">
                  <c:v>0.478261</c:v>
                </c:pt>
                <c:pt idx="460">
                  <c:v>0.479393</c:v>
                </c:pt>
                <c:pt idx="461">
                  <c:v>0.478355</c:v>
                </c:pt>
                <c:pt idx="462">
                  <c:v>0.479482</c:v>
                </c:pt>
                <c:pt idx="463">
                  <c:v>0.480603</c:v>
                </c:pt>
                <c:pt idx="464">
                  <c:v>0.481720</c:v>
                </c:pt>
                <c:pt idx="465">
                  <c:v>0.482833</c:v>
                </c:pt>
                <c:pt idx="466">
                  <c:v>0.481799</c:v>
                </c:pt>
                <c:pt idx="467">
                  <c:v>0.480769</c:v>
                </c:pt>
                <c:pt idx="468">
                  <c:v>0.479744</c:v>
                </c:pt>
                <c:pt idx="469">
                  <c:v>0.478723</c:v>
                </c:pt>
                <c:pt idx="470">
                  <c:v>0.479830</c:v>
                </c:pt>
                <c:pt idx="471">
                  <c:v>0.480932</c:v>
                </c:pt>
                <c:pt idx="472">
                  <c:v>0.479915</c:v>
                </c:pt>
                <c:pt idx="473">
                  <c:v>0.478903</c:v>
                </c:pt>
                <c:pt idx="474">
                  <c:v>0.477895</c:v>
                </c:pt>
                <c:pt idx="475">
                  <c:v>0.476891</c:v>
                </c:pt>
                <c:pt idx="476">
                  <c:v>0.477987</c:v>
                </c:pt>
                <c:pt idx="477">
                  <c:v>0.479079</c:v>
                </c:pt>
                <c:pt idx="478">
                  <c:v>0.480167</c:v>
                </c:pt>
                <c:pt idx="479">
                  <c:v>0.481250</c:v>
                </c:pt>
                <c:pt idx="480">
                  <c:v>0.482328</c:v>
                </c:pt>
                <c:pt idx="481">
                  <c:v>0.483402</c:v>
                </c:pt>
                <c:pt idx="482">
                  <c:v>0.482402</c:v>
                </c:pt>
                <c:pt idx="483">
                  <c:v>0.481405</c:v>
                </c:pt>
                <c:pt idx="484">
                  <c:v>0.482474</c:v>
                </c:pt>
                <c:pt idx="485">
                  <c:v>0.483539</c:v>
                </c:pt>
                <c:pt idx="486">
                  <c:v>0.484600</c:v>
                </c:pt>
                <c:pt idx="487">
                  <c:v>0.485656</c:v>
                </c:pt>
                <c:pt idx="488">
                  <c:v>0.486708</c:v>
                </c:pt>
                <c:pt idx="489">
                  <c:v>0.485714</c:v>
                </c:pt>
                <c:pt idx="490">
                  <c:v>0.484725</c:v>
                </c:pt>
                <c:pt idx="491">
                  <c:v>0.483740</c:v>
                </c:pt>
                <c:pt idx="492">
                  <c:v>0.484787</c:v>
                </c:pt>
                <c:pt idx="493">
                  <c:v>0.485830</c:v>
                </c:pt>
                <c:pt idx="494">
                  <c:v>0.484848</c:v>
                </c:pt>
                <c:pt idx="495">
                  <c:v>0.485887</c:v>
                </c:pt>
                <c:pt idx="496">
                  <c:v>0.486922</c:v>
                </c:pt>
                <c:pt idx="497">
                  <c:v>0.485944</c:v>
                </c:pt>
                <c:pt idx="498">
                  <c:v>0.486974</c:v>
                </c:pt>
                <c:pt idx="499">
                  <c:v>0.486000</c:v>
                </c:pt>
                <c:pt idx="500">
                  <c:v>0.485030</c:v>
                </c:pt>
                <c:pt idx="501">
                  <c:v>0.486056</c:v>
                </c:pt>
                <c:pt idx="502">
                  <c:v>0.485089</c:v>
                </c:pt>
                <c:pt idx="503">
                  <c:v>0.486111</c:v>
                </c:pt>
                <c:pt idx="504">
                  <c:v>0.485149</c:v>
                </c:pt>
                <c:pt idx="505">
                  <c:v>0.484190</c:v>
                </c:pt>
                <c:pt idx="506">
                  <c:v>0.485207</c:v>
                </c:pt>
                <c:pt idx="507">
                  <c:v>0.486220</c:v>
                </c:pt>
                <c:pt idx="508">
                  <c:v>0.485265</c:v>
                </c:pt>
                <c:pt idx="509">
                  <c:v>0.484314</c:v>
                </c:pt>
                <c:pt idx="510">
                  <c:v>0.485323</c:v>
                </c:pt>
                <c:pt idx="511">
                  <c:v>0.486328</c:v>
                </c:pt>
                <c:pt idx="512">
                  <c:v>0.487329</c:v>
                </c:pt>
                <c:pt idx="513">
                  <c:v>0.488327</c:v>
                </c:pt>
                <c:pt idx="514">
                  <c:v>0.489320</c:v>
                </c:pt>
                <c:pt idx="515">
                  <c:v>0.488372</c:v>
                </c:pt>
                <c:pt idx="516">
                  <c:v>0.489362</c:v>
                </c:pt>
                <c:pt idx="517">
                  <c:v>0.488417</c:v>
                </c:pt>
                <c:pt idx="518">
                  <c:v>0.487476</c:v>
                </c:pt>
                <c:pt idx="519">
                  <c:v>0.486538</c:v>
                </c:pt>
                <c:pt idx="520">
                  <c:v>0.487524</c:v>
                </c:pt>
                <c:pt idx="521">
                  <c:v>0.488506</c:v>
                </c:pt>
                <c:pt idx="522">
                  <c:v>0.489484</c:v>
                </c:pt>
              </c:numCache>
            </c:numRef>
          </c:val>
          <c:smooth val="0"/>
        </c:ser>
        <c:marker val="1"/>
        <c:axId val="2094734552"/>
        <c:axId val="2094734553"/>
      </c:lineChart>
      <c:catAx>
        <c:axId val="2094734552"/>
        <c:scaling>
          <c:orientation val="minMax"/>
        </c:scaling>
        <c:delete val="0"/>
        <c:axPos val="b"/>
        <c:title>
          <c:tx>
            <c:rich>
              <a:bodyPr rot="0"/>
              <a:lstStyle/>
              <a:p>
                <a:pPr>
                  <a:defRPr b="0" i="0" strike="noStrike" sz="1100" u="none">
                    <a:solidFill>
                      <a:srgbClr val="000000"/>
                    </a:solidFill>
                    <a:latin typeface="Tiempos Text Regular"/>
                  </a:defRPr>
                </a:pPr>
                <a:r>
                  <a:rPr b="0" i="0" strike="noStrike" sz="1100" u="none">
                    <a:solidFill>
                      <a:srgbClr val="000000"/>
                    </a:solidFill>
                    <a:latin typeface="Tiempos Text Regular"/>
                  </a:rPr>
                  <a:t>Circonscription classée par le score de Mélenchon au premier tour (les plus favorables d’abord)</a:t>
                </a:r>
              </a:p>
            </c:rich>
          </c:tx>
          <c:layout/>
          <c:overlay val="1"/>
        </c:title>
        <c:numFmt formatCode="0.0%" sourceLinked="1"/>
        <c:majorTickMark val="none"/>
        <c:minorTickMark val="none"/>
        <c:tickLblPos val="low"/>
        <c:spPr>
          <a:ln w="12700" cap="flat">
            <a:solidFill>
              <a:srgbClr val="000000"/>
            </a:solidFill>
            <a:prstDash val="solid"/>
            <a:miter lim="400000"/>
          </a:ln>
        </c:spPr>
        <c:txPr>
          <a:bodyPr rot="0"/>
          <a:lstStyle/>
          <a:p>
            <a:pPr>
              <a:defRPr b="0" i="0" strike="noStrike" sz="1000" u="none">
                <a:solidFill>
                  <a:srgbClr val="000000"/>
                </a:solidFill>
                <a:latin typeface="SF Mono Regular"/>
              </a:defRPr>
            </a:pPr>
          </a:p>
        </c:txPr>
        <c:crossAx val="2094734553"/>
        <c:crosses val="autoZero"/>
        <c:auto val="1"/>
        <c:lblAlgn val="ctr"/>
        <c:tickLblSkip val="50"/>
        <c:noMultiLvlLbl val="1"/>
      </c:catAx>
      <c:valAx>
        <c:axId val="2094734553"/>
        <c:scaling>
          <c:orientation val="minMax"/>
          <c:max val="0.6"/>
        </c:scaling>
        <c:delete val="0"/>
        <c:axPos val="l"/>
        <c:majorGridlines>
          <c:spPr>
            <a:ln w="3175" cap="flat">
              <a:solidFill>
                <a:srgbClr val="B8B8B8"/>
              </a:solidFill>
              <a:prstDash val="solid"/>
              <a:miter lim="400000"/>
            </a:ln>
          </c:spPr>
        </c:majorGridlines>
        <c:numFmt formatCode="#,##0%" sourceLinked="0"/>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SF Mono Regular"/>
              </a:defRPr>
            </a:pPr>
          </a:p>
        </c:txPr>
        <c:crossAx val="2094734552"/>
        <c:crosses val="autoZero"/>
        <c:crossBetween val="midCat"/>
        <c:majorUnit val="0.05"/>
        <c:minorUnit val="0.025"/>
      </c:valAx>
      <c:spPr>
        <a:noFill/>
        <a:ln w="12700" cap="flat">
          <a:noFill/>
          <a:miter lim="400000"/>
        </a:ln>
        <a:effectLst/>
      </c:spPr>
    </c:plotArea>
    <c:legend>
      <c:legendPos val="t"/>
      <c:layout>
        <c:manualLayout>
          <c:xMode val="edge"/>
          <c:yMode val="edge"/>
          <c:x val="0.0508105"/>
          <c:y val="0"/>
          <c:w val="0.939843"/>
          <c:h val="0.0665471"/>
        </c:manualLayout>
      </c:layout>
      <c:overlay val="1"/>
      <c:spPr>
        <a:noFill/>
        <a:ln w="12700" cap="flat">
          <a:noFill/>
          <a:miter lim="400000"/>
        </a:ln>
        <a:effectLst/>
      </c:spPr>
      <c:txPr>
        <a:bodyPr rot="0"/>
        <a:lstStyle/>
        <a:p>
          <a:pPr>
            <a:defRPr b="0" i="0" strike="noStrike" sz="1000" u="none">
              <a:solidFill>
                <a:srgbClr val="000000"/>
              </a:solidFill>
              <a:latin typeface="Tiempos Text Regular"/>
            </a:defRPr>
          </a:pPr>
        </a:p>
      </c:txPr>
    </c:legend>
    <c:plotVisOnly val="1"/>
    <c:dispBlanksAs val="gap"/>
  </c:chart>
  <c:spPr>
    <a:noFill/>
    <a:ln>
      <a:noFill/>
    </a:ln>
    <a:effectLst/>
  </c:spPr>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1" Type="http://schemas.openxmlformats.org/officeDocument/2006/relationships/chart" Target="../charts/chart2.xml"/></Relationships>

</file>

<file path=xl/drawings/_rels/drawing3.xml.rels><?xml version="1.0" encoding="UTF-8" standalone="yes"?><Relationships xmlns="http://schemas.openxmlformats.org/package/2006/relationships"><Relationship Id="rId1" Type="http://schemas.openxmlformats.org/officeDocument/2006/relationships/chart" Target="../charts/chart3.xml"/></Relationships>

</file>

<file path=xl/drawings/_rels/drawing4.xml.rels><?xml version="1.0" encoding="UTF-8" standalone="yes"?><Relationships xmlns="http://schemas.openxmlformats.org/package/2006/relationships"><Relationship Id="rId1" Type="http://schemas.openxmlformats.org/officeDocument/2006/relationships/chart" Target="../charts/chart4.xml"/></Relationships>

</file>

<file path=xl/drawings/_rels/drawing5.xml.rels><?xml version="1.0" encoding="UTF-8" standalone="yes"?><Relationships xmlns="http://schemas.openxmlformats.org/package/2006/relationships"><Relationship Id="rId1" Type="http://schemas.openxmlformats.org/officeDocument/2006/relationships/chart" Target="../charts/chart5.xml"/></Relationships>

</file>

<file path=xl/drawings/_rels/drawing6.xml.rels><?xml version="1.0" encoding="UTF-8" standalone="yes"?><Relationships xmlns="http://schemas.openxmlformats.org/package/2006/relationships"><Relationship Id="rId1" Type="http://schemas.openxmlformats.org/officeDocument/2006/relationships/chart" Target="../charts/chart6.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21</xdr:col>
      <xdr:colOff>103868</xdr:colOff>
      <xdr:row>0</xdr:row>
      <xdr:rowOff>145090</xdr:rowOff>
    </xdr:from>
    <xdr:to>
      <xdr:col>29</xdr:col>
      <xdr:colOff>203578</xdr:colOff>
      <xdr:row>26</xdr:row>
      <xdr:rowOff>131968</xdr:rowOff>
    </xdr:to>
    <xdr:graphicFrame>
      <xdr:nvGraphicFramePr>
        <xdr:cNvPr id="2" name="Chart 2"/>
        <xdr:cNvGraphicFramePr/>
      </xdr:nvGraphicFramePr>
      <xdr:xfrm>
        <a:off x="13438868" y="145090"/>
        <a:ext cx="5179711" cy="4279479"/>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2.xml><?xml version="1.0" encoding="utf-8"?>
<xdr:wsDr xmlns:r="http://schemas.openxmlformats.org/officeDocument/2006/relationships" xmlns:a="http://schemas.openxmlformats.org/drawingml/2006/main" xmlns:xdr="http://schemas.openxmlformats.org/drawingml/2006/spreadsheetDrawing">
  <xdr:twoCellAnchor>
    <xdr:from>
      <xdr:col>7</xdr:col>
      <xdr:colOff>300889</xdr:colOff>
      <xdr:row>0</xdr:row>
      <xdr:rowOff>0</xdr:rowOff>
    </xdr:from>
    <xdr:to>
      <xdr:col>11</xdr:col>
      <xdr:colOff>611070</xdr:colOff>
      <xdr:row>14</xdr:row>
      <xdr:rowOff>198967</xdr:rowOff>
    </xdr:to>
    <xdr:graphicFrame>
      <xdr:nvGraphicFramePr>
        <xdr:cNvPr id="4" name="Chart 4"/>
        <xdr:cNvGraphicFramePr/>
      </xdr:nvGraphicFramePr>
      <xdr:xfrm>
        <a:off x="6121022" y="-1"/>
        <a:ext cx="5288581" cy="4279480"/>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10</xdr:col>
      <xdr:colOff>163770</xdr:colOff>
      <xdr:row>5</xdr:row>
      <xdr:rowOff>90487</xdr:rowOff>
    </xdr:from>
    <xdr:to>
      <xdr:col>11</xdr:col>
      <xdr:colOff>506009</xdr:colOff>
      <xdr:row>6</xdr:row>
      <xdr:rowOff>167957</xdr:rowOff>
    </xdr:to>
    <xdr:sp>
      <xdr:nvSpPr>
        <xdr:cNvPr id="5" name="Shape 5"/>
        <xdr:cNvSpPr/>
      </xdr:nvSpPr>
      <xdr:spPr>
        <a:xfrm>
          <a:off x="9717702" y="1692592"/>
          <a:ext cx="1586841" cy="33591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00000"/>
            </a:lnSpc>
            <a:spcBef>
              <a:spcPts val="0"/>
            </a:spcBef>
            <a:spcAft>
              <a:spcPts val="0"/>
            </a:spcAft>
            <a:buClrTx/>
            <a:buSzTx/>
            <a:buFontTx/>
            <a:buNone/>
            <a:tabLst/>
            <a:defRPr b="0" baseline="0" cap="none" i="1" spc="0" strike="noStrike" sz="1100" u="none">
              <a:ln>
                <a:noFill/>
              </a:ln>
              <a:solidFill>
                <a:srgbClr val="000000"/>
              </a:solidFill>
              <a:uFillTx/>
              <a:latin typeface="Tiempos Text Regular Bold"/>
              <a:ea typeface="Tiempos Text Regular Bold"/>
              <a:cs typeface="Tiempos Text Regular Bold"/>
              <a:sym typeface="Tiempos Text Regular Bold"/>
            </a:defRPr>
          </a:pPr>
          <a:r>
            <a:rPr b="0" baseline="0" cap="none" i="1" spc="0" strike="noStrike" sz="1100" u="none">
              <a:ln>
                <a:noFill/>
              </a:ln>
              <a:solidFill>
                <a:srgbClr val="000000"/>
              </a:solidFill>
              <a:uFillTx/>
              <a:latin typeface="Tiempos Text Regular Bold"/>
              <a:ea typeface="Tiempos Text Regular Bold"/>
              <a:cs typeface="Tiempos Text Regular Bold"/>
              <a:sym typeface="Tiempos Text Regular Bold"/>
            </a:rPr>
            <a:t>50% : parité effective</a:t>
          </a:r>
        </a:p>
      </xdr:txBody>
    </xdr:sp>
    <xdr:clientData/>
  </xdr:twoCellAnchor>
</xdr:wsDr>
</file>

<file path=xl/drawings/drawing3.xml><?xml version="1.0" encoding="utf-8"?>
<xdr:wsDr xmlns:r="http://schemas.openxmlformats.org/officeDocument/2006/relationships" xmlns:a="http://schemas.openxmlformats.org/drawingml/2006/main" xmlns:xdr="http://schemas.openxmlformats.org/drawingml/2006/spreadsheetDrawing">
  <xdr:twoCellAnchor>
    <xdr:from>
      <xdr:col>7</xdr:col>
      <xdr:colOff>379396</xdr:colOff>
      <xdr:row>0</xdr:row>
      <xdr:rowOff>0</xdr:rowOff>
    </xdr:from>
    <xdr:to>
      <xdr:col>11</xdr:col>
      <xdr:colOff>611070</xdr:colOff>
      <xdr:row>15</xdr:row>
      <xdr:rowOff>245322</xdr:rowOff>
    </xdr:to>
    <xdr:graphicFrame>
      <xdr:nvGraphicFramePr>
        <xdr:cNvPr id="7" name="Chart 7"/>
        <xdr:cNvGraphicFramePr/>
      </xdr:nvGraphicFramePr>
      <xdr:xfrm>
        <a:off x="6720543" y="0"/>
        <a:ext cx="5210075" cy="4279479"/>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10</xdr:col>
      <xdr:colOff>138882</xdr:colOff>
      <xdr:row>2</xdr:row>
      <xdr:rowOff>166687</xdr:rowOff>
    </xdr:from>
    <xdr:to>
      <xdr:col>11</xdr:col>
      <xdr:colOff>481122</xdr:colOff>
      <xdr:row>3</xdr:row>
      <xdr:rowOff>244157</xdr:rowOff>
    </xdr:to>
    <xdr:sp>
      <xdr:nvSpPr>
        <xdr:cNvPr id="8" name="Shape 8"/>
        <xdr:cNvSpPr/>
      </xdr:nvSpPr>
      <xdr:spPr>
        <a:xfrm>
          <a:off x="10213828" y="688657"/>
          <a:ext cx="1586841" cy="33591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00000"/>
            </a:lnSpc>
            <a:spcBef>
              <a:spcPts val="0"/>
            </a:spcBef>
            <a:spcAft>
              <a:spcPts val="0"/>
            </a:spcAft>
            <a:buClrTx/>
            <a:buSzTx/>
            <a:buFontTx/>
            <a:buNone/>
            <a:tabLst/>
            <a:defRPr b="0" baseline="0" cap="none" i="1" spc="0" strike="noStrike" sz="1100" u="none">
              <a:ln>
                <a:noFill/>
              </a:ln>
              <a:solidFill>
                <a:srgbClr val="000000"/>
              </a:solidFill>
              <a:uFillTx/>
              <a:latin typeface="Tiempos Text Regular Bold"/>
              <a:ea typeface="Tiempos Text Regular Bold"/>
              <a:cs typeface="Tiempos Text Regular Bold"/>
              <a:sym typeface="Tiempos Text Regular Bold"/>
            </a:defRPr>
          </a:pPr>
          <a:r>
            <a:rPr b="0" baseline="0" cap="none" i="1" spc="0" strike="noStrike" sz="1100" u="none">
              <a:ln>
                <a:noFill/>
              </a:ln>
              <a:solidFill>
                <a:srgbClr val="000000"/>
              </a:solidFill>
              <a:uFillTx/>
              <a:latin typeface="Tiempos Text Regular Bold"/>
              <a:ea typeface="Tiempos Text Regular Bold"/>
              <a:cs typeface="Tiempos Text Regular Bold"/>
              <a:sym typeface="Tiempos Text Regular Bold"/>
            </a:rPr>
            <a:t>50% : parité effective</a:t>
          </a:r>
        </a:p>
      </xdr:txBody>
    </xdr:sp>
    <xdr:clientData/>
  </xdr:twoCellAnchor>
</xdr:wsDr>
</file>

<file path=xl/drawings/drawing4.xml><?xml version="1.0" encoding="utf-8"?>
<xdr:wsDr xmlns:r="http://schemas.openxmlformats.org/officeDocument/2006/relationships" xmlns:a="http://schemas.openxmlformats.org/drawingml/2006/main" xmlns:xdr="http://schemas.openxmlformats.org/drawingml/2006/spreadsheetDrawing">
  <xdr:twoCellAnchor>
    <xdr:from>
      <xdr:col>7</xdr:col>
      <xdr:colOff>379396</xdr:colOff>
      <xdr:row>0</xdr:row>
      <xdr:rowOff>0</xdr:rowOff>
    </xdr:from>
    <xdr:to>
      <xdr:col>11</xdr:col>
      <xdr:colOff>509819</xdr:colOff>
      <xdr:row>16</xdr:row>
      <xdr:rowOff>139277</xdr:rowOff>
    </xdr:to>
    <xdr:graphicFrame>
      <xdr:nvGraphicFramePr>
        <xdr:cNvPr id="10" name="Chart 10"/>
        <xdr:cNvGraphicFramePr/>
      </xdr:nvGraphicFramePr>
      <xdr:xfrm>
        <a:off x="6720543" y="0"/>
        <a:ext cx="5108824" cy="4279479"/>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10</xdr:col>
      <xdr:colOff>138882</xdr:colOff>
      <xdr:row>2</xdr:row>
      <xdr:rowOff>204787</xdr:rowOff>
    </xdr:from>
    <xdr:to>
      <xdr:col>11</xdr:col>
      <xdr:colOff>481122</xdr:colOff>
      <xdr:row>4</xdr:row>
      <xdr:rowOff>23812</xdr:rowOff>
    </xdr:to>
    <xdr:sp>
      <xdr:nvSpPr>
        <xdr:cNvPr id="11" name="Shape 11"/>
        <xdr:cNvSpPr/>
      </xdr:nvSpPr>
      <xdr:spPr>
        <a:xfrm>
          <a:off x="10213829" y="726757"/>
          <a:ext cx="1586840" cy="33591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00000"/>
            </a:lnSpc>
            <a:spcBef>
              <a:spcPts val="0"/>
            </a:spcBef>
            <a:spcAft>
              <a:spcPts val="0"/>
            </a:spcAft>
            <a:buClrTx/>
            <a:buSzTx/>
            <a:buFontTx/>
            <a:buNone/>
            <a:tabLst/>
            <a:defRPr b="0" baseline="0" cap="none" i="1" spc="0" strike="noStrike" sz="1100" u="none">
              <a:ln>
                <a:noFill/>
              </a:ln>
              <a:solidFill>
                <a:srgbClr val="000000"/>
              </a:solidFill>
              <a:uFillTx/>
              <a:latin typeface="Tiempos Text Regular Bold"/>
              <a:ea typeface="Tiempos Text Regular Bold"/>
              <a:cs typeface="Tiempos Text Regular Bold"/>
              <a:sym typeface="Tiempos Text Regular Bold"/>
            </a:defRPr>
          </a:pPr>
          <a:r>
            <a:rPr b="0" baseline="0" cap="none" i="1" spc="0" strike="noStrike" sz="1100" u="none">
              <a:ln>
                <a:noFill/>
              </a:ln>
              <a:solidFill>
                <a:srgbClr val="000000"/>
              </a:solidFill>
              <a:uFillTx/>
              <a:latin typeface="Tiempos Text Regular Bold"/>
              <a:ea typeface="Tiempos Text Regular Bold"/>
              <a:cs typeface="Tiempos Text Regular Bold"/>
              <a:sym typeface="Tiempos Text Regular Bold"/>
            </a:rPr>
            <a:t>50% : parité effective</a:t>
          </a:r>
        </a:p>
      </xdr:txBody>
    </xdr:sp>
    <xdr:clientData/>
  </xdr:twoCellAnchor>
</xdr:wsDr>
</file>

<file path=xl/drawings/drawing5.xml><?xml version="1.0" encoding="utf-8"?>
<xdr:wsDr xmlns:r="http://schemas.openxmlformats.org/officeDocument/2006/relationships" xmlns:a="http://schemas.openxmlformats.org/drawingml/2006/main" xmlns:xdr="http://schemas.openxmlformats.org/drawingml/2006/spreadsheetDrawing">
  <xdr:twoCellAnchor>
    <xdr:from>
      <xdr:col>7</xdr:col>
      <xdr:colOff>379397</xdr:colOff>
      <xdr:row>0</xdr:row>
      <xdr:rowOff>0</xdr:rowOff>
    </xdr:from>
    <xdr:to>
      <xdr:col>11</xdr:col>
      <xdr:colOff>564551</xdr:colOff>
      <xdr:row>16</xdr:row>
      <xdr:rowOff>139277</xdr:rowOff>
    </xdr:to>
    <xdr:graphicFrame>
      <xdr:nvGraphicFramePr>
        <xdr:cNvPr id="13" name="Chart 13"/>
        <xdr:cNvGraphicFramePr/>
      </xdr:nvGraphicFramePr>
      <xdr:xfrm>
        <a:off x="7041721" y="0"/>
        <a:ext cx="5163555" cy="4279479"/>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10</xdr:col>
      <xdr:colOff>138883</xdr:colOff>
      <xdr:row>2</xdr:row>
      <xdr:rowOff>204787</xdr:rowOff>
    </xdr:from>
    <xdr:to>
      <xdr:col>11</xdr:col>
      <xdr:colOff>481123</xdr:colOff>
      <xdr:row>4</xdr:row>
      <xdr:rowOff>23812</xdr:rowOff>
    </xdr:to>
    <xdr:sp>
      <xdr:nvSpPr>
        <xdr:cNvPr id="14" name="Shape 14"/>
        <xdr:cNvSpPr/>
      </xdr:nvSpPr>
      <xdr:spPr>
        <a:xfrm>
          <a:off x="10535007" y="726757"/>
          <a:ext cx="1586841" cy="33591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00000"/>
            </a:lnSpc>
            <a:spcBef>
              <a:spcPts val="0"/>
            </a:spcBef>
            <a:spcAft>
              <a:spcPts val="0"/>
            </a:spcAft>
            <a:buClrTx/>
            <a:buSzTx/>
            <a:buFontTx/>
            <a:buNone/>
            <a:tabLst/>
            <a:defRPr b="0" baseline="0" cap="none" i="1" spc="0" strike="noStrike" sz="1100" u="none">
              <a:ln>
                <a:noFill/>
              </a:ln>
              <a:solidFill>
                <a:srgbClr val="000000"/>
              </a:solidFill>
              <a:uFillTx/>
              <a:latin typeface="Tiempos Text Regular Bold"/>
              <a:ea typeface="Tiempos Text Regular Bold"/>
              <a:cs typeface="Tiempos Text Regular Bold"/>
              <a:sym typeface="Tiempos Text Regular Bold"/>
            </a:defRPr>
          </a:pPr>
          <a:r>
            <a:rPr b="0" baseline="0" cap="none" i="1" spc="0" strike="noStrike" sz="1100" u="none">
              <a:ln>
                <a:noFill/>
              </a:ln>
              <a:solidFill>
                <a:srgbClr val="000000"/>
              </a:solidFill>
              <a:uFillTx/>
              <a:latin typeface="Tiempos Text Regular Bold"/>
              <a:ea typeface="Tiempos Text Regular Bold"/>
              <a:cs typeface="Tiempos Text Regular Bold"/>
              <a:sym typeface="Tiempos Text Regular Bold"/>
            </a:rPr>
            <a:t>50% : parité effective</a:t>
          </a:r>
        </a:p>
      </xdr:txBody>
    </xdr:sp>
    <xdr:clientData/>
  </xdr:twoCellAnchor>
</xdr:wsDr>
</file>

<file path=xl/drawings/drawing6.xml><?xml version="1.0" encoding="utf-8"?>
<xdr:wsDr xmlns:r="http://schemas.openxmlformats.org/officeDocument/2006/relationships" xmlns:a="http://schemas.openxmlformats.org/drawingml/2006/main" xmlns:xdr="http://schemas.openxmlformats.org/drawingml/2006/spreadsheetDrawing">
  <xdr:twoCellAnchor>
    <xdr:from>
      <xdr:col>7</xdr:col>
      <xdr:colOff>379397</xdr:colOff>
      <xdr:row>0</xdr:row>
      <xdr:rowOff>0</xdr:rowOff>
    </xdr:from>
    <xdr:to>
      <xdr:col>11</xdr:col>
      <xdr:colOff>509819</xdr:colOff>
      <xdr:row>16</xdr:row>
      <xdr:rowOff>139277</xdr:rowOff>
    </xdr:to>
    <xdr:graphicFrame>
      <xdr:nvGraphicFramePr>
        <xdr:cNvPr id="16" name="Chart 16"/>
        <xdr:cNvGraphicFramePr/>
      </xdr:nvGraphicFramePr>
      <xdr:xfrm>
        <a:off x="7041721" y="0"/>
        <a:ext cx="5108824" cy="4279479"/>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10</xdr:col>
      <xdr:colOff>138883</xdr:colOff>
      <xdr:row>2</xdr:row>
      <xdr:rowOff>204787</xdr:rowOff>
    </xdr:from>
    <xdr:to>
      <xdr:col>11</xdr:col>
      <xdr:colOff>481122</xdr:colOff>
      <xdr:row>4</xdr:row>
      <xdr:rowOff>23812</xdr:rowOff>
    </xdr:to>
    <xdr:sp>
      <xdr:nvSpPr>
        <xdr:cNvPr id="17" name="Shape 17"/>
        <xdr:cNvSpPr/>
      </xdr:nvSpPr>
      <xdr:spPr>
        <a:xfrm>
          <a:off x="10535007" y="726757"/>
          <a:ext cx="1586840" cy="33591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latinLnBrk="0">
            <a:lnSpc>
              <a:spcPct val="100000"/>
            </a:lnSpc>
            <a:spcBef>
              <a:spcPts val="0"/>
            </a:spcBef>
            <a:spcAft>
              <a:spcPts val="0"/>
            </a:spcAft>
            <a:buClrTx/>
            <a:buSzTx/>
            <a:buFontTx/>
            <a:buNone/>
            <a:tabLst/>
            <a:defRPr b="0" baseline="0" cap="none" i="1" spc="0" strike="noStrike" sz="1100" u="none">
              <a:ln>
                <a:noFill/>
              </a:ln>
              <a:solidFill>
                <a:srgbClr val="000000"/>
              </a:solidFill>
              <a:uFillTx/>
              <a:latin typeface="Tiempos Text Regular Bold"/>
              <a:ea typeface="Tiempos Text Regular Bold"/>
              <a:cs typeface="Tiempos Text Regular Bold"/>
              <a:sym typeface="Tiempos Text Regular Bold"/>
            </a:defRPr>
          </a:pPr>
          <a:r>
            <a:rPr b="0" baseline="0" cap="none" i="1" spc="0" strike="noStrike" sz="1100" u="none">
              <a:ln>
                <a:noFill/>
              </a:ln>
              <a:solidFill>
                <a:srgbClr val="000000"/>
              </a:solidFill>
              <a:uFillTx/>
              <a:latin typeface="Tiempos Text Regular Bold"/>
              <a:ea typeface="Tiempos Text Regular Bold"/>
              <a:cs typeface="Tiempos Text Regular Bold"/>
              <a:sym typeface="Tiempos Text Regular Bold"/>
            </a:rPr>
            <a:t>50% : parité effective</a:t>
          </a:r>
        </a:p>
      </xdr:txBody>
    </xdr:sp>
    <xdr:clientData/>
  </xdr:twoCellAnchor>
</xdr:wsDr>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0.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Relationships xmlns="http://schemas.openxmlformats.org/package/2006/relationships"><Relationship Id="rId1" Type="http://schemas.openxmlformats.org/officeDocument/2006/relationships/drawing" Target="../drawings/drawing3.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1622</v>
      </c>
      <c r="D11" t="s" s="5">
        <v>1623</v>
      </c>
    </row>
    <row r="12">
      <c r="B12" s="4"/>
      <c r="C12" t="s" s="4">
        <v>1632</v>
      </c>
      <c r="D12" t="s" s="5">
        <v>1633</v>
      </c>
    </row>
    <row r="13">
      <c r="B13" s="4"/>
      <c r="C13" t="s" s="4">
        <v>1639</v>
      </c>
      <c r="D13" t="s" s="5">
        <v>1640</v>
      </c>
    </row>
    <row r="14">
      <c r="B14" s="4"/>
      <c r="C14" t="s" s="4">
        <v>1654</v>
      </c>
      <c r="D14" t="s" s="5">
        <v>1655</v>
      </c>
    </row>
    <row r="15">
      <c r="B15" s="4"/>
      <c r="C15" t="s" s="4">
        <v>1661</v>
      </c>
      <c r="D15" t="s" s="5">
        <v>1662</v>
      </c>
    </row>
    <row r="16">
      <c r="B16" t="s" s="3">
        <v>1664</v>
      </c>
      <c r="C16" s="3"/>
      <c r="D16" s="3"/>
    </row>
    <row r="17">
      <c r="B17" s="4"/>
      <c r="C17" t="s" s="4">
        <v>5</v>
      </c>
      <c r="D17" t="s" s="5">
        <v>1664</v>
      </c>
    </row>
    <row r="18">
      <c r="B18" t="s" s="3">
        <v>2455</v>
      </c>
      <c r="C18" s="3"/>
      <c r="D18" s="3"/>
    </row>
    <row r="19">
      <c r="B19" s="4"/>
      <c r="C19" t="s" s="4">
        <v>5</v>
      </c>
      <c r="D19" t="s" s="5">
        <v>2455</v>
      </c>
    </row>
    <row r="20">
      <c r="B20" t="s" s="3">
        <v>3005</v>
      </c>
      <c r="C20" s="3"/>
      <c r="D20" s="3"/>
    </row>
    <row r="21">
      <c r="B21" s="4"/>
      <c r="C21" t="s" s="4">
        <v>5</v>
      </c>
      <c r="D21" t="s" s="5">
        <v>3005</v>
      </c>
    </row>
    <row r="22">
      <c r="B22" t="s" s="3">
        <v>3518</v>
      </c>
      <c r="C22" s="3"/>
      <c r="D22" s="3"/>
    </row>
    <row r="23">
      <c r="B23" s="4"/>
      <c r="C23" t="s" s="4">
        <v>5</v>
      </c>
      <c r="D23" t="s" s="5">
        <v>3518</v>
      </c>
    </row>
    <row r="24">
      <c r="B24" t="s" s="3">
        <v>3931</v>
      </c>
      <c r="C24" s="3"/>
      <c r="D24" s="3"/>
    </row>
    <row r="25">
      <c r="B25" s="4"/>
      <c r="C25" t="s" s="4">
        <v>5</v>
      </c>
      <c r="D25" t="s" s="5">
        <v>3931</v>
      </c>
    </row>
  </sheetData>
  <mergeCells count="1">
    <mergeCell ref="B3:D3"/>
  </mergeCells>
  <hyperlinks>
    <hyperlink ref="D10" location="'Grand tableau - Table 1'!R2C1" tooltip="" display="Grand tableau - Table 1"/>
    <hyperlink ref="D11" location="'Grand tableau - Table 1-1'!R1C1" tooltip="" display="Grand tableau - Table 1-1"/>
    <hyperlink ref="D12" location="'Grand tableau - Table 1-2'!R1C1" tooltip="" display="Grand tableau - Table 1-2"/>
    <hyperlink ref="D13" location="'Grand tableau - Projection Opin'!R2C1" tooltip="" display="Grand tableau - Projection Opin"/>
    <hyperlink ref="D14" location="'Grand tableau - Projection Anth'!R2C1" tooltip="" display="Grand tableau - Projection Anth"/>
    <hyperlink ref="D15" location="'Grand tableau - Drawings'!R1C1" tooltip="" display="Grand tableau - Drawings"/>
    <hyperlink ref="D17" location="'PS'!R1C1" tooltip="" display="PS"/>
    <hyperlink ref="D19" location="'EM!'!R1C1" tooltip="" display="EM!"/>
    <hyperlink ref="D21" location="'LR'!R1C1" tooltip="" display="LR"/>
    <hyperlink ref="D23" location="'FN'!R1C1" tooltip="" display="FN"/>
    <hyperlink ref="D25" location="'LFI'!R1C1" tooltip="" display="LFI"/>
  </hyperlinks>
</worksheet>
</file>

<file path=xl/worksheets/sheet10.xml><?xml version="1.0" encoding="utf-8"?>
<worksheet xmlns:r="http://schemas.openxmlformats.org/officeDocument/2006/relationships" xmlns="http://schemas.openxmlformats.org/spreadsheetml/2006/main">
  <sheetPr>
    <pageSetUpPr fitToPage="1"/>
  </sheetPr>
  <dimension ref="A1:G469"/>
  <sheetViews>
    <sheetView workbookViewId="0" showGridLines="0" defaultGridColor="1">
      <pane topLeftCell="B2" xSplit="1" ySplit="1" activePane="bottomRight" state="frozen"/>
    </sheetView>
  </sheetViews>
  <sheetFormatPr defaultColWidth="19.6" defaultRowHeight="18" customHeight="1" outlineLevelRow="0" outlineLevelCol="0"/>
  <cols>
    <col min="1" max="1" width="12.4219" style="90" customWidth="1"/>
    <col min="2" max="2" width="12.4219" style="90" customWidth="1"/>
    <col min="3" max="3" width="26.7031" style="90" customWidth="1"/>
    <col min="4" max="4" width="8.71875" style="90" customWidth="1"/>
    <col min="5" max="5" width="22.6016" style="90" customWidth="1"/>
    <col min="6" max="6" width="5.21094" style="90" customWidth="1"/>
    <col min="7" max="7" width="11.8906" style="90" customWidth="1"/>
    <col min="8" max="256" width="19.6016" style="90" customWidth="1"/>
  </cols>
  <sheetData>
    <row r="1" ht="20.55" customHeight="1">
      <c r="A1" t="s" s="72">
        <v>7</v>
      </c>
      <c r="B1" t="s" s="72">
        <v>1665</v>
      </c>
      <c r="C1" t="s" s="72">
        <v>1666</v>
      </c>
      <c r="D1" t="s" s="72">
        <v>1667</v>
      </c>
      <c r="E1" t="s" s="72">
        <v>3006</v>
      </c>
      <c r="F1" t="s" s="72">
        <v>1669</v>
      </c>
      <c r="G1" t="s" s="72">
        <v>1670</v>
      </c>
    </row>
    <row r="2" ht="20.55" customHeight="1">
      <c r="A2" s="73">
        <v>1</v>
      </c>
      <c r="B2" t="s" s="74">
        <v>2449</v>
      </c>
      <c r="C2" t="s" s="75">
        <v>3007</v>
      </c>
      <c r="D2" t="s" s="75">
        <v>23</v>
      </c>
      <c r="E2" s="89">
        <v>0.5700162866449512</v>
      </c>
      <c r="F2" s="77">
        <f>COUNTIF(D2,"=F")</f>
        <v>0</v>
      </c>
      <c r="G2" s="78">
        <f>F2/(ROW(F2)-1)</f>
        <v>0</v>
      </c>
    </row>
    <row r="3" ht="20.35" customHeight="1">
      <c r="A3" s="79">
        <v>2</v>
      </c>
      <c r="B3" t="s" s="80">
        <v>2437</v>
      </c>
      <c r="C3" t="s" s="81">
        <v>3008</v>
      </c>
      <c r="D3" t="s" s="81">
        <v>24</v>
      </c>
      <c r="E3" s="85">
        <v>0.5441039768790035</v>
      </c>
      <c r="F3" s="83">
        <f>COUNTIF(D3,"=F")+F2</f>
        <v>1</v>
      </c>
      <c r="G3" s="84">
        <f>F3/(ROW(F3)-1)</f>
        <v>0.5</v>
      </c>
    </row>
    <row r="4" ht="20.35" customHeight="1">
      <c r="A4" s="79">
        <v>3</v>
      </c>
      <c r="B4" t="s" s="80">
        <v>3009</v>
      </c>
      <c r="C4" t="s" s="81">
        <v>3010</v>
      </c>
      <c r="D4" t="s" s="81">
        <v>23</v>
      </c>
      <c r="E4" s="82">
        <v>0.4403975966174616</v>
      </c>
      <c r="F4" s="83">
        <f>COUNTIF(D4,"=F")+F3</f>
        <v>1</v>
      </c>
      <c r="G4" s="84">
        <f>F4/(ROW(F4)-1)</f>
        <v>0.3333333333333333</v>
      </c>
    </row>
    <row r="5" ht="20.35" customHeight="1">
      <c r="A5" s="79">
        <v>4</v>
      </c>
      <c r="B5" t="s" s="80">
        <v>3011</v>
      </c>
      <c r="C5" t="s" s="81">
        <v>3012</v>
      </c>
      <c r="D5" t="s" s="81">
        <v>23</v>
      </c>
      <c r="E5" s="85">
        <v>0.3869327289812614</v>
      </c>
      <c r="F5" s="83">
        <f>COUNTIF(D5,"=F")+F4</f>
        <v>1</v>
      </c>
      <c r="G5" s="84">
        <f>F5/(ROW(F5)-1)</f>
        <v>0.25</v>
      </c>
    </row>
    <row r="6" ht="20.35" customHeight="1">
      <c r="A6" s="79">
        <v>5</v>
      </c>
      <c r="B6" t="s" s="80">
        <v>1999</v>
      </c>
      <c r="C6" t="s" s="81">
        <v>3013</v>
      </c>
      <c r="D6" t="s" s="81">
        <v>23</v>
      </c>
      <c r="E6" s="85">
        <v>0.3851476820035869</v>
      </c>
      <c r="F6" s="83">
        <f>COUNTIF(D6,"=F")+F5</f>
        <v>1</v>
      </c>
      <c r="G6" s="84">
        <f>F6/(ROW(F6)-1)</f>
        <v>0.2</v>
      </c>
    </row>
    <row r="7" ht="20.35" customHeight="1">
      <c r="A7" s="79">
        <v>6</v>
      </c>
      <c r="B7" t="s" s="80">
        <v>2325</v>
      </c>
      <c r="C7" t="s" s="81">
        <v>3014</v>
      </c>
      <c r="D7" t="s" s="81">
        <v>23</v>
      </c>
      <c r="E7" s="82">
        <v>0.3810442867222845</v>
      </c>
      <c r="F7" s="83">
        <f>COUNTIF(D7,"=F")+F6</f>
        <v>1</v>
      </c>
      <c r="G7" s="84">
        <f>F7/(ROW(F7)-1)</f>
        <v>0.1666666666666667</v>
      </c>
    </row>
    <row r="8" ht="20.35" customHeight="1">
      <c r="A8" s="79">
        <v>7</v>
      </c>
      <c r="B8" t="s" s="80">
        <v>1917</v>
      </c>
      <c r="C8" t="s" s="81">
        <v>3015</v>
      </c>
      <c r="D8" t="s" s="81">
        <v>24</v>
      </c>
      <c r="E8" s="85">
        <v>0.3733726277608653</v>
      </c>
      <c r="F8" s="83">
        <f>COUNTIF(D8,"=F")+F7</f>
        <v>2</v>
      </c>
      <c r="G8" s="84">
        <f>F8/(ROW(F8)-1)</f>
        <v>0.2857142857142857</v>
      </c>
    </row>
    <row r="9" ht="20.35" customHeight="1">
      <c r="A9" s="79">
        <v>8</v>
      </c>
      <c r="B9" t="s" s="80">
        <v>3016</v>
      </c>
      <c r="C9" t="s" s="81">
        <v>3017</v>
      </c>
      <c r="D9" t="s" s="81">
        <v>23</v>
      </c>
      <c r="E9" s="85">
        <v>0.3711383420195895</v>
      </c>
      <c r="F9" s="83">
        <f>COUNTIF(D9,"=F")+F8</f>
        <v>2</v>
      </c>
      <c r="G9" s="84">
        <f>F9/(ROW(F9)-1)</f>
        <v>0.25</v>
      </c>
    </row>
    <row r="10" ht="20.35" customHeight="1">
      <c r="A10" s="79">
        <v>9</v>
      </c>
      <c r="B10" t="s" s="80">
        <v>1887</v>
      </c>
      <c r="C10" t="s" s="81">
        <v>3018</v>
      </c>
      <c r="D10" t="s" s="81">
        <v>23</v>
      </c>
      <c r="E10" s="82">
        <v>0.3439557086185099</v>
      </c>
      <c r="F10" s="83">
        <f>COUNTIF(D10,"=F")+F9</f>
        <v>2</v>
      </c>
      <c r="G10" s="84">
        <f>F10/(ROW(F10)-1)</f>
        <v>0.2222222222222222</v>
      </c>
    </row>
    <row r="11" ht="20.35" customHeight="1">
      <c r="A11" s="79">
        <v>10</v>
      </c>
      <c r="B11" t="s" s="80">
        <v>3019</v>
      </c>
      <c r="C11" t="s" s="81">
        <v>3020</v>
      </c>
      <c r="D11" t="s" s="81">
        <v>23</v>
      </c>
      <c r="E11" s="82">
        <v>0.3432854280555074</v>
      </c>
      <c r="F11" s="83">
        <f>COUNTIF(D11,"=F")+F10</f>
        <v>2</v>
      </c>
      <c r="G11" s="84">
        <f>F11/(ROW(F11)-1)</f>
        <v>0.2</v>
      </c>
    </row>
    <row r="12" ht="20.35" customHeight="1">
      <c r="A12" s="79">
        <v>11</v>
      </c>
      <c r="B12" t="s" s="80">
        <v>2970</v>
      </c>
      <c r="C12" t="s" s="81">
        <v>3021</v>
      </c>
      <c r="D12" t="s" s="81">
        <v>23</v>
      </c>
      <c r="E12" s="85">
        <v>0.3311726859948337</v>
      </c>
      <c r="F12" s="83">
        <f>COUNTIF(D12,"=F")+F11</f>
        <v>2</v>
      </c>
      <c r="G12" s="84">
        <f>F12/(ROW(F12)-1)</f>
        <v>0.1818181818181818</v>
      </c>
    </row>
    <row r="13" ht="20.35" customHeight="1">
      <c r="A13" s="79">
        <v>12</v>
      </c>
      <c r="B13" t="s" s="80">
        <v>1975</v>
      </c>
      <c r="C13" t="s" s="81">
        <v>3022</v>
      </c>
      <c r="D13" t="s" s="81">
        <v>23</v>
      </c>
      <c r="E13" s="82">
        <v>0.3288258344412567</v>
      </c>
      <c r="F13" s="83">
        <f>COUNTIF(D13,"=F")+F12</f>
        <v>2</v>
      </c>
      <c r="G13" s="84">
        <f>F13/(ROW(F13)-1)</f>
        <v>0.1666666666666667</v>
      </c>
    </row>
    <row r="14" ht="20.35" customHeight="1">
      <c r="A14" s="79">
        <v>13</v>
      </c>
      <c r="B14" t="s" s="80">
        <v>1865</v>
      </c>
      <c r="C14" t="s" s="81">
        <v>3023</v>
      </c>
      <c r="D14" t="s" s="81">
        <v>23</v>
      </c>
      <c r="E14" s="82">
        <v>0.3260190844729783</v>
      </c>
      <c r="F14" s="83">
        <f>COUNTIF(D14,"=F")+F13</f>
        <v>2</v>
      </c>
      <c r="G14" s="84">
        <f>F14/(ROW(F14)-1)</f>
        <v>0.1538461538461539</v>
      </c>
    </row>
    <row r="15" ht="20.35" customHeight="1">
      <c r="A15" s="79">
        <v>14</v>
      </c>
      <c r="B15" t="s" s="80">
        <v>2335</v>
      </c>
      <c r="C15" t="s" s="81">
        <v>3024</v>
      </c>
      <c r="D15" t="s" s="81">
        <v>23</v>
      </c>
      <c r="E15" s="85">
        <v>0.3241251709436087</v>
      </c>
      <c r="F15" s="83">
        <f>COUNTIF(D15,"=F")+F14</f>
        <v>2</v>
      </c>
      <c r="G15" s="84">
        <f>F15/(ROW(F15)-1)</f>
        <v>0.1428571428571428</v>
      </c>
    </row>
    <row r="16" ht="20.35" customHeight="1">
      <c r="A16" s="79">
        <v>15</v>
      </c>
      <c r="B16" t="s" s="80">
        <v>2221</v>
      </c>
      <c r="C16" t="s" s="81">
        <v>3025</v>
      </c>
      <c r="D16" t="s" s="81">
        <v>23</v>
      </c>
      <c r="E16" s="82">
        <v>0.3231211940645574</v>
      </c>
      <c r="F16" s="83">
        <f>COUNTIF(D16,"=F")+F15</f>
        <v>2</v>
      </c>
      <c r="G16" s="84">
        <f>F16/(ROW(F16)-1)</f>
        <v>0.1333333333333333</v>
      </c>
    </row>
    <row r="17" ht="20.35" customHeight="1">
      <c r="A17" s="79">
        <v>16</v>
      </c>
      <c r="B17" t="s" s="80">
        <v>2880</v>
      </c>
      <c r="C17" t="s" s="81">
        <v>3026</v>
      </c>
      <c r="D17" t="s" s="81">
        <v>23</v>
      </c>
      <c r="E17" s="82">
        <v>0.3201525746980293</v>
      </c>
      <c r="F17" s="83">
        <f>COUNTIF(D17,"=F")+F16</f>
        <v>2</v>
      </c>
      <c r="G17" s="84">
        <f>F17/(ROW(F17)-1)</f>
        <v>0.125</v>
      </c>
    </row>
    <row r="18" ht="20.35" customHeight="1">
      <c r="A18" s="79">
        <v>17</v>
      </c>
      <c r="B18" t="s" s="80">
        <v>2003</v>
      </c>
      <c r="C18" t="s" s="81">
        <v>3027</v>
      </c>
      <c r="D18" t="s" s="81">
        <v>23</v>
      </c>
      <c r="E18" s="86">
        <v>0.318888990573808</v>
      </c>
      <c r="F18" s="83">
        <f>COUNTIF(D18,"=F")+F17</f>
        <v>2</v>
      </c>
      <c r="G18" s="84">
        <f>F18/(ROW(F18)-1)</f>
        <v>0.1176470588235294</v>
      </c>
    </row>
    <row r="19" ht="20.35" customHeight="1">
      <c r="A19" s="79">
        <v>18</v>
      </c>
      <c r="B19" t="s" s="80">
        <v>3028</v>
      </c>
      <c r="C19" t="s" s="81">
        <v>3029</v>
      </c>
      <c r="D19" t="s" s="81">
        <v>23</v>
      </c>
      <c r="E19" s="85">
        <v>0.3142883962515058</v>
      </c>
      <c r="F19" s="83">
        <f>COUNTIF(D19,"=F")+F18</f>
        <v>2</v>
      </c>
      <c r="G19" s="84">
        <f>F19/(ROW(F19)-1)</f>
        <v>0.1111111111111111</v>
      </c>
    </row>
    <row r="20" ht="20.35" customHeight="1">
      <c r="A20" s="79">
        <v>19</v>
      </c>
      <c r="B20" t="s" s="80">
        <v>2151</v>
      </c>
      <c r="C20" t="s" s="81">
        <v>3030</v>
      </c>
      <c r="D20" t="s" s="81">
        <v>23</v>
      </c>
      <c r="E20" s="85">
        <v>0.3121402938587582</v>
      </c>
      <c r="F20" s="83">
        <f>COUNTIF(D20,"=F")+F19</f>
        <v>2</v>
      </c>
      <c r="G20" s="84">
        <f>F20/(ROW(F20)-1)</f>
        <v>0.1052631578947368</v>
      </c>
    </row>
    <row r="21" ht="20.35" customHeight="1">
      <c r="A21" s="79">
        <v>20</v>
      </c>
      <c r="B21" t="s" s="80">
        <v>1825</v>
      </c>
      <c r="C21" t="s" s="81">
        <v>3031</v>
      </c>
      <c r="D21" t="s" s="81">
        <v>23</v>
      </c>
      <c r="E21" s="82">
        <v>0.3114544758013025</v>
      </c>
      <c r="F21" s="83">
        <f>COUNTIF(D21,"=F")+F20</f>
        <v>2</v>
      </c>
      <c r="G21" s="84">
        <f>F21/(ROW(F21)-1)</f>
        <v>0.1</v>
      </c>
    </row>
    <row r="22" ht="20.35" customHeight="1">
      <c r="A22" s="79">
        <v>21</v>
      </c>
      <c r="B22" t="s" s="80">
        <v>2795</v>
      </c>
      <c r="C22" t="s" s="81">
        <v>3032</v>
      </c>
      <c r="D22" t="s" s="81">
        <v>23</v>
      </c>
      <c r="E22" s="82">
        <v>0.3103022239118038</v>
      </c>
      <c r="F22" s="83">
        <f>COUNTIF(D22,"=F")+F21</f>
        <v>2</v>
      </c>
      <c r="G22" s="84">
        <f>F22/(ROW(F22)-1)</f>
        <v>0.09523809523809523</v>
      </c>
    </row>
    <row r="23" ht="20.35" customHeight="1">
      <c r="A23" s="79">
        <v>22</v>
      </c>
      <c r="B23" t="s" s="80">
        <v>2085</v>
      </c>
      <c r="C23" t="s" s="81">
        <v>3033</v>
      </c>
      <c r="D23" t="s" s="81">
        <v>23</v>
      </c>
      <c r="E23" s="82">
        <v>0.3098661463147445</v>
      </c>
      <c r="F23" s="83">
        <f>COUNTIF(D23,"=F")+F22</f>
        <v>2</v>
      </c>
      <c r="G23" s="84">
        <f>F23/(ROW(F23)-1)</f>
        <v>0.09090909090909091</v>
      </c>
    </row>
    <row r="24" ht="20.35" customHeight="1">
      <c r="A24" s="79">
        <v>23</v>
      </c>
      <c r="B24" t="s" s="80">
        <v>2137</v>
      </c>
      <c r="C24" t="s" s="81">
        <v>3034</v>
      </c>
      <c r="D24" t="s" s="81">
        <v>24</v>
      </c>
      <c r="E24" s="82">
        <v>0.3075216869483312</v>
      </c>
      <c r="F24" s="83">
        <f>COUNTIF(D24,"=F")+F23</f>
        <v>3</v>
      </c>
      <c r="G24" s="84">
        <f>F24/(ROW(F24)-1)</f>
        <v>0.1304347826086956</v>
      </c>
    </row>
    <row r="25" ht="20.35" customHeight="1">
      <c r="A25" s="79">
        <v>24</v>
      </c>
      <c r="B25" t="s" s="80">
        <v>1951</v>
      </c>
      <c r="C25" t="s" s="81">
        <v>3035</v>
      </c>
      <c r="D25" t="s" s="81">
        <v>23</v>
      </c>
      <c r="E25" s="82">
        <v>0.3051277153623088</v>
      </c>
      <c r="F25" s="83">
        <f>COUNTIF(D25,"=F")+F24</f>
        <v>3</v>
      </c>
      <c r="G25" s="84">
        <f>F25/(ROW(F25)-1)</f>
        <v>0.125</v>
      </c>
    </row>
    <row r="26" ht="20.35" customHeight="1">
      <c r="A26" s="79">
        <v>25</v>
      </c>
      <c r="B26" t="s" s="80">
        <v>2041</v>
      </c>
      <c r="C26" t="s" s="81">
        <v>3036</v>
      </c>
      <c r="D26" t="s" s="81">
        <v>23</v>
      </c>
      <c r="E26" s="82">
        <v>0.3034414089240152</v>
      </c>
      <c r="F26" s="83">
        <f>COUNTIF(D26,"=F")+F25</f>
        <v>3</v>
      </c>
      <c r="G26" s="84">
        <f>F26/(ROW(F26)-1)</f>
        <v>0.12</v>
      </c>
    </row>
    <row r="27" ht="20.35" customHeight="1">
      <c r="A27" s="79">
        <v>26</v>
      </c>
      <c r="B27" t="s" s="80">
        <v>2643</v>
      </c>
      <c r="C27" t="s" s="81">
        <v>3037</v>
      </c>
      <c r="D27" t="s" s="81">
        <v>23</v>
      </c>
      <c r="E27" s="85">
        <v>0.3020274994173852</v>
      </c>
      <c r="F27" s="83">
        <f>COUNTIF(D27,"=F")+F26</f>
        <v>3</v>
      </c>
      <c r="G27" s="84">
        <f>F27/(ROW(F27)-1)</f>
        <v>0.1153846153846154</v>
      </c>
    </row>
    <row r="28" ht="20.35" customHeight="1">
      <c r="A28" s="79">
        <v>27</v>
      </c>
      <c r="B28" t="s" s="80">
        <v>2105</v>
      </c>
      <c r="C28" t="s" s="81">
        <v>3038</v>
      </c>
      <c r="D28" t="s" s="81">
        <v>24</v>
      </c>
      <c r="E28" s="85">
        <v>0.3013854621370279</v>
      </c>
      <c r="F28" s="83">
        <f>COUNTIF(D28,"=F")+F27</f>
        <v>4</v>
      </c>
      <c r="G28" s="84">
        <f>F28/(ROW(F28)-1)</f>
        <v>0.1481481481481481</v>
      </c>
    </row>
    <row r="29" ht="20.35" customHeight="1">
      <c r="A29" s="79">
        <v>28</v>
      </c>
      <c r="B29" t="s" s="80">
        <v>2033</v>
      </c>
      <c r="C29" t="s" s="81">
        <v>3039</v>
      </c>
      <c r="D29" t="s" s="81">
        <v>23</v>
      </c>
      <c r="E29" s="85">
        <v>0.2998134145143867</v>
      </c>
      <c r="F29" s="83">
        <f>COUNTIF(D29,"=F")+F28</f>
        <v>4</v>
      </c>
      <c r="G29" s="84">
        <f>F29/(ROW(F29)-1)</f>
        <v>0.1428571428571428</v>
      </c>
    </row>
    <row r="30" ht="20.35" customHeight="1">
      <c r="A30" s="79">
        <v>29</v>
      </c>
      <c r="B30" t="s" s="80">
        <v>2453</v>
      </c>
      <c r="C30" t="s" s="81">
        <v>3040</v>
      </c>
      <c r="D30" t="s" s="81">
        <v>23</v>
      </c>
      <c r="E30" s="85">
        <v>0.2981792829753573</v>
      </c>
      <c r="F30" s="83">
        <f>COUNTIF(D30,"=F")+F29</f>
        <v>4</v>
      </c>
      <c r="G30" s="84">
        <f>F30/(ROW(F30)-1)</f>
        <v>0.1379310344827586</v>
      </c>
    </row>
    <row r="31" ht="20.35" customHeight="1">
      <c r="A31" s="79">
        <v>30</v>
      </c>
      <c r="B31" t="s" s="80">
        <v>2109</v>
      </c>
      <c r="C31" t="s" s="81">
        <v>3041</v>
      </c>
      <c r="D31" t="s" s="81">
        <v>23</v>
      </c>
      <c r="E31" s="85">
        <v>0.2964434770453502</v>
      </c>
      <c r="F31" s="83">
        <f>COUNTIF(D31,"=F")+F30</f>
        <v>4</v>
      </c>
      <c r="G31" s="84">
        <f>F31/(ROW(F31)-1)</f>
        <v>0.1333333333333333</v>
      </c>
    </row>
    <row r="32" ht="20.35" customHeight="1">
      <c r="A32" s="79">
        <v>31</v>
      </c>
      <c r="B32" t="s" s="80">
        <v>2998</v>
      </c>
      <c r="C32" t="s" s="81">
        <v>3042</v>
      </c>
      <c r="D32" t="s" s="81">
        <v>24</v>
      </c>
      <c r="E32" s="85">
        <v>0.2916935199484417</v>
      </c>
      <c r="F32" s="83">
        <f>COUNTIF(D32,"=F")+F31</f>
        <v>5</v>
      </c>
      <c r="G32" s="84">
        <f>F32/(ROW(F32)-1)</f>
        <v>0.1612903225806452</v>
      </c>
    </row>
    <row r="33" ht="20.35" customHeight="1">
      <c r="A33" s="79">
        <v>32</v>
      </c>
      <c r="B33" t="s" s="80">
        <v>1847</v>
      </c>
      <c r="C33" t="s" s="81">
        <v>3043</v>
      </c>
      <c r="D33" t="s" s="81">
        <v>24</v>
      </c>
      <c r="E33" s="85">
        <v>0.2913064548908031</v>
      </c>
      <c r="F33" s="83">
        <f>COUNTIF(D33,"=F")+F32</f>
        <v>6</v>
      </c>
      <c r="G33" s="84">
        <f>F33/(ROW(F33)-1)</f>
        <v>0.1875</v>
      </c>
    </row>
    <row r="34" ht="20.35" customHeight="1">
      <c r="A34" s="79">
        <v>33</v>
      </c>
      <c r="B34" t="s" s="80">
        <v>2287</v>
      </c>
      <c r="C34" t="s" s="81">
        <v>3044</v>
      </c>
      <c r="D34" t="s" s="81">
        <v>23</v>
      </c>
      <c r="E34" s="82">
        <v>0.2908072727272727</v>
      </c>
      <c r="F34" s="83">
        <f>COUNTIF(D34,"=F")+F33</f>
        <v>6</v>
      </c>
      <c r="G34" s="84">
        <f>F34/(ROW(F34)-1)</f>
        <v>0.1818181818181818</v>
      </c>
    </row>
    <row r="35" ht="20.35" customHeight="1">
      <c r="A35" s="79">
        <v>34</v>
      </c>
      <c r="B35" t="s" s="80">
        <v>2901</v>
      </c>
      <c r="C35" t="s" s="81">
        <v>3045</v>
      </c>
      <c r="D35" t="s" s="81">
        <v>24</v>
      </c>
      <c r="E35" s="82">
        <v>0.290800900611129</v>
      </c>
      <c r="F35" s="83">
        <f>COUNTIF(D35,"=F")+F34</f>
        <v>7</v>
      </c>
      <c r="G35" s="84">
        <f>F35/(ROW(F35)-1)</f>
        <v>0.2058823529411765</v>
      </c>
    </row>
    <row r="36" ht="20.35" customHeight="1">
      <c r="A36" s="79">
        <v>35</v>
      </c>
      <c r="B36" t="s" s="80">
        <v>3046</v>
      </c>
      <c r="C36" t="s" s="81">
        <v>3047</v>
      </c>
      <c r="D36" t="s" s="81">
        <v>23</v>
      </c>
      <c r="E36" s="86">
        <v>0.289948026097534</v>
      </c>
      <c r="F36" s="83">
        <f>COUNTIF(D36,"=F")+F35</f>
        <v>7</v>
      </c>
      <c r="G36" s="84">
        <f>F36/(ROW(F36)-1)</f>
        <v>0.2</v>
      </c>
    </row>
    <row r="37" ht="20.35" customHeight="1">
      <c r="A37" s="79">
        <v>36</v>
      </c>
      <c r="B37" t="s" s="80">
        <v>2933</v>
      </c>
      <c r="C37" t="s" s="81">
        <v>3048</v>
      </c>
      <c r="D37" t="s" s="81">
        <v>23</v>
      </c>
      <c r="E37" s="85">
        <v>0.2894749639331507</v>
      </c>
      <c r="F37" s="83">
        <f>COUNTIF(D37,"=F")+F36</f>
        <v>7</v>
      </c>
      <c r="G37" s="84">
        <f>F37/(ROW(F37)-1)</f>
        <v>0.1944444444444444</v>
      </c>
    </row>
    <row r="38" ht="20.35" customHeight="1">
      <c r="A38" s="79">
        <v>37</v>
      </c>
      <c r="B38" t="s" s="80">
        <v>2385</v>
      </c>
      <c r="C38" t="s" s="81">
        <v>3049</v>
      </c>
      <c r="D38" t="s" s="81">
        <v>23</v>
      </c>
      <c r="E38" s="82">
        <v>0.2847878204208757</v>
      </c>
      <c r="F38" s="83">
        <f>COUNTIF(D38,"=F")+F37</f>
        <v>7</v>
      </c>
      <c r="G38" s="84">
        <f>F38/(ROW(F38)-1)</f>
        <v>0.1891891891891892</v>
      </c>
    </row>
    <row r="39" ht="20.35" customHeight="1">
      <c r="A39" s="79">
        <v>38</v>
      </c>
      <c r="B39" t="s" s="80">
        <v>2345</v>
      </c>
      <c r="C39" t="s" s="81">
        <v>3050</v>
      </c>
      <c r="D39" t="s" s="81">
        <v>24</v>
      </c>
      <c r="E39" s="86">
        <v>0.283460761051059</v>
      </c>
      <c r="F39" s="83">
        <f>COUNTIF(D39,"=F")+F38</f>
        <v>8</v>
      </c>
      <c r="G39" s="84">
        <f>F39/(ROW(F39)-1)</f>
        <v>0.2105263157894737</v>
      </c>
    </row>
    <row r="40" ht="20.35" customHeight="1">
      <c r="A40" s="79">
        <v>39</v>
      </c>
      <c r="B40" t="s" s="80">
        <v>2774</v>
      </c>
      <c r="C40" t="s" s="81">
        <v>3051</v>
      </c>
      <c r="D40" t="s" s="81">
        <v>24</v>
      </c>
      <c r="E40" s="82">
        <v>0.2801708069271698</v>
      </c>
      <c r="F40" s="83">
        <f>COUNTIF(D40,"=F")+F39</f>
        <v>9</v>
      </c>
      <c r="G40" s="84">
        <f>F40/(ROW(F40)-1)</f>
        <v>0.2307692307692308</v>
      </c>
    </row>
    <row r="41" ht="20.35" customHeight="1">
      <c r="A41" s="79">
        <v>40</v>
      </c>
      <c r="B41" t="s" s="80">
        <v>1983</v>
      </c>
      <c r="C41" t="s" s="81">
        <v>3052</v>
      </c>
      <c r="D41" t="s" s="81">
        <v>23</v>
      </c>
      <c r="E41" s="85">
        <v>0.2760853177242694</v>
      </c>
      <c r="F41" s="83">
        <f>COUNTIF(D41,"=F")+F40</f>
        <v>9</v>
      </c>
      <c r="G41" s="84">
        <f>F41/(ROW(F41)-1)</f>
        <v>0.225</v>
      </c>
    </row>
    <row r="42" ht="20.35" customHeight="1">
      <c r="A42" s="79">
        <v>41</v>
      </c>
      <c r="B42" t="s" s="80">
        <v>2786</v>
      </c>
      <c r="C42" t="s" s="81">
        <v>3053</v>
      </c>
      <c r="D42" t="s" s="81">
        <v>24</v>
      </c>
      <c r="E42" s="82">
        <v>0.2755260209641032</v>
      </c>
      <c r="F42" s="83">
        <f>COUNTIF(D42,"=F")+F41</f>
        <v>10</v>
      </c>
      <c r="G42" s="84">
        <f>F42/(ROW(F42)-1)</f>
        <v>0.2439024390243902</v>
      </c>
    </row>
    <row r="43" ht="20.35" customHeight="1">
      <c r="A43" s="79">
        <v>42</v>
      </c>
      <c r="B43" t="s" s="80">
        <v>2989</v>
      </c>
      <c r="C43" t="s" s="81">
        <v>3054</v>
      </c>
      <c r="D43" t="s" s="81">
        <v>24</v>
      </c>
      <c r="E43" s="82">
        <v>0.273944280767044</v>
      </c>
      <c r="F43" s="83">
        <f>COUNTIF(D43,"=F")+F42</f>
        <v>11</v>
      </c>
      <c r="G43" s="84">
        <f>F43/(ROW(F43)-1)</f>
        <v>0.2619047619047619</v>
      </c>
    </row>
    <row r="44" ht="20.35" customHeight="1">
      <c r="A44" s="79">
        <v>43</v>
      </c>
      <c r="B44" t="s" s="80">
        <v>3055</v>
      </c>
      <c r="C44" t="s" s="81">
        <v>3056</v>
      </c>
      <c r="D44" t="s" s="81">
        <v>23</v>
      </c>
      <c r="E44" s="82">
        <v>0.2730325288562435</v>
      </c>
      <c r="F44" s="83">
        <f>COUNTIF(D44,"=F")+F43</f>
        <v>11</v>
      </c>
      <c r="G44" s="84">
        <f>F44/(ROW(F44)-1)</f>
        <v>0.2558139534883721</v>
      </c>
    </row>
    <row r="45" ht="20.35" customHeight="1">
      <c r="A45" s="79">
        <v>44</v>
      </c>
      <c r="B45" t="s" s="80">
        <v>2065</v>
      </c>
      <c r="C45" t="s" s="81">
        <v>3057</v>
      </c>
      <c r="D45" t="s" s="81">
        <v>23</v>
      </c>
      <c r="E45" s="85">
        <v>0.2725369891029943</v>
      </c>
      <c r="F45" s="83">
        <f>COUNTIF(D45,"=F")+F44</f>
        <v>11</v>
      </c>
      <c r="G45" s="84">
        <f>F45/(ROW(F45)-1)</f>
        <v>0.25</v>
      </c>
    </row>
    <row r="46" ht="20.35" customHeight="1">
      <c r="A46" s="79">
        <v>45</v>
      </c>
      <c r="B46" t="s" s="80">
        <v>2935</v>
      </c>
      <c r="C46" t="s" s="81">
        <v>3058</v>
      </c>
      <c r="D46" t="s" s="81">
        <v>24</v>
      </c>
      <c r="E46" s="85">
        <v>0.2723428826882241</v>
      </c>
      <c r="F46" s="83">
        <f>COUNTIF(D46,"=F")+F45</f>
        <v>12</v>
      </c>
      <c r="G46" s="84">
        <f>F46/(ROW(F46)-1)</f>
        <v>0.2666666666666667</v>
      </c>
    </row>
    <row r="47" ht="20.35" customHeight="1">
      <c r="A47" s="79">
        <v>46</v>
      </c>
      <c r="B47" t="s" s="80">
        <v>1851</v>
      </c>
      <c r="C47" t="s" s="81">
        <v>3059</v>
      </c>
      <c r="D47" t="s" s="81">
        <v>24</v>
      </c>
      <c r="E47" s="82">
        <v>0.271966906761979</v>
      </c>
      <c r="F47" s="83">
        <f>COUNTIF(D47,"=F")+F46</f>
        <v>13</v>
      </c>
      <c r="G47" s="84">
        <f>F47/(ROW(F47)-1)</f>
        <v>0.2826086956521739</v>
      </c>
    </row>
    <row r="48" ht="20.35" customHeight="1">
      <c r="A48" s="79">
        <v>47</v>
      </c>
      <c r="B48" t="s" s="80">
        <v>2957</v>
      </c>
      <c r="C48" t="s" s="81">
        <v>3060</v>
      </c>
      <c r="D48" t="s" s="81">
        <v>23</v>
      </c>
      <c r="E48" s="85">
        <v>0.2718323514057722</v>
      </c>
      <c r="F48" s="83">
        <f>COUNTIF(D48,"=F")+F47</f>
        <v>13</v>
      </c>
      <c r="G48" s="84">
        <f>F48/(ROW(F48)-1)</f>
        <v>0.2765957446808511</v>
      </c>
    </row>
    <row r="49" ht="20.35" customHeight="1">
      <c r="A49" s="79">
        <v>48</v>
      </c>
      <c r="B49" t="s" s="80">
        <v>1963</v>
      </c>
      <c r="C49" t="s" s="81">
        <v>3061</v>
      </c>
      <c r="D49" t="s" s="81">
        <v>23</v>
      </c>
      <c r="E49" s="85">
        <v>0.2706511969932184</v>
      </c>
      <c r="F49" s="83">
        <f>COUNTIF(D49,"=F")+F48</f>
        <v>13</v>
      </c>
      <c r="G49" s="84">
        <f>F49/(ROW(F49)-1)</f>
        <v>0.2708333333333333</v>
      </c>
    </row>
    <row r="50" ht="20.35" customHeight="1">
      <c r="A50" s="79">
        <v>49</v>
      </c>
      <c r="B50" t="s" s="80">
        <v>2253</v>
      </c>
      <c r="C50" t="s" s="81">
        <v>3062</v>
      </c>
      <c r="D50" t="s" s="81">
        <v>23</v>
      </c>
      <c r="E50" s="82">
        <v>0.2699680095711202</v>
      </c>
      <c r="F50" s="83">
        <f>COUNTIF(D50,"=F")+F49</f>
        <v>13</v>
      </c>
      <c r="G50" s="84">
        <f>F50/(ROW(F50)-1)</f>
        <v>0.2653061224489796</v>
      </c>
    </row>
    <row r="51" ht="20.35" customHeight="1">
      <c r="A51" s="79">
        <v>50</v>
      </c>
      <c r="B51" t="s" s="80">
        <v>2823</v>
      </c>
      <c r="C51" t="s" s="81">
        <v>3063</v>
      </c>
      <c r="D51" t="s" s="81">
        <v>23</v>
      </c>
      <c r="E51" s="82">
        <v>0.2685404899568865</v>
      </c>
      <c r="F51" s="83">
        <f>COUNTIF(D51,"=F")+F50</f>
        <v>13</v>
      </c>
      <c r="G51" s="84">
        <f>F51/(ROW(F51)-1)</f>
        <v>0.26</v>
      </c>
    </row>
    <row r="52" ht="20.35" customHeight="1">
      <c r="A52" s="79">
        <v>51</v>
      </c>
      <c r="B52" t="s" s="80">
        <v>1861</v>
      </c>
      <c r="C52" t="s" s="81">
        <v>3064</v>
      </c>
      <c r="D52" t="s" s="81">
        <v>23</v>
      </c>
      <c r="E52" s="85">
        <v>0.2677260939138112</v>
      </c>
      <c r="F52" s="83">
        <f>COUNTIF(D52,"=F")+F51</f>
        <v>13</v>
      </c>
      <c r="G52" s="84">
        <f>F52/(ROW(F52)-1)</f>
        <v>0.2549019607843137</v>
      </c>
    </row>
    <row r="53" ht="20.35" customHeight="1">
      <c r="A53" s="79">
        <v>52</v>
      </c>
      <c r="B53" t="s" s="80">
        <v>1715</v>
      </c>
      <c r="C53" t="s" s="81">
        <v>3065</v>
      </c>
      <c r="D53" t="s" s="81">
        <v>23</v>
      </c>
      <c r="E53" s="82">
        <v>0.2669609934355209</v>
      </c>
      <c r="F53" s="83">
        <f>COUNTIF(D53,"=F")+F52</f>
        <v>13</v>
      </c>
      <c r="G53" s="84">
        <f>F53/(ROW(F53)-1)</f>
        <v>0.25</v>
      </c>
    </row>
    <row r="54" ht="20.35" customHeight="1">
      <c r="A54" s="79">
        <v>53</v>
      </c>
      <c r="B54" t="s" s="80">
        <v>2427</v>
      </c>
      <c r="C54" t="s" s="81">
        <v>3066</v>
      </c>
      <c r="D54" t="s" s="81">
        <v>23</v>
      </c>
      <c r="E54" s="82">
        <v>0.2644993991524888</v>
      </c>
      <c r="F54" s="83">
        <f>COUNTIF(D54,"=F")+F53</f>
        <v>13</v>
      </c>
      <c r="G54" s="84">
        <f>F54/(ROW(F54)-1)</f>
        <v>0.2452830188679245</v>
      </c>
    </row>
    <row r="55" ht="20.35" customHeight="1">
      <c r="A55" s="79">
        <v>54</v>
      </c>
      <c r="B55" t="s" s="80">
        <v>2305</v>
      </c>
      <c r="C55" t="s" s="81">
        <v>3067</v>
      </c>
      <c r="D55" t="s" s="81">
        <v>23</v>
      </c>
      <c r="E55" s="85">
        <v>0.2641347643283912</v>
      </c>
      <c r="F55" s="83">
        <f>COUNTIF(D55,"=F")+F54</f>
        <v>13</v>
      </c>
      <c r="G55" s="84">
        <f>F55/(ROW(F55)-1)</f>
        <v>0.2407407407407407</v>
      </c>
    </row>
    <row r="56" ht="20.35" customHeight="1">
      <c r="A56" s="79">
        <v>55</v>
      </c>
      <c r="B56" t="s" s="80">
        <v>2111</v>
      </c>
      <c r="C56" t="s" s="81">
        <v>3068</v>
      </c>
      <c r="D56" t="s" s="81">
        <v>23</v>
      </c>
      <c r="E56" s="85">
        <v>0.2627649425525737</v>
      </c>
      <c r="F56" s="83">
        <f>COUNTIF(D56,"=F")+F55</f>
        <v>13</v>
      </c>
      <c r="G56" s="84">
        <f>F56/(ROW(F56)-1)</f>
        <v>0.2363636363636364</v>
      </c>
    </row>
    <row r="57" ht="20.35" customHeight="1">
      <c r="A57" s="79">
        <v>56</v>
      </c>
      <c r="B57" t="s" s="80">
        <v>2393</v>
      </c>
      <c r="C57" t="s" s="81">
        <v>3069</v>
      </c>
      <c r="D57" t="s" s="81">
        <v>24</v>
      </c>
      <c r="E57" s="85">
        <v>0.2605162788126693</v>
      </c>
      <c r="F57" s="83">
        <f>COUNTIF(D57,"=F")+F56</f>
        <v>14</v>
      </c>
      <c r="G57" s="84">
        <f>F57/(ROW(F57)-1)</f>
        <v>0.25</v>
      </c>
    </row>
    <row r="58" ht="20.35" customHeight="1">
      <c r="A58" s="79">
        <v>57</v>
      </c>
      <c r="B58" t="s" s="80">
        <v>2469</v>
      </c>
      <c r="C58" t="s" s="81">
        <v>3070</v>
      </c>
      <c r="D58" t="s" s="81">
        <v>24</v>
      </c>
      <c r="E58" s="86">
        <v>0.260191605051929</v>
      </c>
      <c r="F58" s="83">
        <f>COUNTIF(D58,"=F")+F57</f>
        <v>15</v>
      </c>
      <c r="G58" s="84">
        <f>F58/(ROW(F58)-1)</f>
        <v>0.2631578947368421</v>
      </c>
    </row>
    <row r="59" ht="20.35" customHeight="1">
      <c r="A59" s="79">
        <v>58</v>
      </c>
      <c r="B59" t="s" s="80">
        <v>3071</v>
      </c>
      <c r="C59" t="s" s="81">
        <v>3072</v>
      </c>
      <c r="D59" t="s" s="81">
        <v>23</v>
      </c>
      <c r="E59" s="82">
        <v>0.2598335462927789</v>
      </c>
      <c r="F59" s="83">
        <f>COUNTIF(D59,"=F")+F58</f>
        <v>15</v>
      </c>
      <c r="G59" s="84">
        <f>F59/(ROW(F59)-1)</f>
        <v>0.2586206896551724</v>
      </c>
    </row>
    <row r="60" ht="20.35" customHeight="1">
      <c r="A60" s="79">
        <v>59</v>
      </c>
      <c r="B60" t="s" s="80">
        <v>2275</v>
      </c>
      <c r="C60" t="s" s="81">
        <v>3073</v>
      </c>
      <c r="D60" t="s" s="81">
        <v>23</v>
      </c>
      <c r="E60" s="85">
        <v>0.2596225385645553</v>
      </c>
      <c r="F60" s="83">
        <f>COUNTIF(D60,"=F")+F59</f>
        <v>15</v>
      </c>
      <c r="G60" s="84">
        <f>F60/(ROW(F60)-1)</f>
        <v>0.2542372881355932</v>
      </c>
    </row>
    <row r="61" ht="20.35" customHeight="1">
      <c r="A61" s="79">
        <v>60</v>
      </c>
      <c r="B61" t="s" s="80">
        <v>2237</v>
      </c>
      <c r="C61" t="s" s="81">
        <v>3074</v>
      </c>
      <c r="D61" t="s" s="81">
        <v>23</v>
      </c>
      <c r="E61" s="82">
        <v>0.2595843059795295</v>
      </c>
      <c r="F61" s="83">
        <f>COUNTIF(D61,"=F")+F60</f>
        <v>15</v>
      </c>
      <c r="G61" s="84">
        <f>F61/(ROW(F61)-1)</f>
        <v>0.25</v>
      </c>
    </row>
    <row r="62" ht="20.35" customHeight="1">
      <c r="A62" s="79">
        <v>61</v>
      </c>
      <c r="B62" t="s" s="80">
        <v>2690</v>
      </c>
      <c r="C62" t="s" s="81">
        <v>3075</v>
      </c>
      <c r="D62" t="s" s="81">
        <v>23</v>
      </c>
      <c r="E62" s="82">
        <v>0.25948886038668</v>
      </c>
      <c r="F62" s="83">
        <f>COUNTIF(D62,"=F")+F61</f>
        <v>15</v>
      </c>
      <c r="G62" s="84">
        <f>F62/(ROW(F62)-1)</f>
        <v>0.2459016393442623</v>
      </c>
    </row>
    <row r="63" ht="20.35" customHeight="1">
      <c r="A63" s="79">
        <v>62</v>
      </c>
      <c r="B63" t="s" s="80">
        <v>2063</v>
      </c>
      <c r="C63" t="s" s="81">
        <v>3076</v>
      </c>
      <c r="D63" t="s" s="81">
        <v>23</v>
      </c>
      <c r="E63" s="82">
        <v>0.2585639997201689</v>
      </c>
      <c r="F63" s="83">
        <f>COUNTIF(D63,"=F")+F62</f>
        <v>15</v>
      </c>
      <c r="G63" s="84">
        <f>F63/(ROW(F63)-1)</f>
        <v>0.2419354838709677</v>
      </c>
    </row>
    <row r="64" ht="20.35" customHeight="1">
      <c r="A64" s="79">
        <v>63</v>
      </c>
      <c r="B64" t="s" s="80">
        <v>1893</v>
      </c>
      <c r="C64" t="s" s="81">
        <v>3077</v>
      </c>
      <c r="D64" t="s" s="81">
        <v>23</v>
      </c>
      <c r="E64" s="85">
        <v>0.2576938659752046</v>
      </c>
      <c r="F64" s="83">
        <f>COUNTIF(D64,"=F")+F63</f>
        <v>15</v>
      </c>
      <c r="G64" s="84">
        <f>F64/(ROW(F64)-1)</f>
        <v>0.2380952380952381</v>
      </c>
    </row>
    <row r="65" ht="20.35" customHeight="1">
      <c r="A65" s="79">
        <v>64</v>
      </c>
      <c r="B65" t="s" s="80">
        <v>2447</v>
      </c>
      <c r="C65" t="s" s="81">
        <v>3078</v>
      </c>
      <c r="D65" t="s" s="81">
        <v>23</v>
      </c>
      <c r="E65" s="85">
        <v>0.2576428662339315</v>
      </c>
      <c r="F65" s="83">
        <f>COUNTIF(D65,"=F")+F64</f>
        <v>15</v>
      </c>
      <c r="G65" s="84">
        <f>F65/(ROW(F65)-1)</f>
        <v>0.234375</v>
      </c>
    </row>
    <row r="66" ht="20.35" customHeight="1">
      <c r="A66" s="79">
        <v>65</v>
      </c>
      <c r="B66" t="s" s="80">
        <v>2883</v>
      </c>
      <c r="C66" t="s" s="81">
        <v>3079</v>
      </c>
      <c r="D66" t="s" s="81">
        <v>23</v>
      </c>
      <c r="E66" s="82">
        <v>0.2575839973518076</v>
      </c>
      <c r="F66" s="83">
        <f>COUNTIF(D66,"=F")+F65</f>
        <v>15</v>
      </c>
      <c r="G66" s="84">
        <f>F66/(ROW(F66)-1)</f>
        <v>0.2307692307692308</v>
      </c>
    </row>
    <row r="67" ht="20.35" customHeight="1">
      <c r="A67" s="79">
        <v>66</v>
      </c>
      <c r="B67" t="s" s="80">
        <v>2688</v>
      </c>
      <c r="C67" t="s" s="81">
        <v>3080</v>
      </c>
      <c r="D67" t="s" s="81">
        <v>23</v>
      </c>
      <c r="E67" s="85">
        <v>0.2573188310837374</v>
      </c>
      <c r="F67" s="83">
        <f>COUNTIF(D67,"=F")+F66</f>
        <v>15</v>
      </c>
      <c r="G67" s="84">
        <f>F67/(ROW(F67)-1)</f>
        <v>0.2272727272727273</v>
      </c>
    </row>
    <row r="68" ht="20.35" customHeight="1">
      <c r="A68" s="79">
        <v>67</v>
      </c>
      <c r="B68" t="s" s="80">
        <v>1805</v>
      </c>
      <c r="C68" t="s" s="81">
        <v>3081</v>
      </c>
      <c r="D68" t="s" s="81">
        <v>23</v>
      </c>
      <c r="E68" s="82">
        <v>0.255233947957428</v>
      </c>
      <c r="F68" s="83">
        <f>COUNTIF(D68,"=F")+F67</f>
        <v>15</v>
      </c>
      <c r="G68" s="84">
        <f>F68/(ROW(F68)-1)</f>
        <v>0.2238805970149254</v>
      </c>
    </row>
    <row r="69" ht="20.35" customHeight="1">
      <c r="A69" s="79">
        <v>68</v>
      </c>
      <c r="B69" t="s" s="80">
        <v>2079</v>
      </c>
      <c r="C69" t="s" s="81">
        <v>3082</v>
      </c>
      <c r="D69" t="s" s="81">
        <v>24</v>
      </c>
      <c r="E69" s="82">
        <v>0.255144804088586</v>
      </c>
      <c r="F69" s="83">
        <f>COUNTIF(D69,"=F")+F68</f>
        <v>16</v>
      </c>
      <c r="G69" s="84">
        <f>F69/(ROW(F69)-1)</f>
        <v>0.2352941176470588</v>
      </c>
    </row>
    <row r="70" ht="20.35" customHeight="1">
      <c r="A70" s="79">
        <v>69</v>
      </c>
      <c r="B70" t="s" s="80">
        <v>1945</v>
      </c>
      <c r="C70" t="s" s="81">
        <v>3083</v>
      </c>
      <c r="D70" t="s" s="81">
        <v>24</v>
      </c>
      <c r="E70" s="85">
        <v>0.2547013827061795</v>
      </c>
      <c r="F70" s="83">
        <f>COUNTIF(D70,"=F")+F69</f>
        <v>17</v>
      </c>
      <c r="G70" s="84">
        <f>F70/(ROW(F70)-1)</f>
        <v>0.2463768115942029</v>
      </c>
    </row>
    <row r="71" ht="20.35" customHeight="1">
      <c r="A71" s="79">
        <v>70</v>
      </c>
      <c r="B71" t="s" s="80">
        <v>2630</v>
      </c>
      <c r="C71" t="s" s="81">
        <v>3084</v>
      </c>
      <c r="D71" t="s" s="81">
        <v>24</v>
      </c>
      <c r="E71" s="86">
        <v>0.254595357797923</v>
      </c>
      <c r="F71" s="83">
        <f>COUNTIF(D71,"=F")+F70</f>
        <v>18</v>
      </c>
      <c r="G71" s="84">
        <f>F71/(ROW(F71)-1)</f>
        <v>0.2571428571428571</v>
      </c>
    </row>
    <row r="72" ht="20.35" customHeight="1">
      <c r="A72" s="79">
        <v>71</v>
      </c>
      <c r="B72" t="s" s="80">
        <v>3085</v>
      </c>
      <c r="C72" t="s" s="81">
        <v>3086</v>
      </c>
      <c r="D72" t="s" s="81">
        <v>23</v>
      </c>
      <c r="E72" s="85">
        <v>0.2543893874365977</v>
      </c>
      <c r="F72" s="83">
        <f>COUNTIF(D72,"=F")+F71</f>
        <v>18</v>
      </c>
      <c r="G72" s="84">
        <f>F72/(ROW(F72)-1)</f>
        <v>0.2535211267605634</v>
      </c>
    </row>
    <row r="73" ht="20.35" customHeight="1">
      <c r="A73" s="79">
        <v>72</v>
      </c>
      <c r="B73" t="s" s="80">
        <v>1981</v>
      </c>
      <c r="C73" t="s" s="81">
        <v>3087</v>
      </c>
      <c r="D73" t="s" s="81">
        <v>23</v>
      </c>
      <c r="E73" s="85">
        <v>0.2541026710428491</v>
      </c>
      <c r="F73" s="83">
        <f>COUNTIF(D73,"=F")+F72</f>
        <v>18</v>
      </c>
      <c r="G73" s="84">
        <f>F73/(ROW(F73)-1)</f>
        <v>0.25</v>
      </c>
    </row>
    <row r="74" ht="20.35" customHeight="1">
      <c r="A74" s="79">
        <v>73</v>
      </c>
      <c r="B74" t="s" s="80">
        <v>2587</v>
      </c>
      <c r="C74" t="s" s="81">
        <v>3088</v>
      </c>
      <c r="D74" t="s" s="81">
        <v>23</v>
      </c>
      <c r="E74" s="85">
        <v>0.2526650597619462</v>
      </c>
      <c r="F74" s="83">
        <f>COUNTIF(D74,"=F")+F73</f>
        <v>18</v>
      </c>
      <c r="G74" s="84">
        <f>F74/(ROW(F74)-1)</f>
        <v>0.2465753424657534</v>
      </c>
    </row>
    <row r="75" ht="20.35" customHeight="1">
      <c r="A75" s="79">
        <v>74</v>
      </c>
      <c r="B75" t="s" s="80">
        <v>2598</v>
      </c>
      <c r="C75" t="s" s="81">
        <v>3089</v>
      </c>
      <c r="D75" t="s" s="81">
        <v>23</v>
      </c>
      <c r="E75" s="85">
        <v>0.2525371064317815</v>
      </c>
      <c r="F75" s="83">
        <f>COUNTIF(D75,"=F")+F74</f>
        <v>18</v>
      </c>
      <c r="G75" s="84">
        <f>F75/(ROW(F75)-1)</f>
        <v>0.2432432432432433</v>
      </c>
    </row>
    <row r="76" ht="20.35" customHeight="1">
      <c r="A76" s="79">
        <v>75</v>
      </c>
      <c r="B76" t="s" s="80">
        <v>2772</v>
      </c>
      <c r="C76" t="s" s="81">
        <v>3090</v>
      </c>
      <c r="D76" t="s" s="81">
        <v>23</v>
      </c>
      <c r="E76" s="85">
        <v>0.2522046815459989</v>
      </c>
      <c r="F76" s="83">
        <f>COUNTIF(D76,"=F")+F75</f>
        <v>18</v>
      </c>
      <c r="G76" s="84">
        <f>F76/(ROW(F76)-1)</f>
        <v>0.24</v>
      </c>
    </row>
    <row r="77" ht="20.35" customHeight="1">
      <c r="A77" s="79">
        <v>76</v>
      </c>
      <c r="B77" t="s" s="80">
        <v>2994</v>
      </c>
      <c r="C77" t="s" s="81">
        <v>3091</v>
      </c>
      <c r="D77" t="s" s="81">
        <v>23</v>
      </c>
      <c r="E77" s="85">
        <v>0.2511906567571667</v>
      </c>
      <c r="F77" s="83">
        <f>COUNTIF(D77,"=F")+F76</f>
        <v>18</v>
      </c>
      <c r="G77" s="84">
        <f>F77/(ROW(F77)-1)</f>
        <v>0.2368421052631579</v>
      </c>
    </row>
    <row r="78" ht="20.35" customHeight="1">
      <c r="A78" s="79">
        <v>77</v>
      </c>
      <c r="B78" t="s" s="80">
        <v>1811</v>
      </c>
      <c r="C78" t="s" s="81">
        <v>3092</v>
      </c>
      <c r="D78" t="s" s="81">
        <v>24</v>
      </c>
      <c r="E78" s="85">
        <v>0.2508773039107205</v>
      </c>
      <c r="F78" s="83">
        <f>COUNTIF(D78,"=F")+F77</f>
        <v>19</v>
      </c>
      <c r="G78" s="84">
        <f>F78/(ROW(F78)-1)</f>
        <v>0.2467532467532468</v>
      </c>
    </row>
    <row r="79" ht="20.35" customHeight="1">
      <c r="A79" s="79">
        <v>78</v>
      </c>
      <c r="B79" t="s" s="80">
        <v>3093</v>
      </c>
      <c r="C79" t="s" s="81">
        <v>3094</v>
      </c>
      <c r="D79" t="s" s="81">
        <v>23</v>
      </c>
      <c r="E79" s="82">
        <v>0.2502706994874757</v>
      </c>
      <c r="F79" s="83">
        <f>COUNTIF(D79,"=F")+F78</f>
        <v>19</v>
      </c>
      <c r="G79" s="84">
        <f>F79/(ROW(F79)-1)</f>
        <v>0.2435897435897436</v>
      </c>
    </row>
    <row r="80" ht="20.35" customHeight="1">
      <c r="A80" s="79">
        <v>79</v>
      </c>
      <c r="B80" t="s" s="80">
        <v>2417</v>
      </c>
      <c r="C80" t="s" s="81">
        <v>3095</v>
      </c>
      <c r="D80" t="s" s="81">
        <v>23</v>
      </c>
      <c r="E80" s="85">
        <v>0.2496493688639551</v>
      </c>
      <c r="F80" s="83">
        <f>COUNTIF(D80,"=F")+F79</f>
        <v>19</v>
      </c>
      <c r="G80" s="84">
        <f>F80/(ROW(F80)-1)</f>
        <v>0.2405063291139241</v>
      </c>
    </row>
    <row r="81" ht="20.35" customHeight="1">
      <c r="A81" s="79">
        <v>80</v>
      </c>
      <c r="B81" t="s" s="80">
        <v>2443</v>
      </c>
      <c r="C81" t="s" s="81">
        <v>3096</v>
      </c>
      <c r="D81" t="s" s="81">
        <v>24</v>
      </c>
      <c r="E81" s="82">
        <v>0.2482997693855668</v>
      </c>
      <c r="F81" s="83">
        <f>COUNTIF(D81,"=F")+F80</f>
        <v>20</v>
      </c>
      <c r="G81" s="84">
        <f>F81/(ROW(F81)-1)</f>
        <v>0.25</v>
      </c>
    </row>
    <row r="82" ht="20.35" customHeight="1">
      <c r="A82" s="79">
        <v>81</v>
      </c>
      <c r="B82" t="s" s="80">
        <v>1841</v>
      </c>
      <c r="C82" t="s" s="81">
        <v>3097</v>
      </c>
      <c r="D82" t="s" s="81">
        <v>23</v>
      </c>
      <c r="E82" s="85">
        <v>0.2482573070808365</v>
      </c>
      <c r="F82" s="83">
        <f>COUNTIF(D82,"=F")+F81</f>
        <v>20</v>
      </c>
      <c r="G82" s="84">
        <f>F82/(ROW(F82)-1)</f>
        <v>0.2469135802469136</v>
      </c>
    </row>
    <row r="83" ht="20.35" customHeight="1">
      <c r="A83" s="79">
        <v>82</v>
      </c>
      <c r="B83" t="s" s="80">
        <v>2217</v>
      </c>
      <c r="C83" t="s" s="81">
        <v>3098</v>
      </c>
      <c r="D83" t="s" s="81">
        <v>24</v>
      </c>
      <c r="E83" s="82">
        <v>0.2481740158864613</v>
      </c>
      <c r="F83" s="83">
        <f>COUNTIF(D83,"=F")+F82</f>
        <v>21</v>
      </c>
      <c r="G83" s="84">
        <f>F83/(ROW(F83)-1)</f>
        <v>0.2560975609756098</v>
      </c>
    </row>
    <row r="84" ht="20.35" customHeight="1">
      <c r="A84" s="79">
        <v>83</v>
      </c>
      <c r="B84" t="s" s="80">
        <v>1871</v>
      </c>
      <c r="C84" t="s" s="81">
        <v>3099</v>
      </c>
      <c r="D84" t="s" s="81">
        <v>24</v>
      </c>
      <c r="E84" s="85">
        <v>0.2473250228214836</v>
      </c>
      <c r="F84" s="83">
        <f>COUNTIF(D84,"=F")+F83</f>
        <v>22</v>
      </c>
      <c r="G84" s="84">
        <f>F84/(ROW(F84)-1)</f>
        <v>0.2650602409638554</v>
      </c>
    </row>
    <row r="85" ht="20.35" customHeight="1">
      <c r="A85" s="79">
        <v>84</v>
      </c>
      <c r="B85" t="s" s="80">
        <v>2001</v>
      </c>
      <c r="C85" t="s" s="81">
        <v>3100</v>
      </c>
      <c r="D85" t="s" s="81">
        <v>23</v>
      </c>
      <c r="E85" s="82">
        <v>0.2462750168983454</v>
      </c>
      <c r="F85" s="83">
        <f>COUNTIF(D85,"=F")+F84</f>
        <v>22</v>
      </c>
      <c r="G85" s="84">
        <f>F85/(ROW(F85)-1)</f>
        <v>0.2619047619047619</v>
      </c>
    </row>
    <row r="86" ht="20.35" customHeight="1">
      <c r="A86" s="79">
        <v>85</v>
      </c>
      <c r="B86" t="s" s="80">
        <v>2659</v>
      </c>
      <c r="C86" t="s" s="81">
        <v>3101</v>
      </c>
      <c r="D86" t="s" s="81">
        <v>23</v>
      </c>
      <c r="E86" s="82">
        <v>0.2460184992002225</v>
      </c>
      <c r="F86" s="83">
        <f>COUNTIF(D86,"=F")+F85</f>
        <v>22</v>
      </c>
      <c r="G86" s="84">
        <f>F86/(ROW(F86)-1)</f>
        <v>0.2588235294117647</v>
      </c>
    </row>
    <row r="87" ht="20.35" customHeight="1">
      <c r="A87" s="79">
        <v>86</v>
      </c>
      <c r="B87" t="s" s="80">
        <v>1969</v>
      </c>
      <c r="C87" t="s" s="81">
        <v>3102</v>
      </c>
      <c r="D87" t="s" s="81">
        <v>23</v>
      </c>
      <c r="E87" s="82">
        <v>0.2456133678178407</v>
      </c>
      <c r="F87" s="83">
        <f>COUNTIF(D87,"=F")+F86</f>
        <v>22</v>
      </c>
      <c r="G87" s="84">
        <f>F87/(ROW(F87)-1)</f>
        <v>0.2558139534883721</v>
      </c>
    </row>
    <row r="88" ht="20.35" customHeight="1">
      <c r="A88" s="79">
        <v>87</v>
      </c>
      <c r="B88" t="s" s="80">
        <v>2245</v>
      </c>
      <c r="C88" t="s" s="81">
        <v>3103</v>
      </c>
      <c r="D88" t="s" s="81">
        <v>23</v>
      </c>
      <c r="E88" s="85">
        <v>0.2451031194942481</v>
      </c>
      <c r="F88" s="83">
        <f>COUNTIF(D88,"=F")+F87</f>
        <v>22</v>
      </c>
      <c r="G88" s="84">
        <f>F88/(ROW(F88)-1)</f>
        <v>0.2528735632183908</v>
      </c>
    </row>
    <row r="89" ht="20.35" customHeight="1">
      <c r="A89" s="79">
        <v>88</v>
      </c>
      <c r="B89" t="s" s="80">
        <v>2640</v>
      </c>
      <c r="C89" t="s" s="81">
        <v>3104</v>
      </c>
      <c r="D89" t="s" s="81">
        <v>23</v>
      </c>
      <c r="E89" s="82">
        <v>0.2441630542246559</v>
      </c>
      <c r="F89" s="83">
        <f>COUNTIF(D89,"=F")+F88</f>
        <v>22</v>
      </c>
      <c r="G89" s="84">
        <f>F89/(ROW(F89)-1)</f>
        <v>0.25</v>
      </c>
    </row>
    <row r="90" ht="20.35" customHeight="1">
      <c r="A90" s="79">
        <v>89</v>
      </c>
      <c r="B90" t="s" s="80">
        <v>2381</v>
      </c>
      <c r="C90" t="s" s="81">
        <v>3105</v>
      </c>
      <c r="D90" t="s" s="81">
        <v>23</v>
      </c>
      <c r="E90" s="82">
        <v>0.2436278856881311</v>
      </c>
      <c r="F90" s="83">
        <f>COUNTIF(D90,"=F")+F89</f>
        <v>22</v>
      </c>
      <c r="G90" s="84">
        <f>F90/(ROW(F90)-1)</f>
        <v>0.247191011235955</v>
      </c>
    </row>
    <row r="91" ht="20.35" customHeight="1">
      <c r="A91" s="79">
        <v>90</v>
      </c>
      <c r="B91" t="s" s="80">
        <v>1931</v>
      </c>
      <c r="C91" t="s" s="81">
        <v>3106</v>
      </c>
      <c r="D91" t="s" s="81">
        <v>24</v>
      </c>
      <c r="E91" s="82">
        <v>0.243586421352682</v>
      </c>
      <c r="F91" s="83">
        <f>COUNTIF(D91,"=F")+F90</f>
        <v>23</v>
      </c>
      <c r="G91" s="84">
        <f>F91/(ROW(F91)-1)</f>
        <v>0.2555555555555555</v>
      </c>
    </row>
    <row r="92" ht="20.35" customHeight="1">
      <c r="A92" s="79">
        <v>91</v>
      </c>
      <c r="B92" t="s" s="80">
        <v>2757</v>
      </c>
      <c r="C92" t="s" s="81">
        <v>3107</v>
      </c>
      <c r="D92" t="s" s="81">
        <v>23</v>
      </c>
      <c r="E92" s="82">
        <v>0.2433710404084081</v>
      </c>
      <c r="F92" s="83">
        <f>COUNTIF(D92,"=F")+F91</f>
        <v>23</v>
      </c>
      <c r="G92" s="84">
        <f>F92/(ROW(F92)-1)</f>
        <v>0.2527472527472527</v>
      </c>
    </row>
    <row r="93" ht="20.35" customHeight="1">
      <c r="A93" s="79">
        <v>92</v>
      </c>
      <c r="B93" t="s" s="80">
        <v>3108</v>
      </c>
      <c r="C93" t="s" s="81">
        <v>3109</v>
      </c>
      <c r="D93" t="s" s="81">
        <v>23</v>
      </c>
      <c r="E93" s="82">
        <v>0.2432816945937401</v>
      </c>
      <c r="F93" s="83">
        <f>COUNTIF(D93,"=F")+F92</f>
        <v>23</v>
      </c>
      <c r="G93" s="84">
        <f>F93/(ROW(F93)-1)</f>
        <v>0.25</v>
      </c>
    </row>
    <row r="94" ht="20.35" customHeight="1">
      <c r="A94" s="79">
        <v>93</v>
      </c>
      <c r="B94" t="s" s="80">
        <v>2189</v>
      </c>
      <c r="C94" t="s" s="81">
        <v>3110</v>
      </c>
      <c r="D94" t="s" s="81">
        <v>24</v>
      </c>
      <c r="E94" s="82">
        <v>0.2417574765867075</v>
      </c>
      <c r="F94" s="83">
        <f>COUNTIF(D94,"=F")+F93</f>
        <v>24</v>
      </c>
      <c r="G94" s="84">
        <f>F94/(ROW(F94)-1)</f>
        <v>0.2580645161290323</v>
      </c>
    </row>
    <row r="95" ht="20.35" customHeight="1">
      <c r="A95" s="79">
        <v>94</v>
      </c>
      <c r="B95" t="s" s="80">
        <v>2119</v>
      </c>
      <c r="C95" t="s" s="81">
        <v>3111</v>
      </c>
      <c r="D95" t="s" s="81">
        <v>23</v>
      </c>
      <c r="E95" s="82">
        <v>0.2413181404119988</v>
      </c>
      <c r="F95" s="83">
        <f>COUNTIF(D95,"=F")+F94</f>
        <v>24</v>
      </c>
      <c r="G95" s="84">
        <f>F95/(ROW(F95)-1)</f>
        <v>0.2553191489361702</v>
      </c>
    </row>
    <row r="96" ht="20.35" customHeight="1">
      <c r="A96" s="79">
        <v>95</v>
      </c>
      <c r="B96" t="s" s="80">
        <v>3112</v>
      </c>
      <c r="C96" t="s" s="81">
        <v>3113</v>
      </c>
      <c r="D96" t="s" s="81">
        <v>23</v>
      </c>
      <c r="E96" s="82">
        <v>0.241152007730669</v>
      </c>
      <c r="F96" s="83">
        <f>COUNTIF(D96,"=F")+F95</f>
        <v>24</v>
      </c>
      <c r="G96" s="84">
        <f>F96/(ROW(F96)-1)</f>
        <v>0.2526315789473684</v>
      </c>
    </row>
    <row r="97" ht="20.35" customHeight="1">
      <c r="A97" s="79">
        <v>96</v>
      </c>
      <c r="B97" t="s" s="80">
        <v>1843</v>
      </c>
      <c r="C97" t="s" s="81">
        <v>3114</v>
      </c>
      <c r="D97" t="s" s="81">
        <v>24</v>
      </c>
      <c r="E97" s="82">
        <v>0.2406891626495269</v>
      </c>
      <c r="F97" s="83">
        <f>COUNTIF(D97,"=F")+F96</f>
        <v>25</v>
      </c>
      <c r="G97" s="84">
        <f>F97/(ROW(F97)-1)</f>
        <v>0.2604166666666667</v>
      </c>
    </row>
    <row r="98" ht="20.35" customHeight="1">
      <c r="A98" s="79">
        <v>97</v>
      </c>
      <c r="B98" t="s" s="80">
        <v>1833</v>
      </c>
      <c r="C98" t="s" s="81">
        <v>3115</v>
      </c>
      <c r="D98" t="s" s="81">
        <v>23</v>
      </c>
      <c r="E98" s="82">
        <v>0.2403839708267975</v>
      </c>
      <c r="F98" s="83">
        <f>COUNTIF(D98,"=F")+F97</f>
        <v>25</v>
      </c>
      <c r="G98" s="84">
        <f>F98/(ROW(F98)-1)</f>
        <v>0.2577319587628866</v>
      </c>
    </row>
    <row r="99" ht="20.35" customHeight="1">
      <c r="A99" s="79">
        <v>98</v>
      </c>
      <c r="B99" t="s" s="80">
        <v>2482</v>
      </c>
      <c r="C99" t="s" s="81">
        <v>3116</v>
      </c>
      <c r="D99" t="s" s="81">
        <v>23</v>
      </c>
      <c r="E99" s="82">
        <v>0.2389166639075589</v>
      </c>
      <c r="F99" s="83">
        <f>COUNTIF(D99,"=F")+F98</f>
        <v>25</v>
      </c>
      <c r="G99" s="84">
        <f>F99/(ROW(F99)-1)</f>
        <v>0.2551020408163265</v>
      </c>
    </row>
    <row r="100" ht="20.35" customHeight="1">
      <c r="A100" s="79">
        <v>99</v>
      </c>
      <c r="B100" t="s" s="80">
        <v>2840</v>
      </c>
      <c r="C100" t="s" s="81">
        <v>3117</v>
      </c>
      <c r="D100" t="s" s="81">
        <v>23</v>
      </c>
      <c r="E100" s="82">
        <v>0.2379857311075708</v>
      </c>
      <c r="F100" s="83">
        <f>COUNTIF(D100,"=F")+F99</f>
        <v>25</v>
      </c>
      <c r="G100" s="84">
        <f>F100/(ROW(F100)-1)</f>
        <v>0.2525252525252525</v>
      </c>
    </row>
    <row r="101" ht="20.35" customHeight="1">
      <c r="A101" s="79">
        <v>100</v>
      </c>
      <c r="B101" t="s" s="80">
        <v>2439</v>
      </c>
      <c r="C101" t="s" s="81">
        <v>3118</v>
      </c>
      <c r="D101" t="s" s="81">
        <v>23</v>
      </c>
      <c r="E101" s="82">
        <v>0.2379313696898999</v>
      </c>
      <c r="F101" s="83">
        <f>COUNTIF(D101,"=F")+F100</f>
        <v>25</v>
      </c>
      <c r="G101" s="84">
        <f>F101/(ROW(F101)-1)</f>
        <v>0.25</v>
      </c>
    </row>
    <row r="102" ht="20.35" customHeight="1">
      <c r="A102" s="79">
        <v>101</v>
      </c>
      <c r="B102" t="s" s="80">
        <v>2681</v>
      </c>
      <c r="C102" t="s" s="81">
        <v>3119</v>
      </c>
      <c r="D102" t="s" s="81">
        <v>23</v>
      </c>
      <c r="E102" s="86">
        <v>0.237698081734779</v>
      </c>
      <c r="F102" s="83">
        <f>COUNTIF(D102,"=F")+F101</f>
        <v>25</v>
      </c>
      <c r="G102" s="84">
        <f>F102/(ROW(F102)-1)</f>
        <v>0.2475247524752475</v>
      </c>
    </row>
    <row r="103" ht="20.35" customHeight="1">
      <c r="A103" s="79">
        <v>102</v>
      </c>
      <c r="B103" t="s" s="80">
        <v>2903</v>
      </c>
      <c r="C103" t="s" s="81">
        <v>3120</v>
      </c>
      <c r="D103" t="s" s="81">
        <v>23</v>
      </c>
      <c r="E103" s="82">
        <v>0.237438913762327</v>
      </c>
      <c r="F103" s="83">
        <f>COUNTIF(D103,"=F")+F102</f>
        <v>25</v>
      </c>
      <c r="G103" s="84">
        <f>F103/(ROW(F103)-1)</f>
        <v>0.2450980392156863</v>
      </c>
    </row>
    <row r="104" ht="20.35" customHeight="1">
      <c r="A104" s="79">
        <v>103</v>
      </c>
      <c r="B104" t="s" s="80">
        <v>2265</v>
      </c>
      <c r="C104" t="s" s="81">
        <v>3121</v>
      </c>
      <c r="D104" t="s" s="81">
        <v>23</v>
      </c>
      <c r="E104" s="82">
        <v>0.2373770592104257</v>
      </c>
      <c r="F104" s="83">
        <f>COUNTIF(D104,"=F")+F103</f>
        <v>25</v>
      </c>
      <c r="G104" s="84">
        <f>F104/(ROW(F104)-1)</f>
        <v>0.2427184466019418</v>
      </c>
    </row>
    <row r="105" ht="20.35" customHeight="1">
      <c r="A105" s="79">
        <v>104</v>
      </c>
      <c r="B105" t="s" s="80">
        <v>2051</v>
      </c>
      <c r="C105" t="s" s="81">
        <v>3122</v>
      </c>
      <c r="D105" t="s" s="81">
        <v>23</v>
      </c>
      <c r="E105" s="85">
        <v>0.2372588278121587</v>
      </c>
      <c r="F105" s="83">
        <f>COUNTIF(D105,"=F")+F104</f>
        <v>25</v>
      </c>
      <c r="G105" s="84">
        <f>F105/(ROW(F105)-1)</f>
        <v>0.2403846153846154</v>
      </c>
    </row>
    <row r="106" ht="20.35" customHeight="1">
      <c r="A106" s="79">
        <v>105</v>
      </c>
      <c r="B106" t="s" s="80">
        <v>2861</v>
      </c>
      <c r="C106" t="s" s="81">
        <v>3123</v>
      </c>
      <c r="D106" t="s" s="81">
        <v>23</v>
      </c>
      <c r="E106" s="85">
        <v>0.2361261277229302</v>
      </c>
      <c r="F106" s="83">
        <f>COUNTIF(D106,"=F")+F105</f>
        <v>25</v>
      </c>
      <c r="G106" s="84">
        <f>F106/(ROW(F106)-1)</f>
        <v>0.2380952380952381</v>
      </c>
    </row>
    <row r="107" ht="20.35" customHeight="1">
      <c r="A107" s="79">
        <v>106</v>
      </c>
      <c r="B107" t="s" s="80">
        <v>2409</v>
      </c>
      <c r="C107" t="s" s="81">
        <v>3124</v>
      </c>
      <c r="D107" t="s" s="81">
        <v>23</v>
      </c>
      <c r="E107" s="82">
        <v>0.2354807889169453</v>
      </c>
      <c r="F107" s="83">
        <f>COUNTIF(D107,"=F")+F106</f>
        <v>25</v>
      </c>
      <c r="G107" s="84">
        <f>F107/(ROW(F107)-1)</f>
        <v>0.2358490566037736</v>
      </c>
    </row>
    <row r="108" ht="20.35" customHeight="1">
      <c r="A108" s="79">
        <v>107</v>
      </c>
      <c r="B108" t="s" s="80">
        <v>2235</v>
      </c>
      <c r="C108" t="s" s="81">
        <v>3125</v>
      </c>
      <c r="D108" t="s" s="81">
        <v>24</v>
      </c>
      <c r="E108" s="82">
        <v>0.2349842316513761</v>
      </c>
      <c r="F108" s="83">
        <f>COUNTIF(D108,"=F")+F107</f>
        <v>26</v>
      </c>
      <c r="G108" s="84">
        <f>F108/(ROW(F108)-1)</f>
        <v>0.2429906542056075</v>
      </c>
    </row>
    <row r="109" ht="20.35" customHeight="1">
      <c r="A109" s="79">
        <v>108</v>
      </c>
      <c r="B109" t="s" s="80">
        <v>1997</v>
      </c>
      <c r="C109" t="s" s="81">
        <v>3126</v>
      </c>
      <c r="D109" t="s" s="81">
        <v>23</v>
      </c>
      <c r="E109" s="82">
        <v>0.2347327643223835</v>
      </c>
      <c r="F109" s="83">
        <f>COUNTIF(D109,"=F")+F108</f>
        <v>26</v>
      </c>
      <c r="G109" s="84">
        <f>F109/(ROW(F109)-1)</f>
        <v>0.2407407407407407</v>
      </c>
    </row>
    <row r="110" ht="20.35" customHeight="1">
      <c r="A110" s="79">
        <v>109</v>
      </c>
      <c r="B110" t="s" s="80">
        <v>2067</v>
      </c>
      <c r="C110" t="s" s="81">
        <v>3127</v>
      </c>
      <c r="D110" t="s" s="81">
        <v>23</v>
      </c>
      <c r="E110" s="82">
        <v>0.2346410351961553</v>
      </c>
      <c r="F110" s="83">
        <f>COUNTIF(D110,"=F")+F109</f>
        <v>26</v>
      </c>
      <c r="G110" s="84">
        <f>F110/(ROW(F110)-1)</f>
        <v>0.2385321100917431</v>
      </c>
    </row>
    <row r="111" ht="20.35" customHeight="1">
      <c r="A111" s="79">
        <v>110</v>
      </c>
      <c r="B111" t="s" s="80">
        <v>1973</v>
      </c>
      <c r="C111" t="s" s="81">
        <v>3128</v>
      </c>
      <c r="D111" t="s" s="81">
        <v>23</v>
      </c>
      <c r="E111" s="85">
        <v>0.2346313862539524</v>
      </c>
      <c r="F111" s="83">
        <f>COUNTIF(D111,"=F")+F110</f>
        <v>26</v>
      </c>
      <c r="G111" s="84">
        <f>F111/(ROW(F111)-1)</f>
        <v>0.2363636363636364</v>
      </c>
    </row>
    <row r="112" ht="20.35" customHeight="1">
      <c r="A112" s="79">
        <v>111</v>
      </c>
      <c r="B112" t="s" s="80">
        <v>2193</v>
      </c>
      <c r="C112" t="s" s="81">
        <v>3129</v>
      </c>
      <c r="D112" t="s" s="81">
        <v>23</v>
      </c>
      <c r="E112" s="82">
        <v>0.2345903394139423</v>
      </c>
      <c r="F112" s="83">
        <f>COUNTIF(D112,"=F")+F111</f>
        <v>26</v>
      </c>
      <c r="G112" s="84">
        <f>F112/(ROW(F112)-1)</f>
        <v>0.2342342342342342</v>
      </c>
    </row>
    <row r="113" ht="20.35" customHeight="1">
      <c r="A113" s="79">
        <v>112</v>
      </c>
      <c r="B113" t="s" s="80">
        <v>3130</v>
      </c>
      <c r="C113" t="s" s="81">
        <v>3131</v>
      </c>
      <c r="D113" t="s" s="81">
        <v>24</v>
      </c>
      <c r="E113" s="82">
        <v>0.2340615959980182</v>
      </c>
      <c r="F113" s="83">
        <f>COUNTIF(D113,"=F")+F112</f>
        <v>27</v>
      </c>
      <c r="G113" s="84">
        <f>F113/(ROW(F113)-1)</f>
        <v>0.2410714285714286</v>
      </c>
    </row>
    <row r="114" ht="20.35" customHeight="1">
      <c r="A114" s="79">
        <v>113</v>
      </c>
      <c r="B114" t="s" s="80">
        <v>2708</v>
      </c>
      <c r="C114" t="s" s="81">
        <v>3132</v>
      </c>
      <c r="D114" t="s" s="81">
        <v>23</v>
      </c>
      <c r="E114" s="85">
        <v>0.2338820809933765</v>
      </c>
      <c r="F114" s="83">
        <f>COUNTIF(D114,"=F")+F113</f>
        <v>27</v>
      </c>
      <c r="G114" s="84">
        <f>F114/(ROW(F114)-1)</f>
        <v>0.2389380530973451</v>
      </c>
    </row>
    <row r="115" ht="20.35" customHeight="1">
      <c r="A115" s="79">
        <v>114</v>
      </c>
      <c r="B115" t="s" s="80">
        <v>1735</v>
      </c>
      <c r="C115" t="s" s="81">
        <v>3133</v>
      </c>
      <c r="D115" t="s" s="81">
        <v>24</v>
      </c>
      <c r="E115" s="82">
        <v>0.2327834775028499</v>
      </c>
      <c r="F115" s="83">
        <f>COUNTIF(D115,"=F")+F114</f>
        <v>28</v>
      </c>
      <c r="G115" s="84">
        <f>F115/(ROW(F115)-1)</f>
        <v>0.2456140350877193</v>
      </c>
    </row>
    <row r="116" ht="20.35" customHeight="1">
      <c r="A116" s="79">
        <v>115</v>
      </c>
      <c r="B116" t="s" s="80">
        <v>2187</v>
      </c>
      <c r="C116" t="s" s="81">
        <v>3134</v>
      </c>
      <c r="D116" t="s" s="81">
        <v>23</v>
      </c>
      <c r="E116" s="85">
        <v>0.2324753884473965</v>
      </c>
      <c r="F116" s="83">
        <f>COUNTIF(D116,"=F")+F115</f>
        <v>28</v>
      </c>
      <c r="G116" s="84">
        <f>F116/(ROW(F116)-1)</f>
        <v>0.2434782608695652</v>
      </c>
    </row>
    <row r="117" ht="20.35" customHeight="1">
      <c r="A117" s="79">
        <v>116</v>
      </c>
      <c r="B117" t="s" s="80">
        <v>2421</v>
      </c>
      <c r="C117" t="s" s="81">
        <v>3135</v>
      </c>
      <c r="D117" t="s" s="81">
        <v>23</v>
      </c>
      <c r="E117" s="82">
        <v>0.2314122239771136</v>
      </c>
      <c r="F117" s="83">
        <f>COUNTIF(D117,"=F")+F116</f>
        <v>28</v>
      </c>
      <c r="G117" s="84">
        <f>F117/(ROW(F117)-1)</f>
        <v>0.2413793103448276</v>
      </c>
    </row>
    <row r="118" ht="20.35" customHeight="1">
      <c r="A118" s="79">
        <v>117</v>
      </c>
      <c r="B118" t="s" s="80">
        <v>1985</v>
      </c>
      <c r="C118" t="s" s="81">
        <v>3136</v>
      </c>
      <c r="D118" t="s" s="81">
        <v>23</v>
      </c>
      <c r="E118" s="85">
        <v>0.2309754696286495</v>
      </c>
      <c r="F118" s="83">
        <f>COUNTIF(D118,"=F")+F117</f>
        <v>28</v>
      </c>
      <c r="G118" s="84">
        <f>F118/(ROW(F118)-1)</f>
        <v>0.2393162393162393</v>
      </c>
    </row>
    <row r="119" ht="20.35" customHeight="1">
      <c r="A119" s="79">
        <v>118</v>
      </c>
      <c r="B119" t="s" s="80">
        <v>2647</v>
      </c>
      <c r="C119" t="s" s="81">
        <v>3137</v>
      </c>
      <c r="D119" t="s" s="81">
        <v>24</v>
      </c>
      <c r="E119" s="82">
        <v>0.2302305299194252</v>
      </c>
      <c r="F119" s="83">
        <f>COUNTIF(D119,"=F")+F118</f>
        <v>29</v>
      </c>
      <c r="G119" s="84">
        <f>F119/(ROW(F119)-1)</f>
        <v>0.2457627118644068</v>
      </c>
    </row>
    <row r="120" ht="20.35" customHeight="1">
      <c r="A120" s="79">
        <v>119</v>
      </c>
      <c r="B120" t="s" s="80">
        <v>2846</v>
      </c>
      <c r="C120" t="s" s="81">
        <v>3138</v>
      </c>
      <c r="D120" t="s" s="81">
        <v>23</v>
      </c>
      <c r="E120" s="82">
        <v>0.230228160401534</v>
      </c>
      <c r="F120" s="83">
        <f>COUNTIF(D120,"=F")+F119</f>
        <v>29</v>
      </c>
      <c r="G120" s="84">
        <f>F120/(ROW(F120)-1)</f>
        <v>0.2436974789915966</v>
      </c>
    </row>
    <row r="121" ht="20.35" customHeight="1">
      <c r="A121" s="79">
        <v>120</v>
      </c>
      <c r="B121" t="s" s="80">
        <v>3139</v>
      </c>
      <c r="C121" t="s" s="81">
        <v>3140</v>
      </c>
      <c r="D121" t="s" s="81">
        <v>23</v>
      </c>
      <c r="E121" s="85">
        <v>0.2294838893641289</v>
      </c>
      <c r="F121" s="83">
        <f>COUNTIF(D121,"=F")+F120</f>
        <v>29</v>
      </c>
      <c r="G121" s="84">
        <f>F121/(ROW(F121)-1)</f>
        <v>0.2416666666666667</v>
      </c>
    </row>
    <row r="122" ht="20.35" customHeight="1">
      <c r="A122" s="79">
        <v>121</v>
      </c>
      <c r="B122" t="s" s="80">
        <v>2807</v>
      </c>
      <c r="C122" t="s" s="81">
        <v>3141</v>
      </c>
      <c r="D122" t="s" s="81">
        <v>23</v>
      </c>
      <c r="E122" s="86">
        <v>0.228930496539091</v>
      </c>
      <c r="F122" s="83">
        <f>COUNTIF(D122,"=F")+F121</f>
        <v>29</v>
      </c>
      <c r="G122" s="84">
        <f>F122/(ROW(F122)-1)</f>
        <v>0.2396694214876033</v>
      </c>
    </row>
    <row r="123" ht="20.35" customHeight="1">
      <c r="A123" s="79">
        <v>122</v>
      </c>
      <c r="B123" t="s" s="80">
        <v>2801</v>
      </c>
      <c r="C123" t="s" s="81">
        <v>3142</v>
      </c>
      <c r="D123" t="s" s="81">
        <v>23</v>
      </c>
      <c r="E123" s="82">
        <v>0.2281762103557854</v>
      </c>
      <c r="F123" s="83">
        <f>COUNTIF(D123,"=F")+F122</f>
        <v>29</v>
      </c>
      <c r="G123" s="84">
        <f>F123/(ROW(F123)-1)</f>
        <v>0.2377049180327869</v>
      </c>
    </row>
    <row r="124" ht="20.35" customHeight="1">
      <c r="A124" s="79">
        <v>123</v>
      </c>
      <c r="B124" t="s" s="80">
        <v>2790</v>
      </c>
      <c r="C124" t="s" s="81">
        <v>3143</v>
      </c>
      <c r="D124" t="s" s="81">
        <v>23</v>
      </c>
      <c r="E124" s="82">
        <v>0.2279383099162599</v>
      </c>
      <c r="F124" s="83">
        <f>COUNTIF(D124,"=F")+F123</f>
        <v>29</v>
      </c>
      <c r="G124" s="84">
        <f>F124/(ROW(F124)-1)</f>
        <v>0.2357723577235772</v>
      </c>
    </row>
    <row r="125" ht="20.35" customHeight="1">
      <c r="A125" s="79">
        <v>124</v>
      </c>
      <c r="B125" t="s" s="80">
        <v>2831</v>
      </c>
      <c r="C125" t="s" s="81">
        <v>3144</v>
      </c>
      <c r="D125" t="s" s="81">
        <v>23</v>
      </c>
      <c r="E125" s="82">
        <v>0.2259448579071431</v>
      </c>
      <c r="F125" s="83">
        <f>COUNTIF(D125,"=F")+F124</f>
        <v>29</v>
      </c>
      <c r="G125" s="84">
        <f>F125/(ROW(F125)-1)</f>
        <v>0.2338709677419355</v>
      </c>
    </row>
    <row r="126" ht="20.35" customHeight="1">
      <c r="A126" s="79">
        <v>125</v>
      </c>
      <c r="B126" t="s" s="80">
        <v>2389</v>
      </c>
      <c r="C126" t="s" s="81">
        <v>3145</v>
      </c>
      <c r="D126" t="s" s="81">
        <v>23</v>
      </c>
      <c r="E126" s="82">
        <v>0.2258488392842659</v>
      </c>
      <c r="F126" s="83">
        <f>COUNTIF(D126,"=F")+F125</f>
        <v>29</v>
      </c>
      <c r="G126" s="84">
        <f>F126/(ROW(F126)-1)</f>
        <v>0.232</v>
      </c>
    </row>
    <row r="127" ht="20.35" customHeight="1">
      <c r="A127" s="79">
        <v>126</v>
      </c>
      <c r="B127" t="s" s="80">
        <v>2267</v>
      </c>
      <c r="C127" t="s" s="81">
        <v>3146</v>
      </c>
      <c r="D127" t="s" s="81">
        <v>24</v>
      </c>
      <c r="E127" s="82">
        <v>0.2248075890459997</v>
      </c>
      <c r="F127" s="83">
        <f>COUNTIF(D127,"=F")+F126</f>
        <v>30</v>
      </c>
      <c r="G127" s="84">
        <f>F127/(ROW(F127)-1)</f>
        <v>0.2380952380952381</v>
      </c>
    </row>
    <row r="128" ht="20.35" customHeight="1">
      <c r="A128" s="79">
        <v>127</v>
      </c>
      <c r="B128" t="s" s="80">
        <v>2097</v>
      </c>
      <c r="C128" t="s" s="81">
        <v>3147</v>
      </c>
      <c r="D128" t="s" s="81">
        <v>24</v>
      </c>
      <c r="E128" s="86">
        <v>0.224741551559378</v>
      </c>
      <c r="F128" s="83">
        <f>COUNTIF(D128,"=F")+F127</f>
        <v>31</v>
      </c>
      <c r="G128" s="84">
        <f>F128/(ROW(F128)-1)</f>
        <v>0.2440944881889764</v>
      </c>
    </row>
    <row r="129" ht="20.35" customHeight="1">
      <c r="A129" s="79">
        <v>128</v>
      </c>
      <c r="B129" t="s" s="80">
        <v>3148</v>
      </c>
      <c r="C129" t="s" s="81">
        <v>3149</v>
      </c>
      <c r="D129" t="s" s="81">
        <v>23</v>
      </c>
      <c r="E129" s="82">
        <v>0.2240082626594708</v>
      </c>
      <c r="F129" s="83">
        <f>COUNTIF(D129,"=F")+F128</f>
        <v>31</v>
      </c>
      <c r="G129" s="84">
        <f>F129/(ROW(F129)-1)</f>
        <v>0.2421875</v>
      </c>
    </row>
    <row r="130" ht="20.35" customHeight="1">
      <c r="A130" s="79">
        <v>129</v>
      </c>
      <c r="B130" t="s" s="80">
        <v>2962</v>
      </c>
      <c r="C130" t="s" s="81">
        <v>3150</v>
      </c>
      <c r="D130" t="s" s="81">
        <v>23</v>
      </c>
      <c r="E130" s="85">
        <v>0.2235533212108247</v>
      </c>
      <c r="F130" s="83">
        <f>COUNTIF(D130,"=F")+F129</f>
        <v>31</v>
      </c>
      <c r="G130" s="84">
        <f>F130/(ROW(F130)-1)</f>
        <v>0.2403100775193799</v>
      </c>
    </row>
    <row r="131" ht="20.35" customHeight="1">
      <c r="A131" s="79">
        <v>130</v>
      </c>
      <c r="B131" t="s" s="80">
        <v>3151</v>
      </c>
      <c r="C131" t="s" s="81">
        <v>3152</v>
      </c>
      <c r="D131" t="s" s="81">
        <v>23</v>
      </c>
      <c r="E131" s="82">
        <v>0.2235305432661922</v>
      </c>
      <c r="F131" s="83">
        <f>COUNTIF(D131,"=F")+F130</f>
        <v>31</v>
      </c>
      <c r="G131" s="84">
        <f>F131/(ROW(F131)-1)</f>
        <v>0.2384615384615385</v>
      </c>
    </row>
    <row r="132" ht="20.35" customHeight="1">
      <c r="A132" s="79">
        <v>131</v>
      </c>
      <c r="B132" t="s" s="80">
        <v>1885</v>
      </c>
      <c r="C132" t="s" s="81">
        <v>3153</v>
      </c>
      <c r="D132" t="s" s="81">
        <v>23</v>
      </c>
      <c r="E132" s="82">
        <v>0.2234772227164193</v>
      </c>
      <c r="F132" s="83">
        <f>COUNTIF(D132,"=F")+F131</f>
        <v>31</v>
      </c>
      <c r="G132" s="84">
        <f>F132/(ROW(F132)-1)</f>
        <v>0.2366412213740458</v>
      </c>
    </row>
    <row r="133" ht="20.35" customHeight="1">
      <c r="A133" s="79">
        <v>132</v>
      </c>
      <c r="B133" t="s" s="80">
        <v>2405</v>
      </c>
      <c r="C133" t="s" s="81">
        <v>3154</v>
      </c>
      <c r="D133" t="s" s="81">
        <v>23</v>
      </c>
      <c r="E133" s="82">
        <v>0.2215860292012597</v>
      </c>
      <c r="F133" s="83">
        <f>COUNTIF(D133,"=F")+F132</f>
        <v>31</v>
      </c>
      <c r="G133" s="84">
        <f>F133/(ROW(F133)-1)</f>
        <v>0.2348484848484849</v>
      </c>
    </row>
    <row r="134" ht="20.35" customHeight="1">
      <c r="A134" s="79">
        <v>133</v>
      </c>
      <c r="B134" t="s" s="80">
        <v>2528</v>
      </c>
      <c r="C134" t="s" s="81">
        <v>3155</v>
      </c>
      <c r="D134" t="s" s="81">
        <v>23</v>
      </c>
      <c r="E134" s="85">
        <v>0.2215716332018194</v>
      </c>
      <c r="F134" s="83">
        <f>COUNTIF(D134,"=F")+F133</f>
        <v>31</v>
      </c>
      <c r="G134" s="84">
        <f>F134/(ROW(F134)-1)</f>
        <v>0.2330827067669173</v>
      </c>
    </row>
    <row r="135" ht="20.35" customHeight="1">
      <c r="A135" s="79">
        <v>134</v>
      </c>
      <c r="B135" t="s" s="80">
        <v>2780</v>
      </c>
      <c r="C135" t="s" s="81">
        <v>3156</v>
      </c>
      <c r="D135" t="s" s="81">
        <v>23</v>
      </c>
      <c r="E135" s="82">
        <v>0.2211845006530624</v>
      </c>
      <c r="F135" s="83">
        <f>COUNTIF(D135,"=F")+F134</f>
        <v>31</v>
      </c>
      <c r="G135" s="84">
        <f>F135/(ROW(F135)-1)</f>
        <v>0.2313432835820896</v>
      </c>
    </row>
    <row r="136" ht="20.35" customHeight="1">
      <c r="A136" s="79">
        <v>135</v>
      </c>
      <c r="B136" t="s" s="80">
        <v>2423</v>
      </c>
      <c r="C136" t="s" s="81">
        <v>3157</v>
      </c>
      <c r="D136" t="s" s="81">
        <v>23</v>
      </c>
      <c r="E136" s="82">
        <v>0.2211502929842158</v>
      </c>
      <c r="F136" s="83">
        <f>COUNTIF(D136,"=F")+F135</f>
        <v>31</v>
      </c>
      <c r="G136" s="84">
        <f>F136/(ROW(F136)-1)</f>
        <v>0.2296296296296296</v>
      </c>
    </row>
    <row r="137" ht="20.35" customHeight="1">
      <c r="A137" s="79">
        <v>136</v>
      </c>
      <c r="B137" t="s" s="80">
        <v>2753</v>
      </c>
      <c r="C137" t="s" s="81">
        <v>3158</v>
      </c>
      <c r="D137" t="s" s="81">
        <v>23</v>
      </c>
      <c r="E137" s="82">
        <v>0.221123966361769</v>
      </c>
      <c r="F137" s="83">
        <f>COUNTIF(D137,"=F")+F136</f>
        <v>31</v>
      </c>
      <c r="G137" s="84">
        <f>F137/(ROW(F137)-1)</f>
        <v>0.2279411764705882</v>
      </c>
    </row>
    <row r="138" ht="20.35" customHeight="1">
      <c r="A138" s="79">
        <v>137</v>
      </c>
      <c r="B138" t="s" s="80">
        <v>2229</v>
      </c>
      <c r="C138" t="s" s="81">
        <v>3159</v>
      </c>
      <c r="D138" t="s" s="81">
        <v>23</v>
      </c>
      <c r="E138" s="82">
        <v>0.2209893413500957</v>
      </c>
      <c r="F138" s="83">
        <f>COUNTIF(D138,"=F")+F137</f>
        <v>31</v>
      </c>
      <c r="G138" s="84">
        <f>F138/(ROW(F138)-1)</f>
        <v>0.2262773722627737</v>
      </c>
    </row>
    <row r="139" ht="20.35" customHeight="1">
      <c r="A139" s="79">
        <v>138</v>
      </c>
      <c r="B139" t="s" s="80">
        <v>1761</v>
      </c>
      <c r="C139" t="s" s="81">
        <v>3160</v>
      </c>
      <c r="D139" t="s" s="81">
        <v>24</v>
      </c>
      <c r="E139" s="85">
        <v>0.2204039887496804</v>
      </c>
      <c r="F139" s="83">
        <f>COUNTIF(D139,"=F")+F138</f>
        <v>32</v>
      </c>
      <c r="G139" s="84">
        <f>F139/(ROW(F139)-1)</f>
        <v>0.2318840579710145</v>
      </c>
    </row>
    <row r="140" ht="20.35" customHeight="1">
      <c r="A140" s="79">
        <v>139</v>
      </c>
      <c r="B140" t="s" s="80">
        <v>1877</v>
      </c>
      <c r="C140" t="s" s="81">
        <v>3161</v>
      </c>
      <c r="D140" t="s" s="81">
        <v>24</v>
      </c>
      <c r="E140" s="82">
        <v>0.2204038877631624</v>
      </c>
      <c r="F140" s="83">
        <f>COUNTIF(D140,"=F")+F139</f>
        <v>33</v>
      </c>
      <c r="G140" s="84">
        <f>F140/(ROW(F140)-1)</f>
        <v>0.237410071942446</v>
      </c>
    </row>
    <row r="141" ht="20.35" customHeight="1">
      <c r="A141" s="79">
        <v>140</v>
      </c>
      <c r="B141" t="s" s="80">
        <v>2614</v>
      </c>
      <c r="C141" t="s" s="81">
        <v>3162</v>
      </c>
      <c r="D141" t="s" s="81">
        <v>23</v>
      </c>
      <c r="E141" s="85">
        <v>0.2201613014028001</v>
      </c>
      <c r="F141" s="83">
        <f>COUNTIF(D141,"=F")+F140</f>
        <v>33</v>
      </c>
      <c r="G141" s="84">
        <f>F141/(ROW(F141)-1)</f>
        <v>0.2357142857142857</v>
      </c>
    </row>
    <row r="142" ht="20.35" customHeight="1">
      <c r="A142" s="79">
        <v>141</v>
      </c>
      <c r="B142" t="s" s="80">
        <v>2365</v>
      </c>
      <c r="C142" t="s" s="81">
        <v>3163</v>
      </c>
      <c r="D142" t="s" s="81">
        <v>23</v>
      </c>
      <c r="E142" s="82">
        <v>0.2198160456106089</v>
      </c>
      <c r="F142" s="83">
        <f>COUNTIF(D142,"=F")+F141</f>
        <v>33</v>
      </c>
      <c r="G142" s="84">
        <f>F142/(ROW(F142)-1)</f>
        <v>0.2340425531914894</v>
      </c>
    </row>
    <row r="143" ht="20.35" customHeight="1">
      <c r="A143" s="79">
        <v>142</v>
      </c>
      <c r="B143" t="s" s="80">
        <v>2947</v>
      </c>
      <c r="C143" t="s" s="81">
        <v>3164</v>
      </c>
      <c r="D143" t="s" s="81">
        <v>23</v>
      </c>
      <c r="E143" s="82">
        <v>0.2196369075950228</v>
      </c>
      <c r="F143" s="83">
        <f>COUNTIF(D143,"=F")+F142</f>
        <v>33</v>
      </c>
      <c r="G143" s="84">
        <f>F143/(ROW(F143)-1)</f>
        <v>0.2323943661971831</v>
      </c>
    </row>
    <row r="144" ht="20.35" customHeight="1">
      <c r="A144" s="79">
        <v>143</v>
      </c>
      <c r="B144" t="s" s="80">
        <v>2133</v>
      </c>
      <c r="C144" t="s" s="81">
        <v>3165</v>
      </c>
      <c r="D144" t="s" s="81">
        <v>23</v>
      </c>
      <c r="E144" s="82">
        <v>0.2193640916503776</v>
      </c>
      <c r="F144" s="83">
        <f>COUNTIF(D144,"=F")+F143</f>
        <v>33</v>
      </c>
      <c r="G144" s="84">
        <f>F144/(ROW(F144)-1)</f>
        <v>0.2307692307692308</v>
      </c>
    </row>
    <row r="145" ht="20.35" customHeight="1">
      <c r="A145" s="79">
        <v>144</v>
      </c>
      <c r="B145" t="s" s="80">
        <v>2792</v>
      </c>
      <c r="C145" t="s" s="81">
        <v>3166</v>
      </c>
      <c r="D145" t="s" s="81">
        <v>23</v>
      </c>
      <c r="E145" s="82">
        <v>0.2190195266680466</v>
      </c>
      <c r="F145" s="83">
        <f>COUNTIF(D145,"=F")+F144</f>
        <v>33</v>
      </c>
      <c r="G145" s="84">
        <f>F145/(ROW(F145)-1)</f>
        <v>0.2291666666666667</v>
      </c>
    </row>
    <row r="146" ht="20.35" customHeight="1">
      <c r="A146" s="79">
        <v>145</v>
      </c>
      <c r="B146" t="s" s="80">
        <v>2542</v>
      </c>
      <c r="C146" t="s" s="81">
        <v>3167</v>
      </c>
      <c r="D146" t="s" s="81">
        <v>23</v>
      </c>
      <c r="E146" s="82">
        <v>0.2189795156226227</v>
      </c>
      <c r="F146" s="83">
        <f>COUNTIF(D146,"=F")+F145</f>
        <v>33</v>
      </c>
      <c r="G146" s="84">
        <f>F146/(ROW(F146)-1)</f>
        <v>0.2275862068965517</v>
      </c>
    </row>
    <row r="147" ht="20.35" customHeight="1">
      <c r="A147" s="79">
        <v>146</v>
      </c>
      <c r="B147" t="s" s="80">
        <v>3168</v>
      </c>
      <c r="C147" t="s" s="81">
        <v>3169</v>
      </c>
      <c r="D147" t="s" s="81">
        <v>23</v>
      </c>
      <c r="E147" s="82">
        <v>0.2188427941303658</v>
      </c>
      <c r="F147" s="83">
        <f>COUNTIF(D147,"=F")+F146</f>
        <v>33</v>
      </c>
      <c r="G147" s="84">
        <f>F147/(ROW(F147)-1)</f>
        <v>0.226027397260274</v>
      </c>
    </row>
    <row r="148" ht="20.35" customHeight="1">
      <c r="A148" s="79">
        <v>147</v>
      </c>
      <c r="B148" t="s" s="80">
        <v>2363</v>
      </c>
      <c r="C148" t="s" s="81">
        <v>3170</v>
      </c>
      <c r="D148" t="s" s="81">
        <v>23</v>
      </c>
      <c r="E148" s="82">
        <v>0.2172046804257071</v>
      </c>
      <c r="F148" s="83">
        <f>COUNTIF(D148,"=F")+F147</f>
        <v>33</v>
      </c>
      <c r="G148" s="84">
        <f>F148/(ROW(F148)-1)</f>
        <v>0.2244897959183673</v>
      </c>
    </row>
    <row r="149" ht="20.35" customHeight="1">
      <c r="A149" s="79">
        <v>148</v>
      </c>
      <c r="B149" t="s" s="80">
        <v>1775</v>
      </c>
      <c r="C149" t="s" s="81">
        <v>3171</v>
      </c>
      <c r="D149" t="s" s="81">
        <v>23</v>
      </c>
      <c r="E149" s="82">
        <v>0.2164665866346539</v>
      </c>
      <c r="F149" s="83">
        <f>COUNTIF(D149,"=F")+F148</f>
        <v>33</v>
      </c>
      <c r="G149" s="84">
        <f>F149/(ROW(F149)-1)</f>
        <v>0.222972972972973</v>
      </c>
    </row>
    <row r="150" ht="20.35" customHeight="1">
      <c r="A150" s="79">
        <v>149</v>
      </c>
      <c r="B150" t="s" s="80">
        <v>3172</v>
      </c>
      <c r="C150" t="s" s="81">
        <v>3173</v>
      </c>
      <c r="D150" t="s" s="81">
        <v>24</v>
      </c>
      <c r="E150" s="82">
        <v>0.2164328293108462</v>
      </c>
      <c r="F150" s="83">
        <f>COUNTIF(D150,"=F")+F149</f>
        <v>34</v>
      </c>
      <c r="G150" s="84">
        <f>F150/(ROW(F150)-1)</f>
        <v>0.2281879194630873</v>
      </c>
    </row>
    <row r="151" ht="20.35" customHeight="1">
      <c r="A151" s="79">
        <v>150</v>
      </c>
      <c r="B151" t="s" s="80">
        <v>1835</v>
      </c>
      <c r="C151" t="s" s="81">
        <v>3174</v>
      </c>
      <c r="D151" t="s" s="81">
        <v>24</v>
      </c>
      <c r="E151" s="82">
        <v>0.2163389945524118</v>
      </c>
      <c r="F151" s="83">
        <f>COUNTIF(D151,"=F")+F150</f>
        <v>35</v>
      </c>
      <c r="G151" s="84">
        <f>F151/(ROW(F151)-1)</f>
        <v>0.2333333333333333</v>
      </c>
    </row>
    <row r="152" ht="20.35" customHeight="1">
      <c r="A152" s="79">
        <v>151</v>
      </c>
      <c r="B152" t="s" s="80">
        <v>1883</v>
      </c>
      <c r="C152" t="s" s="81">
        <v>3175</v>
      </c>
      <c r="D152" t="s" s="81">
        <v>23</v>
      </c>
      <c r="E152" s="82">
        <v>0.2156768066956382</v>
      </c>
      <c r="F152" s="83">
        <f>COUNTIF(D152,"=F")+F151</f>
        <v>35</v>
      </c>
      <c r="G152" s="84">
        <f>F152/(ROW(F152)-1)</f>
        <v>0.2317880794701987</v>
      </c>
    </row>
    <row r="153" ht="20.35" customHeight="1">
      <c r="A153" s="79">
        <v>152</v>
      </c>
      <c r="B153" t="s" s="80">
        <v>2147</v>
      </c>
      <c r="C153" t="s" s="81">
        <v>3176</v>
      </c>
      <c r="D153" t="s" s="81">
        <v>23</v>
      </c>
      <c r="E153" s="85">
        <v>0.2155911369885169</v>
      </c>
      <c r="F153" s="83">
        <f>COUNTIF(D153,"=F")+F152</f>
        <v>35</v>
      </c>
      <c r="G153" s="84">
        <f>F153/(ROW(F153)-1)</f>
        <v>0.2302631578947368</v>
      </c>
    </row>
    <row r="154" ht="20.35" customHeight="1">
      <c r="A154" s="79">
        <v>153</v>
      </c>
      <c r="B154" t="s" s="80">
        <v>1989</v>
      </c>
      <c r="C154" t="s" s="81">
        <v>3177</v>
      </c>
      <c r="D154" t="s" s="81">
        <v>24</v>
      </c>
      <c r="E154" s="82">
        <v>0.2151957539226275</v>
      </c>
      <c r="F154" s="83">
        <f>COUNTIF(D154,"=F")+F153</f>
        <v>36</v>
      </c>
      <c r="G154" s="84">
        <f>F154/(ROW(F154)-1)</f>
        <v>0.2352941176470588</v>
      </c>
    </row>
    <row r="155" ht="20.35" customHeight="1">
      <c r="A155" s="79">
        <v>154</v>
      </c>
      <c r="B155" t="s" s="80">
        <v>2135</v>
      </c>
      <c r="C155" t="s" s="81">
        <v>3178</v>
      </c>
      <c r="D155" t="s" s="81">
        <v>23</v>
      </c>
      <c r="E155" s="82">
        <v>0.213822112036547</v>
      </c>
      <c r="F155" s="83">
        <f>COUNTIF(D155,"=F")+F154</f>
        <v>36</v>
      </c>
      <c r="G155" s="84">
        <f>F155/(ROW(F155)-1)</f>
        <v>0.2337662337662338</v>
      </c>
    </row>
    <row r="156" ht="20.35" customHeight="1">
      <c r="A156" s="79">
        <v>155</v>
      </c>
      <c r="B156" t="s" s="80">
        <v>1739</v>
      </c>
      <c r="C156" t="s" s="81">
        <v>3179</v>
      </c>
      <c r="D156" t="s" s="81">
        <v>24</v>
      </c>
      <c r="E156" s="85">
        <v>0.2138063887889244</v>
      </c>
      <c r="F156" s="83">
        <f>COUNTIF(D156,"=F")+F155</f>
        <v>37</v>
      </c>
      <c r="G156" s="84">
        <f>F156/(ROW(F156)-1)</f>
        <v>0.2387096774193548</v>
      </c>
    </row>
    <row r="157" ht="20.35" customHeight="1">
      <c r="A157" s="79">
        <v>156</v>
      </c>
      <c r="B157" t="s" s="80">
        <v>1701</v>
      </c>
      <c r="C157" t="s" s="81">
        <v>3180</v>
      </c>
      <c r="D157" t="s" s="81">
        <v>23</v>
      </c>
      <c r="E157" s="82">
        <v>0.2138021433510025</v>
      </c>
      <c r="F157" s="83">
        <f>COUNTIF(D157,"=F")+F156</f>
        <v>37</v>
      </c>
      <c r="G157" s="84">
        <f>F157/(ROW(F157)-1)</f>
        <v>0.2371794871794872</v>
      </c>
    </row>
    <row r="158" ht="20.35" customHeight="1">
      <c r="A158" s="79">
        <v>157</v>
      </c>
      <c r="B158" t="s" s="80">
        <v>2820</v>
      </c>
      <c r="C158" t="s" s="81">
        <v>3181</v>
      </c>
      <c r="D158" t="s" s="81">
        <v>23</v>
      </c>
      <c r="E158" s="82">
        <v>0.2135925768522454</v>
      </c>
      <c r="F158" s="83">
        <f>COUNTIF(D158,"=F")+F157</f>
        <v>37</v>
      </c>
      <c r="G158" s="84">
        <f>F158/(ROW(F158)-1)</f>
        <v>0.2356687898089172</v>
      </c>
    </row>
    <row r="159" ht="20.35" customHeight="1">
      <c r="A159" s="79">
        <v>158</v>
      </c>
      <c r="B159" t="s" s="80">
        <v>1995</v>
      </c>
      <c r="C159" t="s" s="81">
        <v>3182</v>
      </c>
      <c r="D159" t="s" s="81">
        <v>23</v>
      </c>
      <c r="E159" s="85">
        <v>0.2133045910459461</v>
      </c>
      <c r="F159" s="83">
        <f>COUNTIF(D159,"=F")+F158</f>
        <v>37</v>
      </c>
      <c r="G159" s="84">
        <f>F159/(ROW(F159)-1)</f>
        <v>0.2341772151898734</v>
      </c>
    </row>
    <row r="160" ht="20.35" customHeight="1">
      <c r="A160" s="79">
        <v>159</v>
      </c>
      <c r="B160" t="s" s="80">
        <v>2419</v>
      </c>
      <c r="C160" t="s" s="81">
        <v>3183</v>
      </c>
      <c r="D160" t="s" s="81">
        <v>24</v>
      </c>
      <c r="E160" s="82">
        <v>0.2129499296199477</v>
      </c>
      <c r="F160" s="83">
        <f>COUNTIF(D160,"=F")+F159</f>
        <v>38</v>
      </c>
      <c r="G160" s="84">
        <f>F160/(ROW(F160)-1)</f>
        <v>0.2389937106918239</v>
      </c>
    </row>
    <row r="161" ht="20.35" customHeight="1">
      <c r="A161" s="79">
        <v>160</v>
      </c>
      <c r="B161" t="s" s="80">
        <v>2937</v>
      </c>
      <c r="C161" t="s" s="81">
        <v>3184</v>
      </c>
      <c r="D161" t="s" s="81">
        <v>23</v>
      </c>
      <c r="E161" s="82">
        <v>0.2125833703868386</v>
      </c>
      <c r="F161" s="83">
        <f>COUNTIF(D161,"=F")+F160</f>
        <v>38</v>
      </c>
      <c r="G161" s="84">
        <f>F161/(ROW(F161)-1)</f>
        <v>0.2375</v>
      </c>
    </row>
    <row r="162" ht="20.35" customHeight="1">
      <c r="A162" s="79">
        <v>161</v>
      </c>
      <c r="B162" t="s" s="80">
        <v>1697</v>
      </c>
      <c r="C162" t="s" s="81">
        <v>3185</v>
      </c>
      <c r="D162" t="s" s="81">
        <v>24</v>
      </c>
      <c r="E162" s="82">
        <v>0.212432088348063</v>
      </c>
      <c r="F162" s="83">
        <f>COUNTIF(D162,"=F")+F161</f>
        <v>39</v>
      </c>
      <c r="G162" s="84">
        <f>F162/(ROW(F162)-1)</f>
        <v>0.2422360248447205</v>
      </c>
    </row>
    <row r="163" ht="20.35" customHeight="1">
      <c r="A163" s="79">
        <v>162</v>
      </c>
      <c r="B163" t="s" s="80">
        <v>2982</v>
      </c>
      <c r="C163" t="s" s="81">
        <v>3186</v>
      </c>
      <c r="D163" t="s" s="81">
        <v>23</v>
      </c>
      <c r="E163" s="82">
        <v>0.2121005372872476</v>
      </c>
      <c r="F163" s="83">
        <f>COUNTIF(D163,"=F")+F162</f>
        <v>39</v>
      </c>
      <c r="G163" s="84">
        <f>F163/(ROW(F163)-1)</f>
        <v>0.2407407407407407</v>
      </c>
    </row>
    <row r="164" ht="20.35" customHeight="1">
      <c r="A164" s="79">
        <v>163</v>
      </c>
      <c r="B164" t="s" s="80">
        <v>2273</v>
      </c>
      <c r="C164" t="s" s="81">
        <v>3187</v>
      </c>
      <c r="D164" t="s" s="81">
        <v>24</v>
      </c>
      <c r="E164" s="85">
        <v>0.2120158154643742</v>
      </c>
      <c r="F164" s="83">
        <f>COUNTIF(D164,"=F")+F163</f>
        <v>40</v>
      </c>
      <c r="G164" s="84">
        <f>F164/(ROW(F164)-1)</f>
        <v>0.245398773006135</v>
      </c>
    </row>
    <row r="165" ht="20.35" customHeight="1">
      <c r="A165" s="79">
        <v>164</v>
      </c>
      <c r="B165" t="s" s="80">
        <v>2844</v>
      </c>
      <c r="C165" t="s" s="81">
        <v>3188</v>
      </c>
      <c r="D165" t="s" s="81">
        <v>23</v>
      </c>
      <c r="E165" s="86">
        <v>0.211019412118165</v>
      </c>
      <c r="F165" s="83">
        <f>COUNTIF(D165,"=F")+F164</f>
        <v>40</v>
      </c>
      <c r="G165" s="84">
        <f>F165/(ROW(F165)-1)</f>
        <v>0.2439024390243902</v>
      </c>
    </row>
    <row r="166" ht="20.35" customHeight="1">
      <c r="A166" s="79">
        <v>165</v>
      </c>
      <c r="B166" t="s" s="80">
        <v>3189</v>
      </c>
      <c r="C166" t="s" s="81">
        <v>3190</v>
      </c>
      <c r="D166" t="s" s="81">
        <v>23</v>
      </c>
      <c r="E166" s="82">
        <v>0.2108338623305174</v>
      </c>
      <c r="F166" s="83">
        <f>COUNTIF(D166,"=F")+F165</f>
        <v>40</v>
      </c>
      <c r="G166" s="84">
        <f>F166/(ROW(F166)-1)</f>
        <v>0.2424242424242424</v>
      </c>
    </row>
    <row r="167" ht="20.35" customHeight="1">
      <c r="A167" s="79">
        <v>166</v>
      </c>
      <c r="B167" t="s" s="80">
        <v>2355</v>
      </c>
      <c r="C167" t="s" s="81">
        <v>3191</v>
      </c>
      <c r="D167" t="s" s="81">
        <v>23</v>
      </c>
      <c r="E167" s="82">
        <v>0.2108242204764824</v>
      </c>
      <c r="F167" s="83">
        <f>COUNTIF(D167,"=F")+F166</f>
        <v>40</v>
      </c>
      <c r="G167" s="84">
        <f>F167/(ROW(F167)-1)</f>
        <v>0.2409638554216867</v>
      </c>
    </row>
    <row r="168" ht="20.35" customHeight="1">
      <c r="A168" s="79">
        <v>167</v>
      </c>
      <c r="B168" t="s" s="80">
        <v>2653</v>
      </c>
      <c r="C168" t="s" s="81">
        <v>3192</v>
      </c>
      <c r="D168" t="s" s="81">
        <v>23</v>
      </c>
      <c r="E168" s="85">
        <v>0.2107593502077824</v>
      </c>
      <c r="F168" s="83">
        <f>COUNTIF(D168,"=F")+F167</f>
        <v>40</v>
      </c>
      <c r="G168" s="84">
        <f>F168/(ROW(F168)-1)</f>
        <v>0.2395209580838323</v>
      </c>
    </row>
    <row r="169" ht="20.35" customHeight="1">
      <c r="A169" s="79">
        <v>168</v>
      </c>
      <c r="B169" t="s" s="80">
        <v>3193</v>
      </c>
      <c r="C169" t="s" s="81">
        <v>3194</v>
      </c>
      <c r="D169" t="s" s="81">
        <v>24</v>
      </c>
      <c r="E169" s="82">
        <v>0.210458566323746</v>
      </c>
      <c r="F169" s="83">
        <f>COUNTIF(D169,"=F")+F168</f>
        <v>41</v>
      </c>
      <c r="G169" s="84">
        <f>F169/(ROW(F169)-1)</f>
        <v>0.244047619047619</v>
      </c>
    </row>
    <row r="170" ht="20.35" customHeight="1">
      <c r="A170" s="79">
        <v>169</v>
      </c>
      <c r="B170" t="s" s="80">
        <v>2728</v>
      </c>
      <c r="C170" t="s" s="81">
        <v>3195</v>
      </c>
      <c r="D170" t="s" s="81">
        <v>23</v>
      </c>
      <c r="E170" s="82">
        <v>0.210203863235058</v>
      </c>
      <c r="F170" s="83">
        <f>COUNTIF(D170,"=F")+F169</f>
        <v>41</v>
      </c>
      <c r="G170" s="84">
        <f>F170/(ROW(F170)-1)</f>
        <v>0.242603550295858</v>
      </c>
    </row>
    <row r="171" ht="20.35" customHeight="1">
      <c r="A171" s="79">
        <v>170</v>
      </c>
      <c r="B171" t="s" s="80">
        <v>1953</v>
      </c>
      <c r="C171" t="s" s="81">
        <v>3196</v>
      </c>
      <c r="D171" t="s" s="81">
        <v>23</v>
      </c>
      <c r="E171" s="82">
        <v>0.2100138364000578</v>
      </c>
      <c r="F171" s="83">
        <f>COUNTIF(D171,"=F")+F170</f>
        <v>41</v>
      </c>
      <c r="G171" s="84">
        <f>F171/(ROW(F171)-1)</f>
        <v>0.2411764705882353</v>
      </c>
    </row>
    <row r="172" ht="20.35" customHeight="1">
      <c r="A172" s="79">
        <v>171</v>
      </c>
      <c r="B172" t="s" s="80">
        <v>1699</v>
      </c>
      <c r="C172" t="s" s="81">
        <v>3197</v>
      </c>
      <c r="D172" t="s" s="81">
        <v>24</v>
      </c>
      <c r="E172" s="82">
        <v>0.2099903102691372</v>
      </c>
      <c r="F172" s="83">
        <f>COUNTIF(D172,"=F")+F171</f>
        <v>42</v>
      </c>
      <c r="G172" s="84">
        <f>F172/(ROW(F172)-1)</f>
        <v>0.2456140350877193</v>
      </c>
    </row>
    <row r="173" ht="20.35" customHeight="1">
      <c r="A173" s="79">
        <v>172</v>
      </c>
      <c r="B173" t="s" s="80">
        <v>2303</v>
      </c>
      <c r="C173" t="s" s="81">
        <v>3198</v>
      </c>
      <c r="D173" t="s" s="81">
        <v>23</v>
      </c>
      <c r="E173" s="82">
        <v>0.2096379950495049</v>
      </c>
      <c r="F173" s="83">
        <f>COUNTIF(D173,"=F")+F172</f>
        <v>42</v>
      </c>
      <c r="G173" s="84">
        <f>F173/(ROW(F173)-1)</f>
        <v>0.2441860465116279</v>
      </c>
    </row>
    <row r="174" ht="20.35" customHeight="1">
      <c r="A174" s="79">
        <v>173</v>
      </c>
      <c r="B174" t="s" s="80">
        <v>2387</v>
      </c>
      <c r="C174" t="s" s="81">
        <v>3199</v>
      </c>
      <c r="D174" t="s" s="81">
        <v>23</v>
      </c>
      <c r="E174" s="82">
        <v>0.2091396067072639</v>
      </c>
      <c r="F174" s="83">
        <f>COUNTIF(D174,"=F")+F173</f>
        <v>42</v>
      </c>
      <c r="G174" s="84">
        <f>F174/(ROW(F174)-1)</f>
        <v>0.2427745664739884</v>
      </c>
    </row>
    <row r="175" ht="20.35" customHeight="1">
      <c r="A175" s="79">
        <v>174</v>
      </c>
      <c r="B175" t="s" s="80">
        <v>2329</v>
      </c>
      <c r="C175" t="s" s="81">
        <v>3200</v>
      </c>
      <c r="D175" t="s" s="81">
        <v>23</v>
      </c>
      <c r="E175" s="82">
        <v>0.2088182074735636</v>
      </c>
      <c r="F175" s="83">
        <f>COUNTIF(D175,"=F")+F174</f>
        <v>42</v>
      </c>
      <c r="G175" s="84">
        <f>F175/(ROW(F175)-1)</f>
        <v>0.2413793103448276</v>
      </c>
    </row>
    <row r="176" ht="20.35" customHeight="1">
      <c r="A176" s="79">
        <v>175</v>
      </c>
      <c r="B176" t="s" s="80">
        <v>2686</v>
      </c>
      <c r="C176" t="s" s="81">
        <v>3201</v>
      </c>
      <c r="D176" t="s" s="81">
        <v>23</v>
      </c>
      <c r="E176" s="82">
        <v>0.2086682401095908</v>
      </c>
      <c r="F176" s="83">
        <f>COUNTIF(D176,"=F")+F175</f>
        <v>42</v>
      </c>
      <c r="G176" s="84">
        <f>F176/(ROW(F176)-1)</f>
        <v>0.24</v>
      </c>
    </row>
    <row r="177" ht="20.35" customHeight="1">
      <c r="A177" s="79">
        <v>176</v>
      </c>
      <c r="B177" t="s" s="80">
        <v>2165</v>
      </c>
      <c r="C177" t="s" s="81">
        <v>3202</v>
      </c>
      <c r="D177" t="s" s="81">
        <v>23</v>
      </c>
      <c r="E177" s="85">
        <v>0.2084597113100676</v>
      </c>
      <c r="F177" s="83">
        <f>COUNTIF(D177,"=F")+F176</f>
        <v>42</v>
      </c>
      <c r="G177" s="84">
        <f>F177/(ROW(F177)-1)</f>
        <v>0.2386363636363636</v>
      </c>
    </row>
    <row r="178" ht="20.35" customHeight="1">
      <c r="A178" s="79">
        <v>177</v>
      </c>
      <c r="B178" t="s" s="80">
        <v>2798</v>
      </c>
      <c r="C178" t="s" s="81">
        <v>3203</v>
      </c>
      <c r="D178" t="s" s="81">
        <v>23</v>
      </c>
      <c r="E178" s="85">
        <v>0.2084319750163703</v>
      </c>
      <c r="F178" s="83">
        <f>COUNTIF(D178,"=F")+F177</f>
        <v>42</v>
      </c>
      <c r="G178" s="84">
        <f>F178/(ROW(F178)-1)</f>
        <v>0.2372881355932203</v>
      </c>
    </row>
    <row r="179" ht="20.35" customHeight="1">
      <c r="A179" s="79">
        <v>178</v>
      </c>
      <c r="B179" t="s" s="80">
        <v>2005</v>
      </c>
      <c r="C179" t="s" s="81">
        <v>3204</v>
      </c>
      <c r="D179" t="s" s="81">
        <v>24</v>
      </c>
      <c r="E179" s="82">
        <v>0.2080325691517007</v>
      </c>
      <c r="F179" s="83">
        <f>COUNTIF(D179,"=F")+F178</f>
        <v>43</v>
      </c>
      <c r="G179" s="84">
        <f>F179/(ROW(F179)-1)</f>
        <v>0.2415730337078652</v>
      </c>
    </row>
    <row r="180" ht="20.35" customHeight="1">
      <c r="A180" s="79">
        <v>179</v>
      </c>
      <c r="B180" t="s" s="80">
        <v>2769</v>
      </c>
      <c r="C180" t="s" s="81">
        <v>3205</v>
      </c>
      <c r="D180" t="s" s="81">
        <v>23</v>
      </c>
      <c r="E180" s="82">
        <v>0.2074279550007705</v>
      </c>
      <c r="F180" s="83">
        <f>COUNTIF(D180,"=F")+F179</f>
        <v>43</v>
      </c>
      <c r="G180" s="84">
        <f>F180/(ROW(F180)-1)</f>
        <v>0.2402234636871508</v>
      </c>
    </row>
    <row r="181" ht="20.35" customHeight="1">
      <c r="A181" s="79">
        <v>180</v>
      </c>
      <c r="B181" t="s" s="80">
        <v>2638</v>
      </c>
      <c r="C181" t="s" s="81">
        <v>3206</v>
      </c>
      <c r="D181" t="s" s="81">
        <v>24</v>
      </c>
      <c r="E181" s="82">
        <v>0.2070378516031948</v>
      </c>
      <c r="F181" s="83">
        <f>COUNTIF(D181,"=F")+F180</f>
        <v>44</v>
      </c>
      <c r="G181" s="84">
        <f>F181/(ROW(F181)-1)</f>
        <v>0.2444444444444444</v>
      </c>
    </row>
    <row r="182" ht="20.35" customHeight="1">
      <c r="A182" s="79">
        <v>181</v>
      </c>
      <c r="B182" t="s" s="80">
        <v>2425</v>
      </c>
      <c r="C182" t="s" s="81">
        <v>3207</v>
      </c>
      <c r="D182" t="s" s="81">
        <v>23</v>
      </c>
      <c r="E182" s="82">
        <v>0.2067970082666317</v>
      </c>
      <c r="F182" s="83">
        <f>COUNTIF(D182,"=F")+F181</f>
        <v>44</v>
      </c>
      <c r="G182" s="84">
        <f>F182/(ROW(F182)-1)</f>
        <v>0.2430939226519337</v>
      </c>
    </row>
    <row r="183" ht="20.35" customHeight="1">
      <c r="A183" s="79">
        <v>182</v>
      </c>
      <c r="B183" t="s" s="80">
        <v>2827</v>
      </c>
      <c r="C183" t="s" s="81">
        <v>3208</v>
      </c>
      <c r="D183" t="s" s="81">
        <v>24</v>
      </c>
      <c r="E183" s="82">
        <v>0.2067683067683068</v>
      </c>
      <c r="F183" s="83">
        <f>COUNTIF(D183,"=F")+F182</f>
        <v>45</v>
      </c>
      <c r="G183" s="84">
        <f>F183/(ROW(F183)-1)</f>
        <v>0.2472527472527473</v>
      </c>
    </row>
    <row r="184" ht="20.35" customHeight="1">
      <c r="A184" s="79">
        <v>183</v>
      </c>
      <c r="B184" t="s" s="80">
        <v>2433</v>
      </c>
      <c r="C184" t="s" s="81">
        <v>3209</v>
      </c>
      <c r="D184" t="s" s="81">
        <v>24</v>
      </c>
      <c r="E184" s="82">
        <v>0.2063751356812002</v>
      </c>
      <c r="F184" s="83">
        <f>COUNTIF(D184,"=F")+F183</f>
        <v>46</v>
      </c>
      <c r="G184" s="84">
        <f>F184/(ROW(F184)-1)</f>
        <v>0.2513661202185792</v>
      </c>
    </row>
    <row r="185" ht="20.35" customHeight="1">
      <c r="A185" s="79">
        <v>184</v>
      </c>
      <c r="B185" t="s" s="80">
        <v>2209</v>
      </c>
      <c r="C185" t="s" s="81">
        <v>3210</v>
      </c>
      <c r="D185" t="s" s="81">
        <v>23</v>
      </c>
      <c r="E185" s="82">
        <v>0.2060728822304179</v>
      </c>
      <c r="F185" s="83">
        <f>COUNTIF(D185,"=F")+F184</f>
        <v>46</v>
      </c>
      <c r="G185" s="84">
        <f>F185/(ROW(F185)-1)</f>
        <v>0.25</v>
      </c>
    </row>
    <row r="186" ht="20.35" customHeight="1">
      <c r="A186" s="79">
        <v>185</v>
      </c>
      <c r="B186" t="s" s="80">
        <v>1955</v>
      </c>
      <c r="C186" t="s" s="81">
        <v>3211</v>
      </c>
      <c r="D186" t="s" s="81">
        <v>23</v>
      </c>
      <c r="E186" s="86">
        <v>0.206059980385072</v>
      </c>
      <c r="F186" s="83">
        <f>COUNTIF(D186,"=F")+F185</f>
        <v>46</v>
      </c>
      <c r="G186" s="84">
        <f>F186/(ROW(F186)-1)</f>
        <v>0.2486486486486487</v>
      </c>
    </row>
    <row r="187" ht="20.35" customHeight="1">
      <c r="A187" s="79">
        <v>186</v>
      </c>
      <c r="B187" t="s" s="80">
        <v>2107</v>
      </c>
      <c r="C187" t="s" s="81">
        <v>3212</v>
      </c>
      <c r="D187" t="s" s="81">
        <v>23</v>
      </c>
      <c r="E187" s="82">
        <v>0.2049039810213164</v>
      </c>
      <c r="F187" s="83">
        <f>COUNTIF(D187,"=F")+F186</f>
        <v>46</v>
      </c>
      <c r="G187" s="84">
        <f>F187/(ROW(F187)-1)</f>
        <v>0.2473118279569892</v>
      </c>
    </row>
    <row r="188" ht="20.35" customHeight="1">
      <c r="A188" s="79">
        <v>187</v>
      </c>
      <c r="B188" t="s" s="80">
        <v>2039</v>
      </c>
      <c r="C188" t="s" s="81">
        <v>3213</v>
      </c>
      <c r="D188" t="s" s="81">
        <v>24</v>
      </c>
      <c r="E188" s="82">
        <v>0.2036832552767518</v>
      </c>
      <c r="F188" s="83">
        <f>COUNTIF(D188,"=F")+F187</f>
        <v>47</v>
      </c>
      <c r="G188" s="84">
        <f>F188/(ROW(F188)-1)</f>
        <v>0.2513368983957219</v>
      </c>
    </row>
    <row r="189" ht="20.35" customHeight="1">
      <c r="A189" s="79">
        <v>188</v>
      </c>
      <c r="B189" t="s" s="80">
        <v>2742</v>
      </c>
      <c r="C189" t="s" s="81">
        <v>3214</v>
      </c>
      <c r="D189" t="s" s="81">
        <v>23</v>
      </c>
      <c r="E189" s="82">
        <v>0.2036013044094711</v>
      </c>
      <c r="F189" s="83">
        <f>COUNTIF(D189,"=F")+F188</f>
        <v>47</v>
      </c>
      <c r="G189" s="84">
        <f>F189/(ROW(F189)-1)</f>
        <v>0.25</v>
      </c>
    </row>
    <row r="190" ht="20.35" customHeight="1">
      <c r="A190" s="79">
        <v>189</v>
      </c>
      <c r="B190" t="s" s="80">
        <v>2872</v>
      </c>
      <c r="C190" t="s" s="81">
        <v>3215</v>
      </c>
      <c r="D190" t="s" s="81">
        <v>23</v>
      </c>
      <c r="E190" s="82">
        <v>0.2034450651769087</v>
      </c>
      <c r="F190" s="83">
        <f>COUNTIF(D190,"=F")+F189</f>
        <v>47</v>
      </c>
      <c r="G190" s="84">
        <f>F190/(ROW(F190)-1)</f>
        <v>0.2486772486772487</v>
      </c>
    </row>
    <row r="191" ht="20.35" customHeight="1">
      <c r="A191" s="79">
        <v>190</v>
      </c>
      <c r="B191" t="s" s="80">
        <v>3216</v>
      </c>
      <c r="C191" t="s" s="81">
        <v>3217</v>
      </c>
      <c r="D191" t="s" s="81">
        <v>23</v>
      </c>
      <c r="E191" s="82">
        <v>0.2030837750829037</v>
      </c>
      <c r="F191" s="83">
        <f>COUNTIF(D191,"=F")+F190</f>
        <v>47</v>
      </c>
      <c r="G191" s="84">
        <f>F191/(ROW(F191)-1)</f>
        <v>0.2473684210526316</v>
      </c>
    </row>
    <row r="192" ht="20.35" customHeight="1">
      <c r="A192" s="79">
        <v>191</v>
      </c>
      <c r="B192" t="s" s="80">
        <v>1979</v>
      </c>
      <c r="C192" t="s" s="81">
        <v>3218</v>
      </c>
      <c r="D192" t="s" s="81">
        <v>23</v>
      </c>
      <c r="E192" s="82">
        <v>0.2027819370006017</v>
      </c>
      <c r="F192" s="83">
        <f>COUNTIF(D192,"=F")+F191</f>
        <v>47</v>
      </c>
      <c r="G192" s="84">
        <f>F192/(ROW(F192)-1)</f>
        <v>0.2460732984293194</v>
      </c>
    </row>
    <row r="193" ht="20.35" customHeight="1">
      <c r="A193" s="79">
        <v>192</v>
      </c>
      <c r="B193" t="s" s="80">
        <v>2339</v>
      </c>
      <c r="C193" t="s" s="81">
        <v>3219</v>
      </c>
      <c r="D193" t="s" s="81">
        <v>23</v>
      </c>
      <c r="E193" s="82">
        <v>0.2027278783294003</v>
      </c>
      <c r="F193" s="83">
        <f>COUNTIF(D193,"=F")+F192</f>
        <v>47</v>
      </c>
      <c r="G193" s="84">
        <f>F193/(ROW(F193)-1)</f>
        <v>0.2447916666666667</v>
      </c>
    </row>
    <row r="194" ht="20.35" customHeight="1">
      <c r="A194" s="79">
        <v>193</v>
      </c>
      <c r="B194" t="s" s="80">
        <v>1909</v>
      </c>
      <c r="C194" t="s" s="81">
        <v>3220</v>
      </c>
      <c r="D194" t="s" s="81">
        <v>23</v>
      </c>
      <c r="E194" s="82">
        <v>0.2025338491295938</v>
      </c>
      <c r="F194" s="83">
        <f>COUNTIF(D194,"=F")+F193</f>
        <v>47</v>
      </c>
      <c r="G194" s="84">
        <f>F194/(ROW(F194)-1)</f>
        <v>0.2435233160621762</v>
      </c>
    </row>
    <row r="195" ht="20.35" customHeight="1">
      <c r="A195" s="79">
        <v>194</v>
      </c>
      <c r="B195" t="s" s="80">
        <v>1957</v>
      </c>
      <c r="C195" t="s" s="81">
        <v>3221</v>
      </c>
      <c r="D195" t="s" s="81">
        <v>23</v>
      </c>
      <c r="E195" s="82">
        <v>0.2021215486539272</v>
      </c>
      <c r="F195" s="83">
        <f>COUNTIF(D195,"=F")+F194</f>
        <v>47</v>
      </c>
      <c r="G195" s="84">
        <f>F195/(ROW(F195)-1)</f>
        <v>0.2422680412371134</v>
      </c>
    </row>
    <row r="196" ht="20.35" customHeight="1">
      <c r="A196" s="79">
        <v>195</v>
      </c>
      <c r="B196" t="s" s="80">
        <v>2075</v>
      </c>
      <c r="C196" t="s" s="81">
        <v>3222</v>
      </c>
      <c r="D196" t="s" s="81">
        <v>24</v>
      </c>
      <c r="E196" s="82">
        <v>0.2020413831412304</v>
      </c>
      <c r="F196" s="83">
        <f>COUNTIF(D196,"=F")+F195</f>
        <v>48</v>
      </c>
      <c r="G196" s="84">
        <f>F196/(ROW(F196)-1)</f>
        <v>0.2461538461538462</v>
      </c>
    </row>
    <row r="197" ht="20.35" customHeight="1">
      <c r="A197" s="79">
        <v>196</v>
      </c>
      <c r="B197" t="s" s="80">
        <v>2916</v>
      </c>
      <c r="C197" t="s" s="81">
        <v>3223</v>
      </c>
      <c r="D197" t="s" s="81">
        <v>23</v>
      </c>
      <c r="E197" s="82">
        <v>0.2017515947694592</v>
      </c>
      <c r="F197" s="83">
        <f>COUNTIF(D197,"=F")+F196</f>
        <v>48</v>
      </c>
      <c r="G197" s="84">
        <f>F197/(ROW(F197)-1)</f>
        <v>0.2448979591836735</v>
      </c>
    </row>
    <row r="198" ht="20.35" customHeight="1">
      <c r="A198" s="79">
        <v>197</v>
      </c>
      <c r="B198" t="s" s="80">
        <v>1965</v>
      </c>
      <c r="C198" t="s" s="81">
        <v>3224</v>
      </c>
      <c r="D198" t="s" s="81">
        <v>24</v>
      </c>
      <c r="E198" s="82">
        <v>0.201208016199986</v>
      </c>
      <c r="F198" s="83">
        <f>COUNTIF(D198,"=F")+F197</f>
        <v>49</v>
      </c>
      <c r="G198" s="84">
        <f>F198/(ROW(F198)-1)</f>
        <v>0.2487309644670051</v>
      </c>
    </row>
    <row r="199" ht="20.35" customHeight="1">
      <c r="A199" s="79">
        <v>198</v>
      </c>
      <c r="B199" t="s" s="80">
        <v>3225</v>
      </c>
      <c r="C199" t="s" s="81">
        <v>3226</v>
      </c>
      <c r="D199" t="s" s="81">
        <v>23</v>
      </c>
      <c r="E199" s="82">
        <v>0.2010234135602297</v>
      </c>
      <c r="F199" s="83">
        <f>COUNTIF(D199,"=F")+F198</f>
        <v>49</v>
      </c>
      <c r="G199" s="84">
        <f>F199/(ROW(F199)-1)</f>
        <v>0.2474747474747475</v>
      </c>
    </row>
    <row r="200" ht="20.35" customHeight="1">
      <c r="A200" s="79">
        <v>199</v>
      </c>
      <c r="B200" t="s" s="80">
        <v>2514</v>
      </c>
      <c r="C200" t="s" s="81">
        <v>3227</v>
      </c>
      <c r="D200" t="s" s="81">
        <v>24</v>
      </c>
      <c r="E200" s="82">
        <v>0.2005966940923579</v>
      </c>
      <c r="F200" s="83">
        <f>COUNTIF(D200,"=F")+F199</f>
        <v>50</v>
      </c>
      <c r="G200" s="84">
        <f>F200/(ROW(F200)-1)</f>
        <v>0.2512562814070352</v>
      </c>
    </row>
    <row r="201" ht="20.35" customHeight="1">
      <c r="A201" s="79">
        <v>200</v>
      </c>
      <c r="B201" t="s" s="80">
        <v>1725</v>
      </c>
      <c r="C201" t="s" s="81">
        <v>3228</v>
      </c>
      <c r="D201" t="s" s="81">
        <v>24</v>
      </c>
      <c r="E201" s="82">
        <v>0.200561995082543</v>
      </c>
      <c r="F201" s="83">
        <f>COUNTIF(D201,"=F")+F200</f>
        <v>51</v>
      </c>
      <c r="G201" s="84">
        <f>F201/(ROW(F201)-1)</f>
        <v>0.255</v>
      </c>
    </row>
    <row r="202" ht="20.35" customHeight="1">
      <c r="A202" s="79">
        <v>201</v>
      </c>
      <c r="B202" t="s" s="80">
        <v>2057</v>
      </c>
      <c r="C202" t="s" s="81">
        <v>3229</v>
      </c>
      <c r="D202" t="s" s="81">
        <v>23</v>
      </c>
      <c r="E202" s="82">
        <v>0.1999704021606423</v>
      </c>
      <c r="F202" s="83">
        <f>COUNTIF(D202,"=F")+F201</f>
        <v>51</v>
      </c>
      <c r="G202" s="84">
        <f>F202/(ROW(F202)-1)</f>
        <v>0.2537313432835821</v>
      </c>
    </row>
    <row r="203" ht="20.35" customHeight="1">
      <c r="A203" s="79">
        <v>202</v>
      </c>
      <c r="B203" t="s" s="80">
        <v>2195</v>
      </c>
      <c r="C203" t="s" s="81">
        <v>3230</v>
      </c>
      <c r="D203" t="s" s="81">
        <v>23</v>
      </c>
      <c r="E203" s="85">
        <v>0.1997485632183908</v>
      </c>
      <c r="F203" s="83">
        <f>COUNTIF(D203,"=F")+F202</f>
        <v>51</v>
      </c>
      <c r="G203" s="84">
        <f>F203/(ROW(F203)-1)</f>
        <v>0.2524752475247525</v>
      </c>
    </row>
    <row r="204" ht="20.35" customHeight="1">
      <c r="A204" s="79">
        <v>203</v>
      </c>
      <c r="B204" t="s" s="80">
        <v>2139</v>
      </c>
      <c r="C204" t="s" s="81">
        <v>3231</v>
      </c>
      <c r="D204" t="s" s="81">
        <v>24</v>
      </c>
      <c r="E204" s="82">
        <v>0.1992189837811958</v>
      </c>
      <c r="F204" s="83">
        <f>COUNTIF(D204,"=F")+F203</f>
        <v>52</v>
      </c>
      <c r="G204" s="84">
        <f>F204/(ROW(F204)-1)</f>
        <v>0.2561576354679803</v>
      </c>
    </row>
    <row r="205" ht="20.35" customHeight="1">
      <c r="A205" s="79">
        <v>204</v>
      </c>
      <c r="B205" t="s" s="80">
        <v>2700</v>
      </c>
      <c r="C205" t="s" s="81">
        <v>3232</v>
      </c>
      <c r="D205" t="s" s="81">
        <v>23</v>
      </c>
      <c r="E205" s="85">
        <v>0.1988982613186435</v>
      </c>
      <c r="F205" s="83">
        <f>COUNTIF(D205,"=F")+F204</f>
        <v>52</v>
      </c>
      <c r="G205" s="84">
        <f>F205/(ROW(F205)-1)</f>
        <v>0.2549019607843137</v>
      </c>
    </row>
    <row r="206" ht="20.35" customHeight="1">
      <c r="A206" s="79">
        <v>205</v>
      </c>
      <c r="B206" t="s" s="80">
        <v>2029</v>
      </c>
      <c r="C206" t="s" s="81">
        <v>3233</v>
      </c>
      <c r="D206" t="s" s="81">
        <v>23</v>
      </c>
      <c r="E206" s="82">
        <v>0.1986021024379334</v>
      </c>
      <c r="F206" s="83">
        <f>COUNTIF(D206,"=F")+F205</f>
        <v>52</v>
      </c>
      <c r="G206" s="84">
        <f>F206/(ROW(F206)-1)</f>
        <v>0.2536585365853659</v>
      </c>
    </row>
    <row r="207" ht="20.35" customHeight="1">
      <c r="A207" s="79">
        <v>206</v>
      </c>
      <c r="B207" t="s" s="80">
        <v>1837</v>
      </c>
      <c r="C207" t="s" s="81">
        <v>3234</v>
      </c>
      <c r="D207" t="s" s="81">
        <v>24</v>
      </c>
      <c r="E207" s="86">
        <v>0.198455315490536</v>
      </c>
      <c r="F207" s="83">
        <f>COUNTIF(D207,"=F")+F206</f>
        <v>53</v>
      </c>
      <c r="G207" s="84">
        <f>F207/(ROW(F207)-1)</f>
        <v>0.2572815533980582</v>
      </c>
    </row>
    <row r="208" ht="20.35" customHeight="1">
      <c r="A208" s="79">
        <v>207</v>
      </c>
      <c r="B208" t="s" s="80">
        <v>2357</v>
      </c>
      <c r="C208" t="s" s="81">
        <v>3235</v>
      </c>
      <c r="D208" t="s" s="81">
        <v>23</v>
      </c>
      <c r="E208" s="82">
        <v>0.1983380102634068</v>
      </c>
      <c r="F208" s="83">
        <f>COUNTIF(D208,"=F")+F207</f>
        <v>53</v>
      </c>
      <c r="G208" s="84">
        <f>F208/(ROW(F208)-1)</f>
        <v>0.2560386473429952</v>
      </c>
    </row>
    <row r="209" ht="20.35" customHeight="1">
      <c r="A209" s="79">
        <v>208</v>
      </c>
      <c r="B209" t="s" s="80">
        <v>2964</v>
      </c>
      <c r="C209" t="s" s="81">
        <v>3236</v>
      </c>
      <c r="D209" t="s" s="81">
        <v>24</v>
      </c>
      <c r="E209" s="82">
        <v>0.1980217193761266</v>
      </c>
      <c r="F209" s="83">
        <f>COUNTIF(D209,"=F")+F208</f>
        <v>54</v>
      </c>
      <c r="G209" s="84">
        <f>F209/(ROW(F209)-1)</f>
        <v>0.2596153846153846</v>
      </c>
    </row>
    <row r="210" ht="20.35" customHeight="1">
      <c r="A210" s="79">
        <v>209</v>
      </c>
      <c r="B210" t="s" s="80">
        <v>2858</v>
      </c>
      <c r="C210" t="s" s="81">
        <v>3237</v>
      </c>
      <c r="D210" t="s" s="81">
        <v>23</v>
      </c>
      <c r="E210" s="82">
        <v>0.1976933168849987</v>
      </c>
      <c r="F210" s="83">
        <f>COUNTIF(D210,"=F")+F209</f>
        <v>54</v>
      </c>
      <c r="G210" s="84">
        <f>F210/(ROW(F210)-1)</f>
        <v>0.2583732057416268</v>
      </c>
    </row>
    <row r="211" ht="20.35" customHeight="1">
      <c r="A211" s="79">
        <v>210</v>
      </c>
      <c r="B211" t="s" s="80">
        <v>3238</v>
      </c>
      <c r="C211" t="s" s="81">
        <v>3239</v>
      </c>
      <c r="D211" t="s" s="81">
        <v>23</v>
      </c>
      <c r="E211" s="82">
        <v>0.1972792401191339</v>
      </c>
      <c r="F211" s="83">
        <f>COUNTIF(D211,"=F")+F210</f>
        <v>54</v>
      </c>
      <c r="G211" s="84">
        <f>F211/(ROW(F211)-1)</f>
        <v>0.2571428571428571</v>
      </c>
    </row>
    <row r="212" ht="20.35" customHeight="1">
      <c r="A212" s="79">
        <v>211</v>
      </c>
      <c r="B212" t="s" s="80">
        <v>2914</v>
      </c>
      <c r="C212" t="s" s="81">
        <v>3240</v>
      </c>
      <c r="D212" t="s" s="81">
        <v>24</v>
      </c>
      <c r="E212" s="82">
        <v>0.1971942556344866</v>
      </c>
      <c r="F212" s="83">
        <f>COUNTIF(D212,"=F")+F211</f>
        <v>55</v>
      </c>
      <c r="G212" s="84">
        <f>F212/(ROW(F212)-1)</f>
        <v>0.2606635071090048</v>
      </c>
    </row>
    <row r="213" ht="20.35" customHeight="1">
      <c r="A213" s="79">
        <v>212</v>
      </c>
      <c r="B213" t="s" s="80">
        <v>2804</v>
      </c>
      <c r="C213" t="s" s="81">
        <v>3241</v>
      </c>
      <c r="D213" t="s" s="81">
        <v>24</v>
      </c>
      <c r="E213" s="85">
        <v>0.1971485817423126</v>
      </c>
      <c r="F213" s="83">
        <f>COUNTIF(D213,"=F")+F212</f>
        <v>56</v>
      </c>
      <c r="G213" s="84">
        <f>F213/(ROW(F213)-1)</f>
        <v>0.2641509433962264</v>
      </c>
    </row>
    <row r="214" ht="20.35" customHeight="1">
      <c r="A214" s="79">
        <v>213</v>
      </c>
      <c r="B214" t="s" s="80">
        <v>1873</v>
      </c>
      <c r="C214" t="s" s="81">
        <v>3242</v>
      </c>
      <c r="D214" t="s" s="81">
        <v>24</v>
      </c>
      <c r="E214" s="82">
        <v>0.1968188522392062</v>
      </c>
      <c r="F214" s="83">
        <f>COUNTIF(D214,"=F")+F213</f>
        <v>57</v>
      </c>
      <c r="G214" s="84">
        <f>F214/(ROW(F214)-1)</f>
        <v>0.2676056338028169</v>
      </c>
    </row>
    <row r="215" ht="20.35" customHeight="1">
      <c r="A215" s="79">
        <v>214</v>
      </c>
      <c r="B215" t="s" s="80">
        <v>2863</v>
      </c>
      <c r="C215" t="s" s="81">
        <v>3243</v>
      </c>
      <c r="D215" t="s" s="81">
        <v>23</v>
      </c>
      <c r="E215" s="82">
        <v>0.1965413555469233</v>
      </c>
      <c r="F215" s="83">
        <f>COUNTIF(D215,"=F")+F214</f>
        <v>57</v>
      </c>
      <c r="G215" s="84">
        <f>F215/(ROW(F215)-1)</f>
        <v>0.2663551401869159</v>
      </c>
    </row>
    <row r="216" ht="20.35" customHeight="1">
      <c r="A216" s="79">
        <v>215</v>
      </c>
      <c r="B216" t="s" s="80">
        <v>2317</v>
      </c>
      <c r="C216" t="s" s="81">
        <v>3244</v>
      </c>
      <c r="D216" t="s" s="81">
        <v>24</v>
      </c>
      <c r="E216" s="82">
        <v>0.1963156447621666</v>
      </c>
      <c r="F216" s="83">
        <f>COUNTIF(D216,"=F")+F215</f>
        <v>58</v>
      </c>
      <c r="G216" s="84">
        <f>F216/(ROW(F216)-1)</f>
        <v>0.2697674418604651</v>
      </c>
    </row>
    <row r="217" ht="20.35" customHeight="1">
      <c r="A217" s="79">
        <v>216</v>
      </c>
      <c r="B217" t="s" s="80">
        <v>2227</v>
      </c>
      <c r="C217" t="s" s="81">
        <v>3245</v>
      </c>
      <c r="D217" t="s" s="81">
        <v>23</v>
      </c>
      <c r="E217" s="82">
        <v>0.1961140980650977</v>
      </c>
      <c r="F217" s="83">
        <f>COUNTIF(D217,"=F")+F216</f>
        <v>58</v>
      </c>
      <c r="G217" s="84">
        <f>F217/(ROW(F217)-1)</f>
        <v>0.2685185185185185</v>
      </c>
    </row>
    <row r="218" ht="20.35" customHeight="1">
      <c r="A218" s="79">
        <v>217</v>
      </c>
      <c r="B218" t="s" s="80">
        <v>2977</v>
      </c>
      <c r="C218" t="s" s="81">
        <v>3246</v>
      </c>
      <c r="D218" t="s" s="81">
        <v>23</v>
      </c>
      <c r="E218" s="85">
        <v>0.1955169287523056</v>
      </c>
      <c r="F218" s="83">
        <f>COUNTIF(D218,"=F")+F217</f>
        <v>58</v>
      </c>
      <c r="G218" s="84">
        <f>F218/(ROW(F218)-1)</f>
        <v>0.2672811059907834</v>
      </c>
    </row>
    <row r="219" ht="20.35" customHeight="1">
      <c r="A219" s="79">
        <v>218</v>
      </c>
      <c r="B219" t="s" s="80">
        <v>2293</v>
      </c>
      <c r="C219" t="s" s="81">
        <v>3247</v>
      </c>
      <c r="D219" t="s" s="81">
        <v>23</v>
      </c>
      <c r="E219" s="85">
        <v>0.1950194272756184</v>
      </c>
      <c r="F219" s="83">
        <f>COUNTIF(D219,"=F")+F218</f>
        <v>58</v>
      </c>
      <c r="G219" s="84">
        <f>F219/(ROW(F219)-1)</f>
        <v>0.2660550458715596</v>
      </c>
    </row>
    <row r="220" ht="20.35" customHeight="1">
      <c r="A220" s="79">
        <v>219</v>
      </c>
      <c r="B220" t="s" s="80">
        <v>2441</v>
      </c>
      <c r="C220" t="s" s="81">
        <v>3248</v>
      </c>
      <c r="D220" t="s" s="81">
        <v>23</v>
      </c>
      <c r="E220" s="85">
        <v>0.1948415475357393</v>
      </c>
      <c r="F220" s="83">
        <f>COUNTIF(D220,"=F")+F219</f>
        <v>58</v>
      </c>
      <c r="G220" s="84">
        <f>F220/(ROW(F220)-1)</f>
        <v>0.2648401826484018</v>
      </c>
    </row>
    <row r="221" ht="20.35" customHeight="1">
      <c r="A221" s="79">
        <v>220</v>
      </c>
      <c r="B221" t="s" s="80">
        <v>2295</v>
      </c>
      <c r="C221" t="s" s="81">
        <v>3249</v>
      </c>
      <c r="D221" t="s" s="81">
        <v>24</v>
      </c>
      <c r="E221" s="82">
        <v>0.1948316899013941</v>
      </c>
      <c r="F221" s="83">
        <f>COUNTIF(D221,"=F")+F220</f>
        <v>59</v>
      </c>
      <c r="G221" s="84">
        <f>F221/(ROW(F221)-1)</f>
        <v>0.2681818181818182</v>
      </c>
    </row>
    <row r="222" ht="20.35" customHeight="1">
      <c r="A222" s="79">
        <v>221</v>
      </c>
      <c r="B222" t="s" s="80">
        <v>2059</v>
      </c>
      <c r="C222" t="s" s="81">
        <v>3250</v>
      </c>
      <c r="D222" t="s" s="81">
        <v>24</v>
      </c>
      <c r="E222" s="82">
        <v>0.1940730661519232</v>
      </c>
      <c r="F222" s="83">
        <f>COUNTIF(D222,"=F")+F221</f>
        <v>60</v>
      </c>
      <c r="G222" s="84">
        <f>F222/(ROW(F222)-1)</f>
        <v>0.2714932126696832</v>
      </c>
    </row>
    <row r="223" ht="20.35" customHeight="1">
      <c r="A223" s="79">
        <v>222</v>
      </c>
      <c r="B223" t="s" s="80">
        <v>1905</v>
      </c>
      <c r="C223" t="s" s="81">
        <v>3251</v>
      </c>
      <c r="D223" t="s" s="81">
        <v>23</v>
      </c>
      <c r="E223" s="85">
        <v>0.1932979851537646</v>
      </c>
      <c r="F223" s="83">
        <f>COUNTIF(D223,"=F")+F222</f>
        <v>60</v>
      </c>
      <c r="G223" s="84">
        <f>F223/(ROW(F223)-1)</f>
        <v>0.2702702702702703</v>
      </c>
    </row>
    <row r="224" ht="20.35" customHeight="1">
      <c r="A224" s="79">
        <v>223</v>
      </c>
      <c r="B224" t="s" s="80">
        <v>2912</v>
      </c>
      <c r="C224" t="s" s="81">
        <v>3252</v>
      </c>
      <c r="D224" t="s" s="81">
        <v>23</v>
      </c>
      <c r="E224" s="85">
        <v>0.1931996533064724</v>
      </c>
      <c r="F224" s="83">
        <f>COUNTIF(D224,"=F")+F223</f>
        <v>60</v>
      </c>
      <c r="G224" s="84">
        <f>F224/(ROW(F224)-1)</f>
        <v>0.2690582959641256</v>
      </c>
    </row>
    <row r="225" ht="20.35" customHeight="1">
      <c r="A225" s="79">
        <v>224</v>
      </c>
      <c r="B225" t="s" s="80">
        <v>2323</v>
      </c>
      <c r="C225" t="s" s="81">
        <v>3253</v>
      </c>
      <c r="D225" t="s" s="81">
        <v>23</v>
      </c>
      <c r="E225" s="82">
        <v>0.1925597942728978</v>
      </c>
      <c r="F225" s="83">
        <f>COUNTIF(D225,"=F")+F224</f>
        <v>60</v>
      </c>
      <c r="G225" s="84">
        <f>F225/(ROW(F225)-1)</f>
        <v>0.2678571428571428</v>
      </c>
    </row>
    <row r="226" ht="20.35" customHeight="1">
      <c r="A226" s="79">
        <v>225</v>
      </c>
      <c r="B226" t="s" s="80">
        <v>2093</v>
      </c>
      <c r="C226" t="s" s="81">
        <v>3254</v>
      </c>
      <c r="D226" t="s" s="81">
        <v>23</v>
      </c>
      <c r="E226" s="85">
        <v>0.1923649405327247</v>
      </c>
      <c r="F226" s="83">
        <f>COUNTIF(D226,"=F")+F225</f>
        <v>60</v>
      </c>
      <c r="G226" s="84">
        <f>F226/(ROW(F226)-1)</f>
        <v>0.2666666666666667</v>
      </c>
    </row>
    <row r="227" ht="20.35" customHeight="1">
      <c r="A227" s="79">
        <v>226</v>
      </c>
      <c r="B227" t="s" s="80">
        <v>1689</v>
      </c>
      <c r="C227" t="s" s="81">
        <v>3255</v>
      </c>
      <c r="D227" t="s" s="81">
        <v>23</v>
      </c>
      <c r="E227" s="85">
        <v>0.1923052949792751</v>
      </c>
      <c r="F227" s="83">
        <f>COUNTIF(D227,"=F")+F226</f>
        <v>60</v>
      </c>
      <c r="G227" s="84">
        <f>F227/(ROW(F227)-1)</f>
        <v>0.2654867256637168</v>
      </c>
    </row>
    <row r="228" ht="20.35" customHeight="1">
      <c r="A228" s="79">
        <v>227</v>
      </c>
      <c r="B228" t="s" s="80">
        <v>1713</v>
      </c>
      <c r="C228" t="s" s="81">
        <v>3256</v>
      </c>
      <c r="D228" t="s" s="81">
        <v>23</v>
      </c>
      <c r="E228" s="82">
        <v>0.1922640243587759</v>
      </c>
      <c r="F228" s="83">
        <f>COUNTIF(D228,"=F")+F227</f>
        <v>60</v>
      </c>
      <c r="G228" s="84">
        <f>F228/(ROW(F228)-1)</f>
        <v>0.2643171806167401</v>
      </c>
    </row>
    <row r="229" ht="20.35" customHeight="1">
      <c r="A229" s="79">
        <v>228</v>
      </c>
      <c r="B229" t="s" s="80">
        <v>2562</v>
      </c>
      <c r="C229" t="s" s="81">
        <v>3257</v>
      </c>
      <c r="D229" t="s" s="81">
        <v>23</v>
      </c>
      <c r="E229" s="85">
        <v>0.1922076844347321</v>
      </c>
      <c r="F229" s="83">
        <f>COUNTIF(D229,"=F")+F228</f>
        <v>60</v>
      </c>
      <c r="G229" s="84">
        <f>F229/(ROW(F229)-1)</f>
        <v>0.2631578947368421</v>
      </c>
    </row>
    <row r="230" ht="20.35" customHeight="1">
      <c r="A230" s="79">
        <v>229</v>
      </c>
      <c r="B230" t="s" s="80">
        <v>2207</v>
      </c>
      <c r="C230" t="s" s="81">
        <v>3258</v>
      </c>
      <c r="D230" t="s" s="81">
        <v>23</v>
      </c>
      <c r="E230" s="82">
        <v>0.192056558047636</v>
      </c>
      <c r="F230" s="83">
        <f>COUNTIF(D230,"=F")+F229</f>
        <v>60</v>
      </c>
      <c r="G230" s="84">
        <f>F230/(ROW(F230)-1)</f>
        <v>0.2620087336244541</v>
      </c>
    </row>
    <row r="231" ht="20.35" customHeight="1">
      <c r="A231" s="79">
        <v>230</v>
      </c>
      <c r="B231" t="s" s="80">
        <v>1927</v>
      </c>
      <c r="C231" t="s" s="81">
        <v>3259</v>
      </c>
      <c r="D231" t="s" s="81">
        <v>23</v>
      </c>
      <c r="E231" s="85">
        <v>0.1918911168464474</v>
      </c>
      <c r="F231" s="83">
        <f>COUNTIF(D231,"=F")+F230</f>
        <v>60</v>
      </c>
      <c r="G231" s="84">
        <f>F231/(ROW(F231)-1)</f>
        <v>0.2608695652173913</v>
      </c>
    </row>
    <row r="232" ht="20.35" customHeight="1">
      <c r="A232" s="79">
        <v>231</v>
      </c>
      <c r="B232" t="s" s="80">
        <v>1845</v>
      </c>
      <c r="C232" t="s" s="81">
        <v>3260</v>
      </c>
      <c r="D232" t="s" s="81">
        <v>24</v>
      </c>
      <c r="E232" s="82">
        <v>0.1917863166988933</v>
      </c>
      <c r="F232" s="83">
        <f>COUNTIF(D232,"=F")+F231</f>
        <v>61</v>
      </c>
      <c r="G232" s="84">
        <f>F232/(ROW(F232)-1)</f>
        <v>0.2640692640692641</v>
      </c>
    </row>
    <row r="233" ht="20.35" customHeight="1">
      <c r="A233" s="79">
        <v>232</v>
      </c>
      <c r="B233" t="s" s="80">
        <v>2301</v>
      </c>
      <c r="C233" t="s" s="81">
        <v>3261</v>
      </c>
      <c r="D233" t="s" s="81">
        <v>23</v>
      </c>
      <c r="E233" s="85">
        <v>0.1917234990656594</v>
      </c>
      <c r="F233" s="83">
        <f>COUNTIF(D233,"=F")+F232</f>
        <v>61</v>
      </c>
      <c r="G233" s="84">
        <f>F233/(ROW(F233)-1)</f>
        <v>0.2629310344827586</v>
      </c>
    </row>
    <row r="234" ht="20.35" customHeight="1">
      <c r="A234" s="79">
        <v>233</v>
      </c>
      <c r="B234" t="s" s="80">
        <v>1891</v>
      </c>
      <c r="C234" t="s" s="81">
        <v>3262</v>
      </c>
      <c r="D234" t="s" s="81">
        <v>24</v>
      </c>
      <c r="E234" s="82">
        <v>0.1915017263186682</v>
      </c>
      <c r="F234" s="83">
        <f>COUNTIF(D234,"=F")+F233</f>
        <v>62</v>
      </c>
      <c r="G234" s="84">
        <f>F234/(ROW(F234)-1)</f>
        <v>0.2660944206008584</v>
      </c>
    </row>
    <row r="235" ht="20.35" customHeight="1">
      <c r="A235" s="79">
        <v>234</v>
      </c>
      <c r="B235" t="s" s="80">
        <v>2117</v>
      </c>
      <c r="C235" t="s" s="81">
        <v>3263</v>
      </c>
      <c r="D235" t="s" s="81">
        <v>23</v>
      </c>
      <c r="E235" s="82">
        <v>0.1913811007268951</v>
      </c>
      <c r="F235" s="83">
        <f>COUNTIF(D235,"=F")+F234</f>
        <v>62</v>
      </c>
      <c r="G235" s="84">
        <f>F235/(ROW(F235)-1)</f>
        <v>0.264957264957265</v>
      </c>
    </row>
    <row r="236" ht="20.35" customHeight="1">
      <c r="A236" s="79">
        <v>235</v>
      </c>
      <c r="B236" t="s" s="80">
        <v>2351</v>
      </c>
      <c r="C236" t="s" s="81">
        <v>3264</v>
      </c>
      <c r="D236" t="s" s="81">
        <v>23</v>
      </c>
      <c r="E236" s="85">
        <v>0.1912157211639104</v>
      </c>
      <c r="F236" s="83">
        <f>COUNTIF(D236,"=F")+F235</f>
        <v>62</v>
      </c>
      <c r="G236" s="84">
        <f>F236/(ROW(F236)-1)</f>
        <v>0.2638297872340425</v>
      </c>
    </row>
    <row r="237" ht="20.35" customHeight="1">
      <c r="A237" s="79">
        <v>236</v>
      </c>
      <c r="B237" t="s" s="80">
        <v>2866</v>
      </c>
      <c r="C237" t="s" s="81">
        <v>3265</v>
      </c>
      <c r="D237" t="s" s="81">
        <v>23</v>
      </c>
      <c r="E237" s="82">
        <v>0.191172634471245</v>
      </c>
      <c r="F237" s="83">
        <f>COUNTIF(D237,"=F")+F236</f>
        <v>62</v>
      </c>
      <c r="G237" s="84">
        <f>F237/(ROW(F237)-1)</f>
        <v>0.2627118644067797</v>
      </c>
    </row>
    <row r="238" ht="20.35" customHeight="1">
      <c r="A238" s="79">
        <v>237</v>
      </c>
      <c r="B238" t="s" s="80">
        <v>2131</v>
      </c>
      <c r="C238" t="s" s="81">
        <v>3266</v>
      </c>
      <c r="D238" t="s" s="81">
        <v>23</v>
      </c>
      <c r="E238" s="85">
        <v>0.1911430558775794</v>
      </c>
      <c r="F238" s="83">
        <f>COUNTIF(D238,"=F")+F237</f>
        <v>62</v>
      </c>
      <c r="G238" s="84">
        <f>F238/(ROW(F238)-1)</f>
        <v>0.2616033755274262</v>
      </c>
    </row>
    <row r="239" ht="20.35" customHeight="1">
      <c r="A239" s="79">
        <v>238</v>
      </c>
      <c r="B239" t="s" s="80">
        <v>3267</v>
      </c>
      <c r="C239" t="s" s="81">
        <v>3268</v>
      </c>
      <c r="D239" t="s" s="81">
        <v>23</v>
      </c>
      <c r="E239" s="82">
        <v>0.1910207363051674</v>
      </c>
      <c r="F239" s="83">
        <f>COUNTIF(D239,"=F")+F238</f>
        <v>62</v>
      </c>
      <c r="G239" s="84">
        <f>F239/(ROW(F239)-1)</f>
        <v>0.2605042016806723</v>
      </c>
    </row>
    <row r="240" ht="20.35" customHeight="1">
      <c r="A240" s="79">
        <v>239</v>
      </c>
      <c r="B240" t="s" s="80">
        <v>3269</v>
      </c>
      <c r="C240" t="s" s="81">
        <v>3270</v>
      </c>
      <c r="D240" t="s" s="81">
        <v>23</v>
      </c>
      <c r="E240" s="82">
        <v>0.1910166626418739</v>
      </c>
      <c r="F240" s="83">
        <f>COUNTIF(D240,"=F")+F239</f>
        <v>62</v>
      </c>
      <c r="G240" s="84">
        <f>F240/(ROW(F240)-1)</f>
        <v>0.2594142259414226</v>
      </c>
    </row>
    <row r="241" ht="20.35" customHeight="1">
      <c r="A241" s="79">
        <v>240</v>
      </c>
      <c r="B241" t="s" s="80">
        <v>2023</v>
      </c>
      <c r="C241" t="s" s="81">
        <v>3271</v>
      </c>
      <c r="D241" t="s" s="81">
        <v>24</v>
      </c>
      <c r="E241" s="85">
        <v>0.1906772894227869</v>
      </c>
      <c r="F241" s="83">
        <f>COUNTIF(D241,"=F")+F240</f>
        <v>63</v>
      </c>
      <c r="G241" s="84">
        <f>F241/(ROW(F241)-1)</f>
        <v>0.2625</v>
      </c>
    </row>
    <row r="242" ht="20.35" customHeight="1">
      <c r="A242" s="79">
        <v>241</v>
      </c>
      <c r="B242" t="s" s="80">
        <v>2898</v>
      </c>
      <c r="C242" t="s" s="81">
        <v>3272</v>
      </c>
      <c r="D242" t="s" s="81">
        <v>23</v>
      </c>
      <c r="E242" s="85">
        <v>0.1906506523805409</v>
      </c>
      <c r="F242" s="83">
        <f>COUNTIF(D242,"=F")+F241</f>
        <v>63</v>
      </c>
      <c r="G242" s="84">
        <f>F242/(ROW(F242)-1)</f>
        <v>0.2614107883817428</v>
      </c>
    </row>
    <row r="243" ht="20.35" customHeight="1">
      <c r="A243" s="79">
        <v>242</v>
      </c>
      <c r="B243" t="s" s="80">
        <v>2580</v>
      </c>
      <c r="C243" t="s" s="81">
        <v>3273</v>
      </c>
      <c r="D243" t="s" s="81">
        <v>24</v>
      </c>
      <c r="E243" s="82">
        <v>0.1906261209198517</v>
      </c>
      <c r="F243" s="83">
        <f>COUNTIF(D243,"=F")+F242</f>
        <v>64</v>
      </c>
      <c r="G243" s="84">
        <f>F243/(ROW(F243)-1)</f>
        <v>0.2644628099173554</v>
      </c>
    </row>
    <row r="244" ht="20.35" customHeight="1">
      <c r="A244" s="79">
        <v>243</v>
      </c>
      <c r="B244" t="s" s="80">
        <v>2011</v>
      </c>
      <c r="C244" t="s" s="81">
        <v>3274</v>
      </c>
      <c r="D244" t="s" s="81">
        <v>23</v>
      </c>
      <c r="E244" s="82">
        <v>0.1905231819094133</v>
      </c>
      <c r="F244" s="83">
        <f>COUNTIF(D244,"=F")+F243</f>
        <v>64</v>
      </c>
      <c r="G244" s="84">
        <f>F244/(ROW(F244)-1)</f>
        <v>0.2633744855967078</v>
      </c>
    </row>
    <row r="245" ht="20.35" customHeight="1">
      <c r="A245" s="79">
        <v>244</v>
      </c>
      <c r="B245" t="s" s="80">
        <v>2141</v>
      </c>
      <c r="C245" t="s" s="81">
        <v>3275</v>
      </c>
      <c r="D245" t="s" s="81">
        <v>23</v>
      </c>
      <c r="E245" s="82">
        <v>0.1904339290276601</v>
      </c>
      <c r="F245" s="83">
        <f>COUNTIF(D245,"=F")+F244</f>
        <v>64</v>
      </c>
      <c r="G245" s="84">
        <f>F245/(ROW(F245)-1)</f>
        <v>0.2622950819672131</v>
      </c>
    </row>
    <row r="246" ht="20.35" customHeight="1">
      <c r="A246" s="79">
        <v>245</v>
      </c>
      <c r="B246" t="s" s="80">
        <v>2035</v>
      </c>
      <c r="C246" t="s" s="81">
        <v>3276</v>
      </c>
      <c r="D246" t="s" s="81">
        <v>23</v>
      </c>
      <c r="E246" s="82">
        <v>0.1901637497712009</v>
      </c>
      <c r="F246" s="83">
        <f>COUNTIF(D246,"=F")+F245</f>
        <v>64</v>
      </c>
      <c r="G246" s="84">
        <f>F246/(ROW(F246)-1)</f>
        <v>0.2612244897959184</v>
      </c>
    </row>
    <row r="247" ht="20.35" customHeight="1">
      <c r="A247" s="79">
        <v>246</v>
      </c>
      <c r="B247" t="s" s="80">
        <v>1685</v>
      </c>
      <c r="C247" t="s" s="81">
        <v>3277</v>
      </c>
      <c r="D247" t="s" s="81">
        <v>23</v>
      </c>
      <c r="E247" s="85">
        <v>0.1898207056101793</v>
      </c>
      <c r="F247" s="83">
        <f>COUNTIF(D247,"=F")+F246</f>
        <v>64</v>
      </c>
      <c r="G247" s="84">
        <f>F247/(ROW(F247)-1)</f>
        <v>0.2601626016260163</v>
      </c>
    </row>
    <row r="248" ht="20.35" customHeight="1">
      <c r="A248" s="79">
        <v>247</v>
      </c>
      <c r="B248" t="s" s="80">
        <v>2069</v>
      </c>
      <c r="C248" t="s" s="81">
        <v>3278</v>
      </c>
      <c r="D248" t="s" s="81">
        <v>24</v>
      </c>
      <c r="E248" s="86">
        <v>0.189443881587165</v>
      </c>
      <c r="F248" s="83">
        <f>COUNTIF(D248,"=F")+F247</f>
        <v>65</v>
      </c>
      <c r="G248" s="84">
        <f>F248/(ROW(F248)-1)</f>
        <v>0.2631578947368421</v>
      </c>
    </row>
    <row r="249" ht="20.35" customHeight="1">
      <c r="A249" s="79">
        <v>248</v>
      </c>
      <c r="B249" t="s" s="80">
        <v>1705</v>
      </c>
      <c r="C249" t="s" s="81">
        <v>3279</v>
      </c>
      <c r="D249" t="s" s="81">
        <v>23</v>
      </c>
      <c r="E249" s="85">
        <v>0.1891960474072305</v>
      </c>
      <c r="F249" s="83">
        <f>COUNTIF(D249,"=F")+F248</f>
        <v>65</v>
      </c>
      <c r="G249" s="84">
        <f>F249/(ROW(F249)-1)</f>
        <v>0.2620967741935484</v>
      </c>
    </row>
    <row r="250" ht="20.35" customHeight="1">
      <c r="A250" s="79">
        <v>249</v>
      </c>
      <c r="B250" t="s" s="80">
        <v>2735</v>
      </c>
      <c r="C250" t="s" s="81">
        <v>3280</v>
      </c>
      <c r="D250" t="s" s="81">
        <v>23</v>
      </c>
      <c r="E250" s="82">
        <v>0.188483826327625</v>
      </c>
      <c r="F250" s="83">
        <f>COUNTIF(D250,"=F")+F249</f>
        <v>65</v>
      </c>
      <c r="G250" s="84">
        <f>F250/(ROW(F250)-1)</f>
        <v>0.2610441767068273</v>
      </c>
    </row>
    <row r="251" ht="20.35" customHeight="1">
      <c r="A251" s="79">
        <v>250</v>
      </c>
      <c r="B251" t="s" s="80">
        <v>2285</v>
      </c>
      <c r="C251" t="s" s="81">
        <v>3281</v>
      </c>
      <c r="D251" t="s" s="81">
        <v>23</v>
      </c>
      <c r="E251" s="82">
        <v>0.1882989467609291</v>
      </c>
      <c r="F251" s="83">
        <f>COUNTIF(D251,"=F")+F250</f>
        <v>65</v>
      </c>
      <c r="G251" s="84">
        <f>F251/(ROW(F251)-1)</f>
        <v>0.26</v>
      </c>
    </row>
    <row r="252" ht="20.35" customHeight="1">
      <c r="A252" s="79">
        <v>251</v>
      </c>
      <c r="B252" t="s" s="80">
        <v>3282</v>
      </c>
      <c r="C252" t="s" s="81">
        <v>3283</v>
      </c>
      <c r="D252" t="s" s="81">
        <v>24</v>
      </c>
      <c r="E252" s="82">
        <v>0.1881327087390564</v>
      </c>
      <c r="F252" s="83">
        <f>COUNTIF(D252,"=F")+F251</f>
        <v>66</v>
      </c>
      <c r="G252" s="84">
        <f>F252/(ROW(F252)-1)</f>
        <v>0.2629482071713147</v>
      </c>
    </row>
    <row r="253" ht="20.35" customHeight="1">
      <c r="A253" s="79">
        <v>252</v>
      </c>
      <c r="B253" t="s" s="80">
        <v>2333</v>
      </c>
      <c r="C253" t="s" s="81">
        <v>3284</v>
      </c>
      <c r="D253" t="s" s="81">
        <v>24</v>
      </c>
      <c r="E253" s="82">
        <v>0.1880880263757472</v>
      </c>
      <c r="F253" s="83">
        <f>COUNTIF(D253,"=F")+F252</f>
        <v>67</v>
      </c>
      <c r="G253" s="84">
        <f>F253/(ROW(F253)-1)</f>
        <v>0.2658730158730159</v>
      </c>
    </row>
    <row r="254" ht="20.35" customHeight="1">
      <c r="A254" s="79">
        <v>253</v>
      </c>
      <c r="B254" t="s" s="80">
        <v>2191</v>
      </c>
      <c r="C254" t="s" s="81">
        <v>3285</v>
      </c>
      <c r="D254" t="s" s="81">
        <v>23</v>
      </c>
      <c r="E254" s="82">
        <v>0.1879720323278883</v>
      </c>
      <c r="F254" s="83">
        <f>COUNTIF(D254,"=F")+F253</f>
        <v>67</v>
      </c>
      <c r="G254" s="84">
        <f>F254/(ROW(F254)-1)</f>
        <v>0.2648221343873518</v>
      </c>
    </row>
    <row r="255" ht="20.35" customHeight="1">
      <c r="A255" s="79">
        <v>254</v>
      </c>
      <c r="B255" t="s" s="80">
        <v>1763</v>
      </c>
      <c r="C255" t="s" s="81">
        <v>3286</v>
      </c>
      <c r="D255" t="s" s="81">
        <v>24</v>
      </c>
      <c r="E255" s="82">
        <v>0.1877253399298314</v>
      </c>
      <c r="F255" s="83">
        <f>COUNTIF(D255,"=F")+F254</f>
        <v>68</v>
      </c>
      <c r="G255" s="84">
        <f>F255/(ROW(F255)-1)</f>
        <v>0.2677165354330709</v>
      </c>
    </row>
    <row r="256" ht="20.35" customHeight="1">
      <c r="A256" s="79">
        <v>255</v>
      </c>
      <c r="B256" t="s" s="80">
        <v>2972</v>
      </c>
      <c r="C256" t="s" s="81">
        <v>3287</v>
      </c>
      <c r="D256" t="s" s="81">
        <v>23</v>
      </c>
      <c r="E256" s="82">
        <v>0.1876943053700074</v>
      </c>
      <c r="F256" s="83">
        <f>COUNTIF(D256,"=F")+F255</f>
        <v>68</v>
      </c>
      <c r="G256" s="84">
        <f>F256/(ROW(F256)-1)</f>
        <v>0.2666666666666667</v>
      </c>
    </row>
    <row r="257" ht="20.35" customHeight="1">
      <c r="A257" s="79">
        <v>256</v>
      </c>
      <c r="B257" t="s" s="80">
        <v>3288</v>
      </c>
      <c r="C257" t="s" s="81">
        <v>3289</v>
      </c>
      <c r="D257" t="s" s="81">
        <v>23</v>
      </c>
      <c r="E257" s="82">
        <v>0.1875724239642433</v>
      </c>
      <c r="F257" s="83">
        <f>COUNTIF(D257,"=F")+F256</f>
        <v>68</v>
      </c>
      <c r="G257" s="84">
        <f>F257/(ROW(F257)-1)</f>
        <v>0.265625</v>
      </c>
    </row>
    <row r="258" ht="20.35" customHeight="1">
      <c r="A258" s="79">
        <v>257</v>
      </c>
      <c r="B258" t="s" s="80">
        <v>2171</v>
      </c>
      <c r="C258" t="s" s="81">
        <v>3290</v>
      </c>
      <c r="D258" t="s" s="81">
        <v>23</v>
      </c>
      <c r="E258" s="82">
        <v>0.1873604546640763</v>
      </c>
      <c r="F258" s="83">
        <f>COUNTIF(D258,"=F")+F257</f>
        <v>68</v>
      </c>
      <c r="G258" s="84">
        <f>F258/(ROW(F258)-1)</f>
        <v>0.264591439688716</v>
      </c>
    </row>
    <row r="259" ht="20.35" customHeight="1">
      <c r="A259" s="79">
        <v>258</v>
      </c>
      <c r="B259" t="s" s="80">
        <v>2377</v>
      </c>
      <c r="C259" t="s" s="81">
        <v>3291</v>
      </c>
      <c r="D259" t="s" s="81">
        <v>23</v>
      </c>
      <c r="E259" s="82">
        <v>0.1872192526788627</v>
      </c>
      <c r="F259" s="83">
        <f>COUNTIF(D259,"=F")+F258</f>
        <v>68</v>
      </c>
      <c r="G259" s="84">
        <f>F259/(ROW(F259)-1)</f>
        <v>0.2635658914728682</v>
      </c>
    </row>
    <row r="260" ht="20.35" customHeight="1">
      <c r="A260" s="79">
        <v>259</v>
      </c>
      <c r="B260" t="s" s="80">
        <v>1881</v>
      </c>
      <c r="C260" t="s" s="81">
        <v>3292</v>
      </c>
      <c r="D260" t="s" s="81">
        <v>24</v>
      </c>
      <c r="E260" s="85">
        <v>0.1870439181626897</v>
      </c>
      <c r="F260" s="83">
        <f>COUNTIF(D260,"=F")+F259</f>
        <v>69</v>
      </c>
      <c r="G260" s="84">
        <f>F260/(ROW(F260)-1)</f>
        <v>0.2664092664092664</v>
      </c>
    </row>
    <row r="261" ht="20.35" customHeight="1">
      <c r="A261" s="79">
        <v>260</v>
      </c>
      <c r="B261" t="s" s="80">
        <v>2073</v>
      </c>
      <c r="C261" t="s" s="81">
        <v>3293</v>
      </c>
      <c r="D261" t="s" s="81">
        <v>24</v>
      </c>
      <c r="E261" s="82">
        <v>0.1869444444444444</v>
      </c>
      <c r="F261" s="83">
        <f>COUNTIF(D261,"=F")+F260</f>
        <v>70</v>
      </c>
      <c r="G261" s="84">
        <f>F261/(ROW(F261)-1)</f>
        <v>0.2692307692307692</v>
      </c>
    </row>
    <row r="262" ht="20.35" customHeight="1">
      <c r="A262" s="79">
        <v>261</v>
      </c>
      <c r="B262" t="s" s="80">
        <v>2367</v>
      </c>
      <c r="C262" t="s" s="81">
        <v>3294</v>
      </c>
      <c r="D262" t="s" s="81">
        <v>23</v>
      </c>
      <c r="E262" s="82">
        <v>0.1868784087263394</v>
      </c>
      <c r="F262" s="83">
        <f>COUNTIF(D262,"=F")+F261</f>
        <v>70</v>
      </c>
      <c r="G262" s="84">
        <f>F262/(ROW(F262)-1)</f>
        <v>0.2681992337164751</v>
      </c>
    </row>
    <row r="263" ht="20.35" customHeight="1">
      <c r="A263" s="79">
        <v>262</v>
      </c>
      <c r="B263" t="s" s="80">
        <v>2261</v>
      </c>
      <c r="C263" t="s" s="81">
        <v>3295</v>
      </c>
      <c r="D263" t="s" s="81">
        <v>23</v>
      </c>
      <c r="E263" s="82">
        <v>0.1865277883372615</v>
      </c>
      <c r="F263" s="83">
        <f>COUNTIF(D263,"=F")+F262</f>
        <v>70</v>
      </c>
      <c r="G263" s="84">
        <f>F263/(ROW(F263)-1)</f>
        <v>0.267175572519084</v>
      </c>
    </row>
    <row r="264" ht="20.35" customHeight="1">
      <c r="A264" s="79">
        <v>263</v>
      </c>
      <c r="B264" t="s" s="80">
        <v>2223</v>
      </c>
      <c r="C264" t="s" s="81">
        <v>3296</v>
      </c>
      <c r="D264" t="s" s="81">
        <v>23</v>
      </c>
      <c r="E264" s="85">
        <v>0.1864808173760065</v>
      </c>
      <c r="F264" s="83">
        <f>COUNTIF(D264,"=F")+F263</f>
        <v>70</v>
      </c>
      <c r="G264" s="84">
        <f>F264/(ROW(F264)-1)</f>
        <v>0.2661596958174905</v>
      </c>
    </row>
    <row r="265" ht="20.35" customHeight="1">
      <c r="A265" s="79">
        <v>264</v>
      </c>
      <c r="B265" t="s" s="80">
        <v>2928</v>
      </c>
      <c r="C265" t="s" s="81">
        <v>3297</v>
      </c>
      <c r="D265" t="s" s="81">
        <v>24</v>
      </c>
      <c r="E265" s="82">
        <v>0.1864796912071957</v>
      </c>
      <c r="F265" s="83">
        <f>COUNTIF(D265,"=F")+F264</f>
        <v>71</v>
      </c>
      <c r="G265" s="84">
        <f>F265/(ROW(F265)-1)</f>
        <v>0.2689393939393939</v>
      </c>
    </row>
    <row r="266" ht="20.35" customHeight="1">
      <c r="A266" s="79">
        <v>265</v>
      </c>
      <c r="B266" t="s" s="80">
        <v>2379</v>
      </c>
      <c r="C266" t="s" s="81">
        <v>3298</v>
      </c>
      <c r="D266" t="s" s="81">
        <v>23</v>
      </c>
      <c r="E266" s="85">
        <v>0.1862819320369449</v>
      </c>
      <c r="F266" s="83">
        <f>COUNTIF(D266,"=F")+F265</f>
        <v>71</v>
      </c>
      <c r="G266" s="84">
        <f>F266/(ROW(F266)-1)</f>
        <v>0.2679245283018868</v>
      </c>
    </row>
    <row r="267" ht="20.35" customHeight="1">
      <c r="A267" s="79">
        <v>266</v>
      </c>
      <c r="B267" t="s" s="80">
        <v>1923</v>
      </c>
      <c r="C267" t="s" s="81">
        <v>3299</v>
      </c>
      <c r="D267" t="s" s="81">
        <v>24</v>
      </c>
      <c r="E267" s="82">
        <v>0.1860645964020945</v>
      </c>
      <c r="F267" s="83">
        <f>COUNTIF(D267,"=F")+F266</f>
        <v>72</v>
      </c>
      <c r="G267" s="84">
        <f>F267/(ROW(F267)-1)</f>
        <v>0.2706766917293233</v>
      </c>
    </row>
    <row r="268" ht="20.35" customHeight="1">
      <c r="A268" s="79">
        <v>267</v>
      </c>
      <c r="B268" t="s" s="80">
        <v>2211</v>
      </c>
      <c r="C268" t="s" s="81">
        <v>3300</v>
      </c>
      <c r="D268" t="s" s="81">
        <v>23</v>
      </c>
      <c r="E268" s="82">
        <v>0.1860327447398687</v>
      </c>
      <c r="F268" s="83">
        <f>COUNTIF(D268,"=F")+F267</f>
        <v>72</v>
      </c>
      <c r="G268" s="84">
        <f>F268/(ROW(F268)-1)</f>
        <v>0.2696629213483146</v>
      </c>
    </row>
    <row r="269" ht="20.35" customHeight="1">
      <c r="A269" s="79">
        <v>268</v>
      </c>
      <c r="B269" t="s" s="80">
        <v>2391</v>
      </c>
      <c r="C269" t="s" s="81">
        <v>3301</v>
      </c>
      <c r="D269" t="s" s="81">
        <v>23</v>
      </c>
      <c r="E269" s="82">
        <v>0.185871983943453</v>
      </c>
      <c r="F269" s="83">
        <f>COUNTIF(D269,"=F")+F268</f>
        <v>72</v>
      </c>
      <c r="G269" s="84">
        <f>F269/(ROW(F269)-1)</f>
        <v>0.2686567164179104</v>
      </c>
    </row>
    <row r="270" ht="20.35" customHeight="1">
      <c r="A270" s="79">
        <v>269</v>
      </c>
      <c r="B270" t="s" s="80">
        <v>2031</v>
      </c>
      <c r="C270" t="s" s="81">
        <v>3302</v>
      </c>
      <c r="D270" t="s" s="81">
        <v>24</v>
      </c>
      <c r="E270" s="82">
        <v>0.1856757454868984</v>
      </c>
      <c r="F270" s="83">
        <f>COUNTIF(D270,"=F")+F269</f>
        <v>73</v>
      </c>
      <c r="G270" s="84">
        <f>F270/(ROW(F270)-1)</f>
        <v>0.2713754646840149</v>
      </c>
    </row>
    <row r="271" ht="20.35" customHeight="1">
      <c r="A271" s="79">
        <v>270</v>
      </c>
      <c r="B271" t="s" s="80">
        <v>3303</v>
      </c>
      <c r="C271" t="s" s="81">
        <v>3304</v>
      </c>
      <c r="D271" t="s" s="81">
        <v>24</v>
      </c>
      <c r="E271" s="82">
        <v>0.1856536999122551</v>
      </c>
      <c r="F271" s="83">
        <f>COUNTIF(D271,"=F")+F270</f>
        <v>74</v>
      </c>
      <c r="G271" s="84">
        <f>F271/(ROW(F271)-1)</f>
        <v>0.2740740740740741</v>
      </c>
    </row>
    <row r="272" ht="20.35" customHeight="1">
      <c r="A272" s="79">
        <v>271</v>
      </c>
      <c r="B272" t="s" s="80">
        <v>2651</v>
      </c>
      <c r="C272" t="s" s="81">
        <v>3305</v>
      </c>
      <c r="D272" t="s" s="81">
        <v>24</v>
      </c>
      <c r="E272" s="82">
        <v>0.185214626391097</v>
      </c>
      <c r="F272" s="83">
        <f>COUNTIF(D272,"=F")+F271</f>
        <v>75</v>
      </c>
      <c r="G272" s="84">
        <f>F272/(ROW(F272)-1)</f>
        <v>0.2767527675276753</v>
      </c>
    </row>
    <row r="273" ht="20.35" customHeight="1">
      <c r="A273" s="79">
        <v>272</v>
      </c>
      <c r="B273" t="s" s="80">
        <v>2876</v>
      </c>
      <c r="C273" t="s" s="81">
        <v>3306</v>
      </c>
      <c r="D273" t="s" s="81">
        <v>23</v>
      </c>
      <c r="E273" s="82">
        <v>0.1852072212967055</v>
      </c>
      <c r="F273" s="83">
        <f>COUNTIF(D273,"=F")+F272</f>
        <v>75</v>
      </c>
      <c r="G273" s="84">
        <f>F273/(ROW(F273)-1)</f>
        <v>0.2757352941176471</v>
      </c>
    </row>
    <row r="274" ht="20.35" customHeight="1">
      <c r="A274" s="79">
        <v>273</v>
      </c>
      <c r="B274" t="s" s="80">
        <v>2055</v>
      </c>
      <c r="C274" t="s" s="81">
        <v>3307</v>
      </c>
      <c r="D274" t="s" s="81">
        <v>24</v>
      </c>
      <c r="E274" s="82">
        <v>0.18491921005386</v>
      </c>
      <c r="F274" s="83">
        <f>COUNTIF(D274,"=F")+F273</f>
        <v>76</v>
      </c>
      <c r="G274" s="84">
        <f>F274/(ROW(F274)-1)</f>
        <v>0.2783882783882784</v>
      </c>
    </row>
    <row r="275" ht="20.35" customHeight="1">
      <c r="A275" s="79">
        <v>274</v>
      </c>
      <c r="B275" t="s" s="80">
        <v>2257</v>
      </c>
      <c r="C275" t="s" s="81">
        <v>3308</v>
      </c>
      <c r="D275" t="s" s="81">
        <v>23</v>
      </c>
      <c r="E275" s="85">
        <v>0.1846742699489013</v>
      </c>
      <c r="F275" s="83">
        <f>COUNTIF(D275,"=F")+F274</f>
        <v>76</v>
      </c>
      <c r="G275" s="84">
        <f>F275/(ROW(F275)-1)</f>
        <v>0.2773722627737226</v>
      </c>
    </row>
    <row r="276" ht="20.35" customHeight="1">
      <c r="A276" s="79">
        <v>275</v>
      </c>
      <c r="B276" t="s" s="80">
        <v>2811</v>
      </c>
      <c r="C276" t="s" s="81">
        <v>3309</v>
      </c>
      <c r="D276" t="s" s="81">
        <v>23</v>
      </c>
      <c r="E276" s="82">
        <v>0.1845791254014581</v>
      </c>
      <c r="F276" s="83">
        <f>COUNTIF(D276,"=F")+F275</f>
        <v>76</v>
      </c>
      <c r="G276" s="84">
        <f>F276/(ROW(F276)-1)</f>
        <v>0.2763636363636364</v>
      </c>
    </row>
    <row r="277" ht="20.35" customHeight="1">
      <c r="A277" s="79">
        <v>276</v>
      </c>
      <c r="B277" t="s" s="80">
        <v>2672</v>
      </c>
      <c r="C277" t="s" s="81">
        <v>3310</v>
      </c>
      <c r="D277" t="s" s="81">
        <v>23</v>
      </c>
      <c r="E277" s="86">
        <v>0.184492048889473</v>
      </c>
      <c r="F277" s="83">
        <f>COUNTIF(D277,"=F")+F276</f>
        <v>76</v>
      </c>
      <c r="G277" s="84">
        <f>F277/(ROW(F277)-1)</f>
        <v>0.2753623188405797</v>
      </c>
    </row>
    <row r="278" ht="20.35" customHeight="1">
      <c r="A278" s="79">
        <v>277</v>
      </c>
      <c r="B278" t="s" s="80">
        <v>2099</v>
      </c>
      <c r="C278" t="s" s="81">
        <v>3311</v>
      </c>
      <c r="D278" t="s" s="81">
        <v>23</v>
      </c>
      <c r="E278" s="82">
        <v>0.1837721655024181</v>
      </c>
      <c r="F278" s="83">
        <f>COUNTIF(D278,"=F")+F277</f>
        <v>76</v>
      </c>
      <c r="G278" s="84">
        <f>F278/(ROW(F278)-1)</f>
        <v>0.2743682310469314</v>
      </c>
    </row>
    <row r="279" ht="20.35" customHeight="1">
      <c r="A279" s="79">
        <v>278</v>
      </c>
      <c r="B279" t="s" s="80">
        <v>2283</v>
      </c>
      <c r="C279" t="s" s="81">
        <v>3312</v>
      </c>
      <c r="D279" t="s" s="81">
        <v>23</v>
      </c>
      <c r="E279" s="82">
        <v>0.1836246515482559</v>
      </c>
      <c r="F279" s="83">
        <f>COUNTIF(D279,"=F")+F278</f>
        <v>76</v>
      </c>
      <c r="G279" s="84">
        <f>F279/(ROW(F279)-1)</f>
        <v>0.2733812949640288</v>
      </c>
    </row>
    <row r="280" ht="20.35" customHeight="1">
      <c r="A280" s="79">
        <v>279</v>
      </c>
      <c r="B280" t="s" s="80">
        <v>2397</v>
      </c>
      <c r="C280" t="s" s="81">
        <v>3313</v>
      </c>
      <c r="D280" t="s" s="81">
        <v>23</v>
      </c>
      <c r="E280" s="82">
        <v>0.1835204220437421</v>
      </c>
      <c r="F280" s="83">
        <f>COUNTIF(D280,"=F")+F279</f>
        <v>76</v>
      </c>
      <c r="G280" s="84">
        <f>F280/(ROW(F280)-1)</f>
        <v>0.2724014336917563</v>
      </c>
    </row>
    <row r="281" ht="20.35" customHeight="1">
      <c r="A281" s="79">
        <v>280</v>
      </c>
      <c r="B281" t="s" s="80">
        <v>1773</v>
      </c>
      <c r="C281" t="s" s="81">
        <v>3314</v>
      </c>
      <c r="D281" t="s" s="81">
        <v>23</v>
      </c>
      <c r="E281" s="82">
        <v>0.1834207486793024</v>
      </c>
      <c r="F281" s="83">
        <f>COUNTIF(D281,"=F")+F280</f>
        <v>76</v>
      </c>
      <c r="G281" s="84">
        <f>F281/(ROW(F281)-1)</f>
        <v>0.2714285714285714</v>
      </c>
    </row>
    <row r="282" ht="20.35" customHeight="1">
      <c r="A282" s="79">
        <v>281</v>
      </c>
      <c r="B282" t="s" s="80">
        <v>2403</v>
      </c>
      <c r="C282" t="s" s="81">
        <v>3315</v>
      </c>
      <c r="D282" t="s" s="81">
        <v>24</v>
      </c>
      <c r="E282" s="82">
        <v>0.1827815996982379</v>
      </c>
      <c r="F282" s="83">
        <f>COUNTIF(D282,"=F")+F281</f>
        <v>77</v>
      </c>
      <c r="G282" s="84">
        <f>F282/(ROW(F282)-1)</f>
        <v>0.2740213523131673</v>
      </c>
    </row>
    <row r="283" ht="20.35" customHeight="1">
      <c r="A283" s="79">
        <v>282</v>
      </c>
      <c r="B283" t="s" s="80">
        <v>2215</v>
      </c>
      <c r="C283" t="s" s="81">
        <v>3316</v>
      </c>
      <c r="D283" t="s" s="81">
        <v>23</v>
      </c>
      <c r="E283" s="82">
        <v>0.182586384806314</v>
      </c>
      <c r="F283" s="83">
        <f>COUNTIF(D283,"=F")+F282</f>
        <v>77</v>
      </c>
      <c r="G283" s="84">
        <f>F283/(ROW(F283)-1)</f>
        <v>0.2730496453900709</v>
      </c>
    </row>
    <row r="284" ht="20.35" customHeight="1">
      <c r="A284" s="79">
        <v>283</v>
      </c>
      <c r="B284" t="s" s="80">
        <v>1789</v>
      </c>
      <c r="C284" t="s" s="81">
        <v>3317</v>
      </c>
      <c r="D284" t="s" s="81">
        <v>23</v>
      </c>
      <c r="E284" s="82">
        <v>0.1825843610686278</v>
      </c>
      <c r="F284" s="83">
        <f>COUNTIF(D284,"=F")+F283</f>
        <v>77</v>
      </c>
      <c r="G284" s="84">
        <f>F284/(ROW(F284)-1)</f>
        <v>0.2720848056537102</v>
      </c>
    </row>
    <row r="285" ht="20.35" customHeight="1">
      <c r="A285" s="79">
        <v>284</v>
      </c>
      <c r="B285" t="s" s="80">
        <v>2159</v>
      </c>
      <c r="C285" t="s" s="81">
        <v>3318</v>
      </c>
      <c r="D285" t="s" s="81">
        <v>23</v>
      </c>
      <c r="E285" s="82">
        <v>0.1824228413837855</v>
      </c>
      <c r="F285" s="83">
        <f>COUNTIF(D285,"=F")+F284</f>
        <v>77</v>
      </c>
      <c r="G285" s="84">
        <f>F285/(ROW(F285)-1)</f>
        <v>0.2711267605633803</v>
      </c>
    </row>
    <row r="286" ht="20.35" customHeight="1">
      <c r="A286" s="79">
        <v>285</v>
      </c>
      <c r="B286" t="s" s="80">
        <v>2985</v>
      </c>
      <c r="C286" t="s" s="81">
        <v>3319</v>
      </c>
      <c r="D286" t="s" s="81">
        <v>23</v>
      </c>
      <c r="E286" s="85">
        <v>0.1822968978678222</v>
      </c>
      <c r="F286" s="83">
        <f>COUNTIF(D286,"=F")+F285</f>
        <v>77</v>
      </c>
      <c r="G286" s="84">
        <f>F286/(ROW(F286)-1)</f>
        <v>0.2701754385964912</v>
      </c>
    </row>
    <row r="287" ht="20.35" customHeight="1">
      <c r="A287" s="79">
        <v>286</v>
      </c>
      <c r="B287" t="s" s="80">
        <v>2231</v>
      </c>
      <c r="C287" t="s" s="81">
        <v>3320</v>
      </c>
      <c r="D287" t="s" s="81">
        <v>23</v>
      </c>
      <c r="E287" s="82">
        <v>0.1816781502583808</v>
      </c>
      <c r="F287" s="83">
        <f>COUNTIF(D287,"=F")+F286</f>
        <v>77</v>
      </c>
      <c r="G287" s="84">
        <f>F287/(ROW(F287)-1)</f>
        <v>0.2692307692307692</v>
      </c>
    </row>
    <row r="288" ht="20.35" customHeight="1">
      <c r="A288" s="79">
        <v>287</v>
      </c>
      <c r="B288" t="s" s="80">
        <v>2635</v>
      </c>
      <c r="C288" t="s" s="81">
        <v>3321</v>
      </c>
      <c r="D288" t="s" s="81">
        <v>24</v>
      </c>
      <c r="E288" s="82">
        <v>0.1815172054223149</v>
      </c>
      <c r="F288" s="83">
        <f>COUNTIF(D288,"=F")+F287</f>
        <v>78</v>
      </c>
      <c r="G288" s="84">
        <f>F288/(ROW(F288)-1)</f>
        <v>0.2717770034843205</v>
      </c>
    </row>
    <row r="289" ht="20.35" customHeight="1">
      <c r="A289" s="79">
        <v>288</v>
      </c>
      <c r="B289" t="s" s="80">
        <v>2537</v>
      </c>
      <c r="C289" t="s" s="81">
        <v>3322</v>
      </c>
      <c r="D289" t="s" s="81">
        <v>24</v>
      </c>
      <c r="E289" s="86">
        <v>0.181243298232108</v>
      </c>
      <c r="F289" s="83">
        <f>COUNTIF(D289,"=F")+F288</f>
        <v>79</v>
      </c>
      <c r="G289" s="84">
        <f>F289/(ROW(F289)-1)</f>
        <v>0.2743055555555556</v>
      </c>
    </row>
    <row r="290" ht="20.35" customHeight="1">
      <c r="A290" s="79">
        <v>289</v>
      </c>
      <c r="B290" t="s" s="80">
        <v>2121</v>
      </c>
      <c r="C290" t="s" s="81">
        <v>3323</v>
      </c>
      <c r="D290" t="s" s="81">
        <v>24</v>
      </c>
      <c r="E290" s="82">
        <v>0.1809751392116455</v>
      </c>
      <c r="F290" s="83">
        <f>COUNTIF(D290,"=F")+F289</f>
        <v>80</v>
      </c>
      <c r="G290" s="84">
        <f>F290/(ROW(F290)-1)</f>
        <v>0.2768166089965398</v>
      </c>
    </row>
    <row r="291" ht="20.35" customHeight="1">
      <c r="A291" s="79">
        <v>290</v>
      </c>
      <c r="B291" t="s" s="80">
        <v>2307</v>
      </c>
      <c r="C291" t="s" s="81">
        <v>3324</v>
      </c>
      <c r="D291" t="s" s="81">
        <v>23</v>
      </c>
      <c r="E291" s="85">
        <v>0.1809341361065499</v>
      </c>
      <c r="F291" s="83">
        <f>COUNTIF(D291,"=F")+F290</f>
        <v>80</v>
      </c>
      <c r="G291" s="84">
        <f>F291/(ROW(F291)-1)</f>
        <v>0.2758620689655172</v>
      </c>
    </row>
    <row r="292" ht="20.35" customHeight="1">
      <c r="A292" s="79">
        <v>291</v>
      </c>
      <c r="B292" t="s" s="80">
        <v>2009</v>
      </c>
      <c r="C292" t="s" s="81">
        <v>3325</v>
      </c>
      <c r="D292" t="s" s="81">
        <v>23</v>
      </c>
      <c r="E292" s="85">
        <v>0.1809290100483811</v>
      </c>
      <c r="F292" s="83">
        <f>COUNTIF(D292,"=F")+F291</f>
        <v>80</v>
      </c>
      <c r="G292" s="84">
        <f>F292/(ROW(F292)-1)</f>
        <v>0.2749140893470791</v>
      </c>
    </row>
    <row r="293" ht="20.35" customHeight="1">
      <c r="A293" s="79">
        <v>292</v>
      </c>
      <c r="B293" t="s" s="80">
        <v>2259</v>
      </c>
      <c r="C293" t="s" s="81">
        <v>3326</v>
      </c>
      <c r="D293" t="s" s="81">
        <v>23</v>
      </c>
      <c r="E293" s="82">
        <v>0.1808027983653114</v>
      </c>
      <c r="F293" s="83">
        <f>COUNTIF(D293,"=F")+F292</f>
        <v>80</v>
      </c>
      <c r="G293" s="84">
        <f>F293/(ROW(F293)-1)</f>
        <v>0.273972602739726</v>
      </c>
    </row>
    <row r="294" ht="20.35" customHeight="1">
      <c r="A294" s="79">
        <v>293</v>
      </c>
      <c r="B294" t="s" s="80">
        <v>2413</v>
      </c>
      <c r="C294" t="s" s="81">
        <v>3327</v>
      </c>
      <c r="D294" t="s" s="81">
        <v>24</v>
      </c>
      <c r="E294" s="85">
        <v>0.1801215216872711</v>
      </c>
      <c r="F294" s="83">
        <f>COUNTIF(D294,"=F")+F293</f>
        <v>81</v>
      </c>
      <c r="G294" s="84">
        <f>F294/(ROW(F294)-1)</f>
        <v>0.2764505119453925</v>
      </c>
    </row>
    <row r="295" ht="20.35" customHeight="1">
      <c r="A295" s="79">
        <v>294</v>
      </c>
      <c r="B295" t="s" s="80">
        <v>2239</v>
      </c>
      <c r="C295" t="s" s="81">
        <v>3328</v>
      </c>
      <c r="D295" t="s" s="81">
        <v>24</v>
      </c>
      <c r="E295" s="82">
        <v>0.1796649619722004</v>
      </c>
      <c r="F295" s="83">
        <f>COUNTIF(D295,"=F")+F294</f>
        <v>82</v>
      </c>
      <c r="G295" s="84">
        <f>F295/(ROW(F295)-1)</f>
        <v>0.2789115646258503</v>
      </c>
    </row>
    <row r="296" ht="20.35" customHeight="1">
      <c r="A296" s="79">
        <v>295</v>
      </c>
      <c r="B296" t="s" s="80">
        <v>1855</v>
      </c>
      <c r="C296" t="s" s="81">
        <v>3329</v>
      </c>
      <c r="D296" t="s" s="81">
        <v>23</v>
      </c>
      <c r="E296" s="83">
        <v>0.17958757504568</v>
      </c>
      <c r="F296" s="83">
        <f>COUNTIF(D296,"=F")+F295</f>
        <v>82</v>
      </c>
      <c r="G296" s="84">
        <f>F296/(ROW(F296)-1)</f>
        <v>0.2779661016949153</v>
      </c>
    </row>
    <row r="297" ht="20.35" customHeight="1">
      <c r="A297" s="79">
        <v>296</v>
      </c>
      <c r="B297" t="s" s="80">
        <v>2015</v>
      </c>
      <c r="C297" t="s" s="81">
        <v>3330</v>
      </c>
      <c r="D297" t="s" s="81">
        <v>23</v>
      </c>
      <c r="E297" s="82">
        <v>0.179393895947956</v>
      </c>
      <c r="F297" s="83">
        <f>COUNTIF(D297,"=F")+F296</f>
        <v>82</v>
      </c>
      <c r="G297" s="84">
        <f>F297/(ROW(F297)-1)</f>
        <v>0.277027027027027</v>
      </c>
    </row>
    <row r="298" ht="20.35" customHeight="1">
      <c r="A298" s="79">
        <v>297</v>
      </c>
      <c r="B298" t="s" s="80">
        <v>2179</v>
      </c>
      <c r="C298" t="s" s="81">
        <v>3331</v>
      </c>
      <c r="D298" t="s" s="81">
        <v>23</v>
      </c>
      <c r="E298" s="82">
        <v>0.178715133846551</v>
      </c>
      <c r="F298" s="83">
        <f>COUNTIF(D298,"=F")+F297</f>
        <v>82</v>
      </c>
      <c r="G298" s="84">
        <f>F298/(ROW(F298)-1)</f>
        <v>0.2760942760942761</v>
      </c>
    </row>
    <row r="299" ht="20.35" customHeight="1">
      <c r="A299" s="79">
        <v>298</v>
      </c>
      <c r="B299" t="s" s="80">
        <v>2321</v>
      </c>
      <c r="C299" t="s" s="81">
        <v>3332</v>
      </c>
      <c r="D299" t="s" s="81">
        <v>23</v>
      </c>
      <c r="E299" s="85">
        <v>0.1784943917169974</v>
      </c>
      <c r="F299" s="83">
        <f>COUNTIF(D299,"=F")+F298</f>
        <v>82</v>
      </c>
      <c r="G299" s="84">
        <f>F299/(ROW(F299)-1)</f>
        <v>0.2751677852348993</v>
      </c>
    </row>
    <row r="300" ht="20.35" customHeight="1">
      <c r="A300" s="79">
        <v>299</v>
      </c>
      <c r="B300" t="s" s="80">
        <v>2091</v>
      </c>
      <c r="C300" t="s" s="81">
        <v>3333</v>
      </c>
      <c r="D300" t="s" s="81">
        <v>24</v>
      </c>
      <c r="E300" s="82">
        <v>0.1784618228877796</v>
      </c>
      <c r="F300" s="83">
        <f>COUNTIF(D300,"=F")+F299</f>
        <v>83</v>
      </c>
      <c r="G300" s="84">
        <f>F300/(ROW(F300)-1)</f>
        <v>0.2775919732441471</v>
      </c>
    </row>
    <row r="301" ht="20.35" customHeight="1">
      <c r="A301" s="79">
        <v>300</v>
      </c>
      <c r="B301" t="s" s="80">
        <v>1779</v>
      </c>
      <c r="C301" t="s" s="81">
        <v>3334</v>
      </c>
      <c r="D301" t="s" s="81">
        <v>23</v>
      </c>
      <c r="E301" s="82">
        <v>0.1782893881115633</v>
      </c>
      <c r="F301" s="83">
        <f>COUNTIF(D301,"=F")+F300</f>
        <v>83</v>
      </c>
      <c r="G301" s="84">
        <f>F301/(ROW(F301)-1)</f>
        <v>0.2766666666666667</v>
      </c>
    </row>
    <row r="302" ht="20.35" customHeight="1">
      <c r="A302" s="79">
        <v>301</v>
      </c>
      <c r="B302" t="s" s="80">
        <v>2766</v>
      </c>
      <c r="C302" t="s" s="81">
        <v>3335</v>
      </c>
      <c r="D302" t="s" s="81">
        <v>23</v>
      </c>
      <c r="E302" s="82">
        <v>0.1780608388965865</v>
      </c>
      <c r="F302" s="83">
        <f>COUNTIF(D302,"=F")+F301</f>
        <v>83</v>
      </c>
      <c r="G302" s="84">
        <f>F302/(ROW(F302)-1)</f>
        <v>0.2757475083056478</v>
      </c>
    </row>
    <row r="303" ht="20.35" customHeight="1">
      <c r="A303" s="79">
        <v>302</v>
      </c>
      <c r="B303" t="s" s="80">
        <v>2649</v>
      </c>
      <c r="C303" t="s" s="81">
        <v>3336</v>
      </c>
      <c r="D303" t="s" s="81">
        <v>24</v>
      </c>
      <c r="E303" s="82">
        <v>0.1779542613427458</v>
      </c>
      <c r="F303" s="83">
        <f>COUNTIF(D303,"=F")+F302</f>
        <v>84</v>
      </c>
      <c r="G303" s="84">
        <f>F303/(ROW(F303)-1)</f>
        <v>0.2781456953642384</v>
      </c>
    </row>
    <row r="304" ht="20.35" customHeight="1">
      <c r="A304" s="79">
        <v>303</v>
      </c>
      <c r="B304" t="s" s="80">
        <v>2181</v>
      </c>
      <c r="C304" t="s" s="81">
        <v>3337</v>
      </c>
      <c r="D304" t="s" s="81">
        <v>23</v>
      </c>
      <c r="E304" s="85">
        <v>0.1778346826141587</v>
      </c>
      <c r="F304" s="83">
        <f>COUNTIF(D304,"=F")+F303</f>
        <v>84</v>
      </c>
      <c r="G304" s="84">
        <f>F304/(ROW(F304)-1)</f>
        <v>0.2772277227722773</v>
      </c>
    </row>
    <row r="305" ht="20.35" customHeight="1">
      <c r="A305" s="79">
        <v>304</v>
      </c>
      <c r="B305" t="s" s="80">
        <v>2277</v>
      </c>
      <c r="C305" t="s" s="81">
        <v>3338</v>
      </c>
      <c r="D305" t="s" s="81">
        <v>23</v>
      </c>
      <c r="E305" s="82">
        <v>0.1778262665909208</v>
      </c>
      <c r="F305" s="83">
        <f>COUNTIF(D305,"=F")+F304</f>
        <v>84</v>
      </c>
      <c r="G305" s="84">
        <f>F305/(ROW(F305)-1)</f>
        <v>0.2763157894736842</v>
      </c>
    </row>
    <row r="306" ht="20.35" customHeight="1">
      <c r="A306" s="79">
        <v>305</v>
      </c>
      <c r="B306" t="s" s="80">
        <v>1737</v>
      </c>
      <c r="C306" t="s" s="81">
        <v>3339</v>
      </c>
      <c r="D306" t="s" s="81">
        <v>23</v>
      </c>
      <c r="E306" s="82">
        <v>0.1775295135669695</v>
      </c>
      <c r="F306" s="83">
        <f>COUNTIF(D306,"=F")+F305</f>
        <v>84</v>
      </c>
      <c r="G306" s="84">
        <f>F306/(ROW(F306)-1)</f>
        <v>0.2754098360655738</v>
      </c>
    </row>
    <row r="307" ht="20.35" customHeight="1">
      <c r="A307" s="79">
        <v>306</v>
      </c>
      <c r="B307" t="s" s="80">
        <v>3340</v>
      </c>
      <c r="C307" t="s" s="81">
        <v>3341</v>
      </c>
      <c r="D307" t="s" s="81">
        <v>23</v>
      </c>
      <c r="E307" s="85">
        <v>0.1770049234544992</v>
      </c>
      <c r="F307" s="83">
        <f>COUNTIF(D307,"=F")+F306</f>
        <v>84</v>
      </c>
      <c r="G307" s="84">
        <f>F307/(ROW(F307)-1)</f>
        <v>0.2745098039215687</v>
      </c>
    </row>
    <row r="308" ht="20.35" customHeight="1">
      <c r="A308" s="79">
        <v>307</v>
      </c>
      <c r="B308" t="s" s="80">
        <v>2429</v>
      </c>
      <c r="C308" t="s" s="81">
        <v>3342</v>
      </c>
      <c r="D308" t="s" s="81">
        <v>23</v>
      </c>
      <c r="E308" s="82">
        <v>0.1765968406593407</v>
      </c>
      <c r="F308" s="83">
        <f>COUNTIF(D308,"=F")+F307</f>
        <v>84</v>
      </c>
      <c r="G308" s="84">
        <f>F308/(ROW(F308)-1)</f>
        <v>0.2736156351791531</v>
      </c>
    </row>
    <row r="309" ht="20.35" customHeight="1">
      <c r="A309" s="79">
        <v>308</v>
      </c>
      <c r="B309" t="s" s="80">
        <v>2369</v>
      </c>
      <c r="C309" t="s" s="81">
        <v>3343</v>
      </c>
      <c r="D309" t="s" s="81">
        <v>23</v>
      </c>
      <c r="E309" s="82">
        <v>0.1761053693933084</v>
      </c>
      <c r="F309" s="83">
        <f>COUNTIF(D309,"=F")+F308</f>
        <v>84</v>
      </c>
      <c r="G309" s="84">
        <f>F309/(ROW(F309)-1)</f>
        <v>0.2727272727272727</v>
      </c>
    </row>
    <row r="310" ht="20.35" customHeight="1">
      <c r="A310" s="79">
        <v>309</v>
      </c>
      <c r="B310" t="s" s="80">
        <v>1949</v>
      </c>
      <c r="C310" t="s" s="81">
        <v>3344</v>
      </c>
      <c r="D310" t="s" s="81">
        <v>23</v>
      </c>
      <c r="E310" s="85">
        <v>0.1760319813142883</v>
      </c>
      <c r="F310" s="83">
        <f>COUNTIF(D310,"=F")+F309</f>
        <v>84</v>
      </c>
      <c r="G310" s="84">
        <f>F310/(ROW(F310)-1)</f>
        <v>0.2718446601941747</v>
      </c>
    </row>
    <row r="311" ht="20.35" customHeight="1">
      <c r="A311" s="79">
        <v>310</v>
      </c>
      <c r="B311" t="s" s="80">
        <v>2665</v>
      </c>
      <c r="C311" t="s" s="81">
        <v>3345</v>
      </c>
      <c r="D311" t="s" s="81">
        <v>24</v>
      </c>
      <c r="E311" s="82">
        <v>0.1758427742470296</v>
      </c>
      <c r="F311" s="83">
        <f>COUNTIF(D311,"=F")+F310</f>
        <v>85</v>
      </c>
      <c r="G311" s="84">
        <f>F311/(ROW(F311)-1)</f>
        <v>0.2741935483870968</v>
      </c>
    </row>
    <row r="312" ht="20.35" customHeight="1">
      <c r="A312" s="79">
        <v>311</v>
      </c>
      <c r="B312" t="s" s="80">
        <v>2784</v>
      </c>
      <c r="C312" t="s" s="81">
        <v>3346</v>
      </c>
      <c r="D312" t="s" s="81">
        <v>24</v>
      </c>
      <c r="E312" s="85">
        <v>0.1757470605548929</v>
      </c>
      <c r="F312" s="83">
        <f>COUNTIF(D312,"=F")+F311</f>
        <v>86</v>
      </c>
      <c r="G312" s="84">
        <f>F312/(ROW(F312)-1)</f>
        <v>0.2765273311897106</v>
      </c>
    </row>
    <row r="313" ht="20.35" customHeight="1">
      <c r="A313" s="79">
        <v>312</v>
      </c>
      <c r="B313" t="s" s="80">
        <v>2103</v>
      </c>
      <c r="C313" t="s" s="81">
        <v>3347</v>
      </c>
      <c r="D313" t="s" s="81">
        <v>23</v>
      </c>
      <c r="E313" s="82">
        <v>0.1756230529595016</v>
      </c>
      <c r="F313" s="83">
        <f>COUNTIF(D313,"=F")+F312</f>
        <v>86</v>
      </c>
      <c r="G313" s="84">
        <f>F313/(ROW(F313)-1)</f>
        <v>0.2756410256410257</v>
      </c>
    </row>
    <row r="314" ht="20.35" customHeight="1">
      <c r="A314" s="79">
        <v>313</v>
      </c>
      <c r="B314" t="s" s="80">
        <v>1967</v>
      </c>
      <c r="C314" t="s" s="81">
        <v>3348</v>
      </c>
      <c r="D314" t="s" s="81">
        <v>24</v>
      </c>
      <c r="E314" s="82">
        <v>0.1751613178316609</v>
      </c>
      <c r="F314" s="83">
        <f>COUNTIF(D314,"=F")+F313</f>
        <v>87</v>
      </c>
      <c r="G314" s="84">
        <f>F314/(ROW(F314)-1)</f>
        <v>0.2779552715654952</v>
      </c>
    </row>
    <row r="315" ht="20.35" customHeight="1">
      <c r="A315" s="79">
        <v>314</v>
      </c>
      <c r="B315" t="s" s="80">
        <v>2959</v>
      </c>
      <c r="C315" t="s" s="81">
        <v>3349</v>
      </c>
      <c r="D315" t="s" s="81">
        <v>23</v>
      </c>
      <c r="E315" s="82">
        <v>0.1748198980608787</v>
      </c>
      <c r="F315" s="83">
        <f>COUNTIF(D315,"=F")+F314</f>
        <v>87</v>
      </c>
      <c r="G315" s="84">
        <f>F315/(ROW(F315)-1)</f>
        <v>0.2770700636942675</v>
      </c>
    </row>
    <row r="316" ht="20.35" customHeight="1">
      <c r="A316" s="79">
        <v>315</v>
      </c>
      <c r="B316" t="s" s="80">
        <v>3350</v>
      </c>
      <c r="C316" t="s" s="81">
        <v>3351</v>
      </c>
      <c r="D316" t="s" s="81">
        <v>23</v>
      </c>
      <c r="E316" s="82">
        <v>0.1745557924662402</v>
      </c>
      <c r="F316" s="83">
        <f>COUNTIF(D316,"=F")+F315</f>
        <v>87</v>
      </c>
      <c r="G316" s="84">
        <f>F316/(ROW(F316)-1)</f>
        <v>0.2761904761904762</v>
      </c>
    </row>
    <row r="317" ht="20.35" customHeight="1">
      <c r="A317" s="79">
        <v>316</v>
      </c>
      <c r="B317" t="s" s="80">
        <v>2559</v>
      </c>
      <c r="C317" t="s" s="81">
        <v>3352</v>
      </c>
      <c r="D317" t="s" s="81">
        <v>24</v>
      </c>
      <c r="E317" s="85">
        <v>0.1744186046511628</v>
      </c>
      <c r="F317" s="83">
        <f>COUNTIF(D317,"=F")+F316</f>
        <v>88</v>
      </c>
      <c r="G317" s="84">
        <f>F317/(ROW(F317)-1)</f>
        <v>0.2784810126582278</v>
      </c>
    </row>
    <row r="318" ht="20.35" customHeight="1">
      <c r="A318" s="79">
        <v>317</v>
      </c>
      <c r="B318" t="s" s="80">
        <v>2311</v>
      </c>
      <c r="C318" t="s" s="81">
        <v>3353</v>
      </c>
      <c r="D318" t="s" s="81">
        <v>24</v>
      </c>
      <c r="E318" s="82">
        <v>0.1738981080224078</v>
      </c>
      <c r="F318" s="83">
        <f>COUNTIF(D318,"=F")+F317</f>
        <v>89</v>
      </c>
      <c r="G318" s="84">
        <f>F318/(ROW(F318)-1)</f>
        <v>0.2807570977917981</v>
      </c>
    </row>
    <row r="319" ht="20.35" customHeight="1">
      <c r="A319" s="79">
        <v>318</v>
      </c>
      <c r="B319" t="s" s="80">
        <v>1821</v>
      </c>
      <c r="C319" t="s" s="81">
        <v>3354</v>
      </c>
      <c r="D319" t="s" s="81">
        <v>23</v>
      </c>
      <c r="E319" s="82">
        <v>0.1738772197353534</v>
      </c>
      <c r="F319" s="83">
        <f>COUNTIF(D319,"=F")+F318</f>
        <v>89</v>
      </c>
      <c r="G319" s="84">
        <f>F319/(ROW(F319)-1)</f>
        <v>0.279874213836478</v>
      </c>
    </row>
    <row r="320" ht="20.35" customHeight="1">
      <c r="A320" s="79">
        <v>319</v>
      </c>
      <c r="B320" t="s" s="80">
        <v>2645</v>
      </c>
      <c r="C320" t="s" s="81">
        <v>3355</v>
      </c>
      <c r="D320" t="s" s="81">
        <v>23</v>
      </c>
      <c r="E320" s="82">
        <v>0.1734079572367986</v>
      </c>
      <c r="F320" s="83">
        <f>COUNTIF(D320,"=F")+F319</f>
        <v>89</v>
      </c>
      <c r="G320" s="84">
        <f>F320/(ROW(F320)-1)</f>
        <v>0.2789968652037618</v>
      </c>
    </row>
    <row r="321" ht="20.35" customHeight="1">
      <c r="A321" s="79">
        <v>320</v>
      </c>
      <c r="B321" t="s" s="80">
        <v>2101</v>
      </c>
      <c r="C321" t="s" s="81">
        <v>3356</v>
      </c>
      <c r="D321" t="s" s="81">
        <v>24</v>
      </c>
      <c r="E321" s="82">
        <v>0.1732628246151773</v>
      </c>
      <c r="F321" s="83">
        <f>COUNTIF(D321,"=F")+F320</f>
        <v>90</v>
      </c>
      <c r="G321" s="84">
        <f>F321/(ROW(F321)-1)</f>
        <v>0.28125</v>
      </c>
    </row>
    <row r="322" ht="20.35" customHeight="1">
      <c r="A322" s="79">
        <v>321</v>
      </c>
      <c r="B322" t="s" s="80">
        <v>2829</v>
      </c>
      <c r="C322" t="s" s="81">
        <v>3357</v>
      </c>
      <c r="D322" t="s" s="81">
        <v>23</v>
      </c>
      <c r="E322" s="82">
        <v>0.1732408882226178</v>
      </c>
      <c r="F322" s="83">
        <f>COUNTIF(D322,"=F")+F321</f>
        <v>90</v>
      </c>
      <c r="G322" s="84">
        <f>F322/(ROW(F322)-1)</f>
        <v>0.2803738317757009</v>
      </c>
    </row>
    <row r="323" ht="20.35" customHeight="1">
      <c r="A323" s="79">
        <v>322</v>
      </c>
      <c r="B323" t="s" s="80">
        <v>2175</v>
      </c>
      <c r="C323" t="s" s="81">
        <v>3358</v>
      </c>
      <c r="D323" t="s" s="81">
        <v>23</v>
      </c>
      <c r="E323" s="82">
        <v>0.1729084295429385</v>
      </c>
      <c r="F323" s="83">
        <f>COUNTIF(D323,"=F")+F322</f>
        <v>90</v>
      </c>
      <c r="G323" s="84">
        <f>F323/(ROW(F323)-1)</f>
        <v>0.2795031055900621</v>
      </c>
    </row>
    <row r="324" ht="20.35" customHeight="1">
      <c r="A324" s="79">
        <v>323</v>
      </c>
      <c r="B324" t="s" s="80">
        <v>2411</v>
      </c>
      <c r="C324" t="s" s="81">
        <v>3359</v>
      </c>
      <c r="D324" t="s" s="81">
        <v>23</v>
      </c>
      <c r="E324" s="82">
        <v>0.1727544990239859</v>
      </c>
      <c r="F324" s="83">
        <f>COUNTIF(D324,"=F")+F323</f>
        <v>90</v>
      </c>
      <c r="G324" s="84">
        <f>F324/(ROW(F324)-1)</f>
        <v>0.2786377708978328</v>
      </c>
    </row>
    <row r="325" ht="20.35" customHeight="1">
      <c r="A325" s="79">
        <v>324</v>
      </c>
      <c r="B325" t="s" s="80">
        <v>1691</v>
      </c>
      <c r="C325" t="s" s="81">
        <v>3360</v>
      </c>
      <c r="D325" t="s" s="81">
        <v>24</v>
      </c>
      <c r="E325" s="82">
        <v>0.17255769611282</v>
      </c>
      <c r="F325" s="83">
        <f>COUNTIF(D325,"=F")+F324</f>
        <v>91</v>
      </c>
      <c r="G325" s="84">
        <f>F325/(ROW(F325)-1)</f>
        <v>0.2808641975308642</v>
      </c>
    </row>
    <row r="326" ht="20.35" customHeight="1">
      <c r="A326" s="79">
        <v>325</v>
      </c>
      <c r="B326" t="s" s="80">
        <v>1797</v>
      </c>
      <c r="C326" t="s" s="81">
        <v>3361</v>
      </c>
      <c r="D326" t="s" s="81">
        <v>24</v>
      </c>
      <c r="E326" s="82">
        <v>0.1723501012700152</v>
      </c>
      <c r="F326" s="83">
        <f>COUNTIF(D326,"=F")+F325</f>
        <v>92</v>
      </c>
      <c r="G326" s="84">
        <f>F326/(ROW(F326)-1)</f>
        <v>0.2830769230769231</v>
      </c>
    </row>
    <row r="327" ht="20.35" customHeight="1">
      <c r="A327" s="79">
        <v>326</v>
      </c>
      <c r="B327" t="s" s="80">
        <v>1687</v>
      </c>
      <c r="C327" t="s" s="81">
        <v>3362</v>
      </c>
      <c r="D327" t="s" s="81">
        <v>24</v>
      </c>
      <c r="E327" s="86">
        <v>0.171778053536607</v>
      </c>
      <c r="F327" s="83">
        <f>COUNTIF(D327,"=F")+F326</f>
        <v>93</v>
      </c>
      <c r="G327" s="84">
        <f>F327/(ROW(F327)-1)</f>
        <v>0.2852760736196319</v>
      </c>
    </row>
    <row r="328" ht="20.35" customHeight="1">
      <c r="A328" s="79">
        <v>327</v>
      </c>
      <c r="B328" t="s" s="80">
        <v>2625</v>
      </c>
      <c r="C328" t="s" s="81">
        <v>3363</v>
      </c>
      <c r="D328" t="s" s="81">
        <v>23</v>
      </c>
      <c r="E328" s="85">
        <v>0.1716908350596471</v>
      </c>
      <c r="F328" s="83">
        <f>COUNTIF(D328,"=F")+F327</f>
        <v>93</v>
      </c>
      <c r="G328" s="84">
        <f>F328/(ROW(F328)-1)</f>
        <v>0.2844036697247707</v>
      </c>
    </row>
    <row r="329" ht="20.35" customHeight="1">
      <c r="A329" s="79">
        <v>328</v>
      </c>
      <c r="B329" t="s" s="80">
        <v>1959</v>
      </c>
      <c r="C329" t="s" s="81">
        <v>3364</v>
      </c>
      <c r="D329" t="s" s="81">
        <v>23</v>
      </c>
      <c r="E329" s="82">
        <v>0.1713775914806843</v>
      </c>
      <c r="F329" s="83">
        <f>COUNTIF(D329,"=F")+F328</f>
        <v>93</v>
      </c>
      <c r="G329" s="84">
        <f>F329/(ROW(F329)-1)</f>
        <v>0.2835365853658536</v>
      </c>
    </row>
    <row r="330" ht="20.35" customHeight="1">
      <c r="A330" s="79">
        <v>329</v>
      </c>
      <c r="B330" t="s" s="80">
        <v>1899</v>
      </c>
      <c r="C330" t="s" s="81">
        <v>3365</v>
      </c>
      <c r="D330" t="s" s="81">
        <v>23</v>
      </c>
      <c r="E330" s="86">
        <v>0.171226649032898</v>
      </c>
      <c r="F330" s="83">
        <f>COUNTIF(D330,"=F")+F329</f>
        <v>93</v>
      </c>
      <c r="G330" s="84">
        <f>F330/(ROW(F330)-1)</f>
        <v>0.2826747720364742</v>
      </c>
    </row>
    <row r="331" ht="20.35" customHeight="1">
      <c r="A331" s="79">
        <v>330</v>
      </c>
      <c r="B331" t="s" s="80">
        <v>2825</v>
      </c>
      <c r="C331" t="s" s="81">
        <v>3366</v>
      </c>
      <c r="D331" t="s" s="81">
        <v>23</v>
      </c>
      <c r="E331" s="82">
        <v>0.1707187128167788</v>
      </c>
      <c r="F331" s="83">
        <f>COUNTIF(D331,"=F")+F330</f>
        <v>93</v>
      </c>
      <c r="G331" s="84">
        <f>F331/(ROW(F331)-1)</f>
        <v>0.2818181818181818</v>
      </c>
    </row>
    <row r="332" ht="20.35" customHeight="1">
      <c r="A332" s="79">
        <v>331</v>
      </c>
      <c r="B332" t="s" s="80">
        <v>1933</v>
      </c>
      <c r="C332" t="s" s="81">
        <v>3367</v>
      </c>
      <c r="D332" t="s" s="81">
        <v>24</v>
      </c>
      <c r="E332" s="86">
        <v>0.170085381091212</v>
      </c>
      <c r="F332" s="83">
        <f>COUNTIF(D332,"=F")+F331</f>
        <v>94</v>
      </c>
      <c r="G332" s="84">
        <f>F332/(ROW(F332)-1)</f>
        <v>0.283987915407855</v>
      </c>
    </row>
    <row r="333" ht="20.35" customHeight="1">
      <c r="A333" s="79">
        <v>332</v>
      </c>
      <c r="B333" t="s" s="80">
        <v>2572</v>
      </c>
      <c r="C333" t="s" s="81">
        <v>3368</v>
      </c>
      <c r="D333" t="s" s="81">
        <v>24</v>
      </c>
      <c r="E333" s="85">
        <v>0.1696797874380256</v>
      </c>
      <c r="F333" s="83">
        <f>COUNTIF(D333,"=F")+F332</f>
        <v>95</v>
      </c>
      <c r="G333" s="84">
        <f>F333/(ROW(F333)-1)</f>
        <v>0.286144578313253</v>
      </c>
    </row>
    <row r="334" ht="20.35" customHeight="1">
      <c r="A334" s="79">
        <v>333</v>
      </c>
      <c r="B334" t="s" s="80">
        <v>1679</v>
      </c>
      <c r="C334" t="s" s="81">
        <v>3369</v>
      </c>
      <c r="D334" t="s" s="81">
        <v>24</v>
      </c>
      <c r="E334" s="82">
        <v>0.1694518663736542</v>
      </c>
      <c r="F334" s="83">
        <f>COUNTIF(D334,"=F")+F333</f>
        <v>96</v>
      </c>
      <c r="G334" s="84">
        <f>F334/(ROW(F334)-1)</f>
        <v>0.2882882882882883</v>
      </c>
    </row>
    <row r="335" ht="20.35" customHeight="1">
      <c r="A335" s="79">
        <v>334</v>
      </c>
      <c r="B335" t="s" s="80">
        <v>2143</v>
      </c>
      <c r="C335" t="s" s="81">
        <v>3370</v>
      </c>
      <c r="D335" t="s" s="81">
        <v>23</v>
      </c>
      <c r="E335" s="82">
        <v>0.1693210181560176</v>
      </c>
      <c r="F335" s="83">
        <f>COUNTIF(D335,"=F")+F334</f>
        <v>96</v>
      </c>
      <c r="G335" s="84">
        <f>F335/(ROW(F335)-1)</f>
        <v>0.2874251497005988</v>
      </c>
    </row>
    <row r="336" ht="20.35" customHeight="1">
      <c r="A336" s="79">
        <v>335</v>
      </c>
      <c r="B336" t="s" s="80">
        <v>1911</v>
      </c>
      <c r="C336" t="s" s="81">
        <v>3371</v>
      </c>
      <c r="D336" t="s" s="81">
        <v>23</v>
      </c>
      <c r="E336" s="82">
        <v>0.1688362122530135</v>
      </c>
      <c r="F336" s="83">
        <f>COUNTIF(D336,"=F")+F335</f>
        <v>96</v>
      </c>
      <c r="G336" s="84">
        <f>F336/(ROW(F336)-1)</f>
        <v>0.2865671641791045</v>
      </c>
    </row>
    <row r="337" ht="20.35" customHeight="1">
      <c r="A337" s="79">
        <v>336</v>
      </c>
      <c r="B337" t="s" s="80">
        <v>1809</v>
      </c>
      <c r="C337" t="s" s="81">
        <v>3372</v>
      </c>
      <c r="D337" t="s" s="81">
        <v>24</v>
      </c>
      <c r="E337" s="82">
        <v>0.1685936828735267</v>
      </c>
      <c r="F337" s="83">
        <f>COUNTIF(D337,"=F")+F336</f>
        <v>97</v>
      </c>
      <c r="G337" s="84">
        <f>F337/(ROW(F337)-1)</f>
        <v>0.2886904761904762</v>
      </c>
    </row>
    <row r="338" ht="20.35" customHeight="1">
      <c r="A338" s="79">
        <v>337</v>
      </c>
      <c r="B338" t="s" s="80">
        <v>1867</v>
      </c>
      <c r="C338" t="s" s="81">
        <v>3373</v>
      </c>
      <c r="D338" t="s" s="81">
        <v>24</v>
      </c>
      <c r="E338" s="82">
        <v>0.1685424502758792</v>
      </c>
      <c r="F338" s="83">
        <f>COUNTIF(D338,"=F")+F337</f>
        <v>98</v>
      </c>
      <c r="G338" s="84">
        <f>F338/(ROW(F338)-1)</f>
        <v>0.2908011869436202</v>
      </c>
    </row>
    <row r="339" ht="20.35" customHeight="1">
      <c r="A339" s="79">
        <v>338</v>
      </c>
      <c r="B339" t="s" s="80">
        <v>1791</v>
      </c>
      <c r="C339" t="s" s="81">
        <v>3374</v>
      </c>
      <c r="D339" t="s" s="81">
        <v>24</v>
      </c>
      <c r="E339" s="85">
        <v>0.1682866875460115</v>
      </c>
      <c r="F339" s="83">
        <f>COUNTIF(D339,"=F")+F338</f>
        <v>99</v>
      </c>
      <c r="G339" s="84">
        <f>F339/(ROW(F339)-1)</f>
        <v>0.2928994082840237</v>
      </c>
    </row>
    <row r="340" ht="20.35" customHeight="1">
      <c r="A340" s="79">
        <v>339</v>
      </c>
      <c r="B340" t="s" s="80">
        <v>1901</v>
      </c>
      <c r="C340" t="s" s="81">
        <v>3375</v>
      </c>
      <c r="D340" t="s" s="81">
        <v>23</v>
      </c>
      <c r="E340" s="82">
        <v>0.1682053930746551</v>
      </c>
      <c r="F340" s="83">
        <f>COUNTIF(D340,"=F")+F339</f>
        <v>99</v>
      </c>
      <c r="G340" s="84">
        <f>F340/(ROW(F340)-1)</f>
        <v>0.2920353982300885</v>
      </c>
    </row>
    <row r="341" ht="20.35" customHeight="1">
      <c r="A341" s="79">
        <v>340</v>
      </c>
      <c r="B341" t="s" s="80">
        <v>1703</v>
      </c>
      <c r="C341" t="s" s="81">
        <v>3376</v>
      </c>
      <c r="D341" t="s" s="81">
        <v>23</v>
      </c>
      <c r="E341" s="85">
        <v>0.1676719173937655</v>
      </c>
      <c r="F341" s="83">
        <f>COUNTIF(D341,"=F")+F340</f>
        <v>99</v>
      </c>
      <c r="G341" s="84">
        <f>F341/(ROW(F341)-1)</f>
        <v>0.2911764705882353</v>
      </c>
    </row>
    <row r="342" ht="20.35" customHeight="1">
      <c r="A342" s="79">
        <v>341</v>
      </c>
      <c r="B342" t="s" s="80">
        <v>2115</v>
      </c>
      <c r="C342" t="s" s="81">
        <v>3377</v>
      </c>
      <c r="D342" t="s" s="81">
        <v>24</v>
      </c>
      <c r="E342" s="82">
        <v>0.1676706194020436</v>
      </c>
      <c r="F342" s="83">
        <f>COUNTIF(D342,"=F")+F341</f>
        <v>100</v>
      </c>
      <c r="G342" s="84">
        <f>F342/(ROW(F342)-1)</f>
        <v>0.2932551319648094</v>
      </c>
    </row>
    <row r="343" ht="20.35" customHeight="1">
      <c r="A343" s="79">
        <v>342</v>
      </c>
      <c r="B343" t="s" s="80">
        <v>2269</v>
      </c>
      <c r="C343" t="s" s="81">
        <v>3378</v>
      </c>
      <c r="D343" t="s" s="81">
        <v>23</v>
      </c>
      <c r="E343" s="82">
        <v>0.167621475704859</v>
      </c>
      <c r="F343" s="83">
        <f>COUNTIF(D343,"=F")+F342</f>
        <v>100</v>
      </c>
      <c r="G343" s="84">
        <f>F343/(ROW(F343)-1)</f>
        <v>0.2923976608187134</v>
      </c>
    </row>
    <row r="344" ht="20.35" customHeight="1">
      <c r="A344" s="79">
        <v>343</v>
      </c>
      <c r="B344" t="s" s="80">
        <v>2331</v>
      </c>
      <c r="C344" t="s" s="81">
        <v>3379</v>
      </c>
      <c r="D344" t="s" s="81">
        <v>23</v>
      </c>
      <c r="E344" s="82">
        <v>0.1674688541971847</v>
      </c>
      <c r="F344" s="83">
        <f>COUNTIF(D344,"=F")+F343</f>
        <v>100</v>
      </c>
      <c r="G344" s="84">
        <f>F344/(ROW(F344)-1)</f>
        <v>0.2915451895043732</v>
      </c>
    </row>
    <row r="345" ht="20.35" customHeight="1">
      <c r="A345" s="79">
        <v>344</v>
      </c>
      <c r="B345" t="s" s="80">
        <v>1941</v>
      </c>
      <c r="C345" t="s" s="81">
        <v>3380</v>
      </c>
      <c r="D345" t="s" s="81">
        <v>24</v>
      </c>
      <c r="E345" s="82">
        <v>0.1672277470365928</v>
      </c>
      <c r="F345" s="83">
        <f>COUNTIF(D345,"=F")+F344</f>
        <v>101</v>
      </c>
      <c r="G345" s="84">
        <f>F345/(ROW(F345)-1)</f>
        <v>0.2936046511627907</v>
      </c>
    </row>
    <row r="346" ht="20.35" customHeight="1">
      <c r="A346" s="79">
        <v>345</v>
      </c>
      <c r="B346" t="s" s="80">
        <v>1733</v>
      </c>
      <c r="C346" t="s" s="81">
        <v>3381</v>
      </c>
      <c r="D346" t="s" s="81">
        <v>24</v>
      </c>
      <c r="E346" s="82">
        <v>0.1670912676137427</v>
      </c>
      <c r="F346" s="83">
        <f>COUNTIF(D346,"=F")+F345</f>
        <v>102</v>
      </c>
      <c r="G346" s="84">
        <f>F346/(ROW(F346)-1)</f>
        <v>0.2956521739130435</v>
      </c>
    </row>
    <row r="347" ht="20.35" customHeight="1">
      <c r="A347" s="79">
        <v>346</v>
      </c>
      <c r="B347" t="s" s="80">
        <v>1753</v>
      </c>
      <c r="C347" t="s" s="81">
        <v>3382</v>
      </c>
      <c r="D347" t="s" s="81">
        <v>24</v>
      </c>
      <c r="E347" s="82">
        <v>0.1670039231881066</v>
      </c>
      <c r="F347" s="83">
        <f>COUNTIF(D347,"=F")+F346</f>
        <v>103</v>
      </c>
      <c r="G347" s="84">
        <f>F347/(ROW(F347)-1)</f>
        <v>0.2976878612716763</v>
      </c>
    </row>
    <row r="348" ht="20.35" customHeight="1">
      <c r="A348" s="79">
        <v>347</v>
      </c>
      <c r="B348" t="s" s="80">
        <v>3383</v>
      </c>
      <c r="C348" t="s" s="81">
        <v>3384</v>
      </c>
      <c r="D348" t="s" s="81">
        <v>24</v>
      </c>
      <c r="E348" s="85">
        <v>0.1668820072521152</v>
      </c>
      <c r="F348" s="83">
        <f>COUNTIF(D348,"=F")+F347</f>
        <v>104</v>
      </c>
      <c r="G348" s="84">
        <f>F348/(ROW(F348)-1)</f>
        <v>0.2997118155619596</v>
      </c>
    </row>
    <row r="349" ht="20.35" customHeight="1">
      <c r="A349" s="79">
        <v>348</v>
      </c>
      <c r="B349" t="s" s="80">
        <v>2291</v>
      </c>
      <c r="C349" t="s" s="81">
        <v>3385</v>
      </c>
      <c r="D349" t="s" s="81">
        <v>24</v>
      </c>
      <c r="E349" s="82">
        <v>0.1664171689739683</v>
      </c>
      <c r="F349" s="83">
        <f>COUNTIF(D349,"=F")+F348</f>
        <v>105</v>
      </c>
      <c r="G349" s="84">
        <f>F349/(ROW(F349)-1)</f>
        <v>0.3017241379310345</v>
      </c>
    </row>
    <row r="350" ht="20.35" customHeight="1">
      <c r="A350" s="79">
        <v>349</v>
      </c>
      <c r="B350" t="s" s="80">
        <v>2693</v>
      </c>
      <c r="C350" t="s" s="81">
        <v>3386</v>
      </c>
      <c r="D350" t="s" s="81">
        <v>24</v>
      </c>
      <c r="E350" s="82">
        <v>0.1662698773284871</v>
      </c>
      <c r="F350" s="83">
        <f>COUNTIF(D350,"=F")+F349</f>
        <v>106</v>
      </c>
      <c r="G350" s="84">
        <f>F350/(ROW(F350)-1)</f>
        <v>0.3037249283667622</v>
      </c>
    </row>
    <row r="351" ht="20.35" customHeight="1">
      <c r="A351" s="79">
        <v>350</v>
      </c>
      <c r="B351" t="s" s="80">
        <v>1765</v>
      </c>
      <c r="C351" t="s" s="81">
        <v>3387</v>
      </c>
      <c r="D351" t="s" s="81">
        <v>23</v>
      </c>
      <c r="E351" s="82">
        <v>0.1659092052524778</v>
      </c>
      <c r="F351" s="83">
        <f>COUNTIF(D351,"=F")+F350</f>
        <v>106</v>
      </c>
      <c r="G351" s="84">
        <f>F351/(ROW(F351)-1)</f>
        <v>0.3028571428571429</v>
      </c>
    </row>
    <row r="352" ht="20.35" customHeight="1">
      <c r="A352" s="79">
        <v>351</v>
      </c>
      <c r="B352" t="s" s="80">
        <v>2445</v>
      </c>
      <c r="C352" t="s" s="81">
        <v>3388</v>
      </c>
      <c r="D352" t="s" s="81">
        <v>23</v>
      </c>
      <c r="E352" s="82">
        <v>0.1658949205500274</v>
      </c>
      <c r="F352" s="83">
        <f>COUNTIF(D352,"=F")+F351</f>
        <v>106</v>
      </c>
      <c r="G352" s="84">
        <f>F352/(ROW(F352)-1)</f>
        <v>0.301994301994302</v>
      </c>
    </row>
    <row r="353" ht="20.35" customHeight="1">
      <c r="A353" s="79">
        <v>352</v>
      </c>
      <c r="B353" t="s" s="80">
        <v>2616</v>
      </c>
      <c r="C353" t="s" s="81">
        <v>3389</v>
      </c>
      <c r="D353" t="s" s="81">
        <v>23</v>
      </c>
      <c r="E353" s="82">
        <v>0.16588793193626</v>
      </c>
      <c r="F353" s="83">
        <f>COUNTIF(D353,"=F")+F352</f>
        <v>106</v>
      </c>
      <c r="G353" s="84">
        <f>F353/(ROW(F353)-1)</f>
        <v>0.3011363636363636</v>
      </c>
    </row>
    <row r="354" ht="20.35" customHeight="1">
      <c r="A354" s="79">
        <v>353</v>
      </c>
      <c r="B354" t="s" s="80">
        <v>2726</v>
      </c>
      <c r="C354" t="s" s="81">
        <v>3390</v>
      </c>
      <c r="D354" t="s" s="81">
        <v>23</v>
      </c>
      <c r="E354" s="82">
        <v>0.1656105622614635</v>
      </c>
      <c r="F354" s="83">
        <f>COUNTIF(D354,"=F")+F353</f>
        <v>106</v>
      </c>
      <c r="G354" s="84">
        <f>F354/(ROW(F354)-1)</f>
        <v>0.3002832861189802</v>
      </c>
    </row>
    <row r="355" ht="20.35" customHeight="1">
      <c r="A355" s="79">
        <v>354</v>
      </c>
      <c r="B355" t="s" s="80">
        <v>2415</v>
      </c>
      <c r="C355" t="s" s="81">
        <v>3391</v>
      </c>
      <c r="D355" t="s" s="81">
        <v>23</v>
      </c>
      <c r="E355" s="85">
        <v>0.1654712036877642</v>
      </c>
      <c r="F355" s="83">
        <f>COUNTIF(D355,"=F")+F354</f>
        <v>106</v>
      </c>
      <c r="G355" s="84">
        <f>F355/(ROW(F355)-1)</f>
        <v>0.2994350282485876</v>
      </c>
    </row>
    <row r="356" ht="20.35" customHeight="1">
      <c r="A356" s="79">
        <v>355</v>
      </c>
      <c r="B356" t="s" s="80">
        <v>2213</v>
      </c>
      <c r="C356" t="s" s="81">
        <v>3392</v>
      </c>
      <c r="D356" t="s" s="81">
        <v>23</v>
      </c>
      <c r="E356" s="82">
        <v>0.1652795538877592</v>
      </c>
      <c r="F356" s="83">
        <f>COUNTIF(D356,"=F")+F355</f>
        <v>106</v>
      </c>
      <c r="G356" s="84">
        <f>F356/(ROW(F356)-1)</f>
        <v>0.2985915492957746</v>
      </c>
    </row>
    <row r="357" ht="20.35" customHeight="1">
      <c r="A357" s="79">
        <v>356</v>
      </c>
      <c r="B357" t="s" s="80">
        <v>2833</v>
      </c>
      <c r="C357" t="s" s="81">
        <v>3393</v>
      </c>
      <c r="D357" t="s" s="81">
        <v>23</v>
      </c>
      <c r="E357" s="82">
        <v>0.1651800266706179</v>
      </c>
      <c r="F357" s="83">
        <f>COUNTIF(D357,"=F")+F356</f>
        <v>106</v>
      </c>
      <c r="G357" s="84">
        <f>F357/(ROW(F357)-1)</f>
        <v>0.2977528089887641</v>
      </c>
    </row>
    <row r="358" ht="20.35" customHeight="1">
      <c r="A358" s="79">
        <v>357</v>
      </c>
      <c r="B358" t="s" s="80">
        <v>3394</v>
      </c>
      <c r="C358" t="s" s="81">
        <v>3395</v>
      </c>
      <c r="D358" t="s" s="81">
        <v>23</v>
      </c>
      <c r="E358" s="85">
        <v>0.1651147856798844</v>
      </c>
      <c r="F358" s="83">
        <f>COUNTIF(D358,"=F")+F357</f>
        <v>106</v>
      </c>
      <c r="G358" s="84">
        <f>F358/(ROW(F358)-1)</f>
        <v>0.2969187675070028</v>
      </c>
    </row>
    <row r="359" ht="20.35" customHeight="1">
      <c r="A359" s="79">
        <v>358</v>
      </c>
      <c r="B359" t="s" s="80">
        <v>1681</v>
      </c>
      <c r="C359" t="s" s="81">
        <v>3396</v>
      </c>
      <c r="D359" t="s" s="81">
        <v>23</v>
      </c>
      <c r="E359" s="85">
        <v>0.1650628896817674</v>
      </c>
      <c r="F359" s="83">
        <f>COUNTIF(D359,"=F")+F358</f>
        <v>106</v>
      </c>
      <c r="G359" s="84">
        <f>F359/(ROW(F359)-1)</f>
        <v>0.2960893854748604</v>
      </c>
    </row>
    <row r="360" ht="20.35" customHeight="1">
      <c r="A360" s="79">
        <v>359</v>
      </c>
      <c r="B360" t="s" s="80">
        <v>1971</v>
      </c>
      <c r="C360" t="s" s="81">
        <v>3397</v>
      </c>
      <c r="D360" t="s" s="81">
        <v>23</v>
      </c>
      <c r="E360" s="85">
        <v>0.1647275044835406</v>
      </c>
      <c r="F360" s="83">
        <f>COUNTIF(D360,"=F")+F359</f>
        <v>106</v>
      </c>
      <c r="G360" s="84">
        <f>F360/(ROW(F360)-1)</f>
        <v>0.2952646239554317</v>
      </c>
    </row>
    <row r="361" ht="20.35" customHeight="1">
      <c r="A361" s="79">
        <v>360</v>
      </c>
      <c r="B361" t="s" s="80">
        <v>2281</v>
      </c>
      <c r="C361" t="s" s="81">
        <v>3398</v>
      </c>
      <c r="D361" t="s" s="81">
        <v>24</v>
      </c>
      <c r="E361" s="82">
        <v>0.1647031691426595</v>
      </c>
      <c r="F361" s="83">
        <f>COUNTIF(D361,"=F")+F360</f>
        <v>107</v>
      </c>
      <c r="G361" s="84">
        <f>F361/(ROW(F361)-1)</f>
        <v>0.2972222222222222</v>
      </c>
    </row>
    <row r="362" ht="20.35" customHeight="1">
      <c r="A362" s="79">
        <v>361</v>
      </c>
      <c r="B362" t="s" s="80">
        <v>2167</v>
      </c>
      <c r="C362" t="s" s="81">
        <v>3399</v>
      </c>
      <c r="D362" t="s" s="81">
        <v>23</v>
      </c>
      <c r="E362" s="82">
        <v>0.1646399102779781</v>
      </c>
      <c r="F362" s="83">
        <f>COUNTIF(D362,"=F")+F361</f>
        <v>107</v>
      </c>
      <c r="G362" s="84">
        <f>F362/(ROW(F362)-1)</f>
        <v>0.296398891966759</v>
      </c>
    </row>
    <row r="363" ht="20.35" customHeight="1">
      <c r="A363" s="79">
        <v>362</v>
      </c>
      <c r="B363" t="s" s="80">
        <v>3400</v>
      </c>
      <c r="C363" t="s" s="81">
        <v>3401</v>
      </c>
      <c r="D363" t="s" s="81">
        <v>24</v>
      </c>
      <c r="E363" s="82">
        <v>0.1645790187816897</v>
      </c>
      <c r="F363" s="83">
        <f>COUNTIF(D363,"=F")+F362</f>
        <v>108</v>
      </c>
      <c r="G363" s="84">
        <f>F363/(ROW(F363)-1)</f>
        <v>0.2983425414364641</v>
      </c>
    </row>
    <row r="364" ht="20.35" customHeight="1">
      <c r="A364" s="79">
        <v>363</v>
      </c>
      <c r="B364" t="s" s="80">
        <v>2155</v>
      </c>
      <c r="C364" t="s" s="81">
        <v>3402</v>
      </c>
      <c r="D364" t="s" s="81">
        <v>24</v>
      </c>
      <c r="E364" s="82">
        <v>0.1645166073546857</v>
      </c>
      <c r="F364" s="83">
        <f>COUNTIF(D364,"=F")+F363</f>
        <v>109</v>
      </c>
      <c r="G364" s="84">
        <f>F364/(ROW(F364)-1)</f>
        <v>0.3002754820936639</v>
      </c>
    </row>
    <row r="365" ht="20.35" customHeight="1">
      <c r="A365" s="79">
        <v>364</v>
      </c>
      <c r="B365" t="s" s="80">
        <v>2169</v>
      </c>
      <c r="C365" t="s" s="81">
        <v>3403</v>
      </c>
      <c r="D365" t="s" s="81">
        <v>24</v>
      </c>
      <c r="E365" s="82">
        <v>0.164248391177603</v>
      </c>
      <c r="F365" s="83">
        <f>COUNTIF(D365,"=F")+F364</f>
        <v>110</v>
      </c>
      <c r="G365" s="84">
        <f>F365/(ROW(F365)-1)</f>
        <v>0.3021978021978022</v>
      </c>
    </row>
    <row r="366" ht="20.35" customHeight="1">
      <c r="A366" s="79">
        <v>365</v>
      </c>
      <c r="B366" t="s" s="80">
        <v>2249</v>
      </c>
      <c r="C366" t="s" s="81">
        <v>3404</v>
      </c>
      <c r="D366" t="s" s="81">
        <v>23</v>
      </c>
      <c r="E366" s="82">
        <v>0.1642097739658715</v>
      </c>
      <c r="F366" s="83">
        <f>COUNTIF(D366,"=F")+F365</f>
        <v>110</v>
      </c>
      <c r="G366" s="84">
        <f>F366/(ROW(F366)-1)</f>
        <v>0.3013698630136986</v>
      </c>
    </row>
    <row r="367" ht="20.35" customHeight="1">
      <c r="A367" s="79">
        <v>366</v>
      </c>
      <c r="B367" t="s" s="80">
        <v>3405</v>
      </c>
      <c r="C367" t="s" s="81">
        <v>3406</v>
      </c>
      <c r="D367" t="s" s="81">
        <v>23</v>
      </c>
      <c r="E367" s="85">
        <v>0.1638421743995589</v>
      </c>
      <c r="F367" s="83">
        <f>COUNTIF(D367,"=F")+F366</f>
        <v>110</v>
      </c>
      <c r="G367" s="84">
        <f>F367/(ROW(F367)-1)</f>
        <v>0.3005464480874317</v>
      </c>
    </row>
    <row r="368" ht="20.35" customHeight="1">
      <c r="A368" s="79">
        <v>367</v>
      </c>
      <c r="B368" t="s" s="80">
        <v>1747</v>
      </c>
      <c r="C368" t="s" s="81">
        <v>3407</v>
      </c>
      <c r="D368" t="s" s="81">
        <v>23</v>
      </c>
      <c r="E368" s="85">
        <v>0.1637799487155285</v>
      </c>
      <c r="F368" s="83">
        <f>COUNTIF(D368,"=F")+F367</f>
        <v>110</v>
      </c>
      <c r="G368" s="84">
        <f>F368/(ROW(F368)-1)</f>
        <v>0.2997275204359673</v>
      </c>
    </row>
    <row r="369" ht="20.35" customHeight="1">
      <c r="A369" s="79">
        <v>368</v>
      </c>
      <c r="B369" t="s" s="80">
        <v>2544</v>
      </c>
      <c r="C369" t="s" s="81">
        <v>3408</v>
      </c>
      <c r="D369" t="s" s="81">
        <v>23</v>
      </c>
      <c r="E369" s="82">
        <v>0.1636481241914618</v>
      </c>
      <c r="F369" s="83">
        <f>COUNTIF(D369,"=F")+F368</f>
        <v>110</v>
      </c>
      <c r="G369" s="84">
        <f>F369/(ROW(F369)-1)</f>
        <v>0.2989130434782609</v>
      </c>
    </row>
    <row r="370" ht="20.35" customHeight="1">
      <c r="A370" s="79">
        <v>369</v>
      </c>
      <c r="B370" t="s" s="80">
        <v>2910</v>
      </c>
      <c r="C370" t="s" s="81">
        <v>3409</v>
      </c>
      <c r="D370" t="s" s="81">
        <v>23</v>
      </c>
      <c r="E370" s="82">
        <v>0.1633561016461229</v>
      </c>
      <c r="F370" s="83">
        <f>COUNTIF(D370,"=F")+F369</f>
        <v>110</v>
      </c>
      <c r="G370" s="84">
        <f>F370/(ROW(F370)-1)</f>
        <v>0.2981029810298103</v>
      </c>
    </row>
    <row r="371" ht="20.35" customHeight="1">
      <c r="A371" s="79">
        <v>370</v>
      </c>
      <c r="B371" t="s" s="80">
        <v>1839</v>
      </c>
      <c r="C371" t="s" s="81">
        <v>3410</v>
      </c>
      <c r="D371" t="s" s="81">
        <v>23</v>
      </c>
      <c r="E371" s="82">
        <v>0.1628917407571308</v>
      </c>
      <c r="F371" s="83">
        <f>COUNTIF(D371,"=F")+F370</f>
        <v>110</v>
      </c>
      <c r="G371" s="84">
        <f>F371/(ROW(F371)-1)</f>
        <v>0.2972972972972973</v>
      </c>
    </row>
    <row r="372" ht="20.35" customHeight="1">
      <c r="A372" s="79">
        <v>371</v>
      </c>
      <c r="B372" t="s" s="80">
        <v>2025</v>
      </c>
      <c r="C372" t="s" s="81">
        <v>3411</v>
      </c>
      <c r="D372" t="s" s="81">
        <v>24</v>
      </c>
      <c r="E372" s="82">
        <v>0.1625641861602413</v>
      </c>
      <c r="F372" s="83">
        <f>COUNTIF(D372,"=F")+F371</f>
        <v>111</v>
      </c>
      <c r="G372" s="84">
        <f>F372/(ROW(F372)-1)</f>
        <v>0.2991913746630728</v>
      </c>
    </row>
    <row r="373" ht="20.35" customHeight="1">
      <c r="A373" s="79">
        <v>372</v>
      </c>
      <c r="B373" t="s" s="80">
        <v>1675</v>
      </c>
      <c r="C373" t="s" s="81">
        <v>3412</v>
      </c>
      <c r="D373" t="s" s="81">
        <v>24</v>
      </c>
      <c r="E373" s="82">
        <v>0.1623960233644078</v>
      </c>
      <c r="F373" s="83">
        <f>COUNTIF(D373,"=F")+F372</f>
        <v>112</v>
      </c>
      <c r="G373" s="84">
        <f>F373/(ROW(F373)-1)</f>
        <v>0.3010752688172043</v>
      </c>
    </row>
    <row r="374" ht="20.35" customHeight="1">
      <c r="A374" s="79">
        <v>373</v>
      </c>
      <c r="B374" t="s" s="80">
        <v>1961</v>
      </c>
      <c r="C374" t="s" s="81">
        <v>3413</v>
      </c>
      <c r="D374" t="s" s="81">
        <v>23</v>
      </c>
      <c r="E374" s="85">
        <v>0.1620392532312111</v>
      </c>
      <c r="F374" s="83">
        <f>COUNTIF(D374,"=F")+F373</f>
        <v>112</v>
      </c>
      <c r="G374" s="84">
        <f>F374/(ROW(F374)-1)</f>
        <v>0.3002680965147453</v>
      </c>
    </row>
    <row r="375" ht="20.35" customHeight="1">
      <c r="A375" s="79">
        <v>374</v>
      </c>
      <c r="B375" t="s" s="80">
        <v>2373</v>
      </c>
      <c r="C375" t="s" s="81">
        <v>3414</v>
      </c>
      <c r="D375" t="s" s="81">
        <v>24</v>
      </c>
      <c r="E375" s="82">
        <v>0.16128663003663</v>
      </c>
      <c r="F375" s="83">
        <f>COUNTIF(D375,"=F")+F374</f>
        <v>113</v>
      </c>
      <c r="G375" s="84">
        <f>F375/(ROW(F375)-1)</f>
        <v>0.3021390374331551</v>
      </c>
    </row>
    <row r="376" ht="20.35" customHeight="1">
      <c r="A376" s="79">
        <v>375</v>
      </c>
      <c r="B376" t="s" s="80">
        <v>1677</v>
      </c>
      <c r="C376" t="s" s="81">
        <v>3415</v>
      </c>
      <c r="D376" t="s" s="81">
        <v>24</v>
      </c>
      <c r="E376" s="82">
        <v>0.1611846892737593</v>
      </c>
      <c r="F376" s="83">
        <f>COUNTIF(D376,"=F")+F375</f>
        <v>114</v>
      </c>
      <c r="G376" s="84">
        <f>F376/(ROW(F376)-1)</f>
        <v>0.304</v>
      </c>
    </row>
    <row r="377" ht="20.35" customHeight="1">
      <c r="A377" s="79">
        <v>376</v>
      </c>
      <c r="B377" t="s" s="80">
        <v>3416</v>
      </c>
      <c r="C377" t="s" s="81">
        <v>3417</v>
      </c>
      <c r="D377" t="s" s="81">
        <v>24</v>
      </c>
      <c r="E377" s="82">
        <v>0.1611285954768353</v>
      </c>
      <c r="F377" s="83">
        <f>COUNTIF(D377,"=F")+F376</f>
        <v>115</v>
      </c>
      <c r="G377" s="84">
        <f>F377/(ROW(F377)-1)</f>
        <v>0.3058510638297872</v>
      </c>
    </row>
    <row r="378" ht="20.35" customHeight="1">
      <c r="A378" s="79">
        <v>377</v>
      </c>
      <c r="B378" t="s" s="80">
        <v>1875</v>
      </c>
      <c r="C378" t="s" s="81">
        <v>3418</v>
      </c>
      <c r="D378" t="s" s="81">
        <v>24</v>
      </c>
      <c r="E378" s="82">
        <v>0.1610563657863618</v>
      </c>
      <c r="F378" s="83">
        <f>COUNTIF(D378,"=F")+F377</f>
        <v>116</v>
      </c>
      <c r="G378" s="84">
        <f>F378/(ROW(F378)-1)</f>
        <v>0.3076923076923077</v>
      </c>
    </row>
    <row r="379" ht="20.35" customHeight="1">
      <c r="A379" s="79">
        <v>378</v>
      </c>
      <c r="B379" t="s" s="80">
        <v>1907</v>
      </c>
      <c r="C379" t="s" s="81">
        <v>3419</v>
      </c>
      <c r="D379" t="s" s="81">
        <v>23</v>
      </c>
      <c r="E379" s="82">
        <v>0.1610274447636976</v>
      </c>
      <c r="F379" s="83">
        <f>COUNTIF(D379,"=F")+F378</f>
        <v>116</v>
      </c>
      <c r="G379" s="84">
        <f>F379/(ROW(F379)-1)</f>
        <v>0.3068783068783069</v>
      </c>
    </row>
    <row r="380" ht="20.35" customHeight="1">
      <c r="A380" s="79">
        <v>379</v>
      </c>
      <c r="B380" t="s" s="80">
        <v>2574</v>
      </c>
      <c r="C380" t="s" s="81">
        <v>3420</v>
      </c>
      <c r="D380" t="s" s="81">
        <v>24</v>
      </c>
      <c r="E380" s="85">
        <v>0.1609930108307911</v>
      </c>
      <c r="F380" s="83">
        <f>COUNTIF(D380,"=F")+F379</f>
        <v>117</v>
      </c>
      <c r="G380" s="84">
        <f>F380/(ROW(F380)-1)</f>
        <v>0.3087071240105541</v>
      </c>
    </row>
    <row r="381" ht="20.35" customHeight="1">
      <c r="A381" s="79">
        <v>380</v>
      </c>
      <c r="B381" t="s" s="80">
        <v>2926</v>
      </c>
      <c r="C381" t="s" s="81">
        <v>3421</v>
      </c>
      <c r="D381" t="s" s="81">
        <v>23</v>
      </c>
      <c r="E381" s="86">
        <v>0.160866780529462</v>
      </c>
      <c r="F381" s="83">
        <f>COUNTIF(D381,"=F")+F380</f>
        <v>117</v>
      </c>
      <c r="G381" s="84">
        <f>F381/(ROW(F381)-1)</f>
        <v>0.3078947368421053</v>
      </c>
    </row>
    <row r="382" ht="20.35" customHeight="1">
      <c r="A382" s="79">
        <v>381</v>
      </c>
      <c r="B382" t="s" s="80">
        <v>2399</v>
      </c>
      <c r="C382" t="s" s="81">
        <v>3422</v>
      </c>
      <c r="D382" t="s" s="81">
        <v>23</v>
      </c>
      <c r="E382" s="85">
        <v>0.1596146581035134</v>
      </c>
      <c r="F382" s="83">
        <f>COUNTIF(D382,"=F")+F381</f>
        <v>117</v>
      </c>
      <c r="G382" s="84">
        <f>F382/(ROW(F382)-1)</f>
        <v>0.3070866141732284</v>
      </c>
    </row>
    <row r="383" ht="20.35" customHeight="1">
      <c r="A383" s="79">
        <v>382</v>
      </c>
      <c r="B383" t="s" s="80">
        <v>2219</v>
      </c>
      <c r="C383" t="s" s="81">
        <v>3423</v>
      </c>
      <c r="D383" t="s" s="81">
        <v>23</v>
      </c>
      <c r="E383" s="82">
        <v>0.1591599444790891</v>
      </c>
      <c r="F383" s="83">
        <f>COUNTIF(D383,"=F")+F382</f>
        <v>117</v>
      </c>
      <c r="G383" s="84">
        <f>F383/(ROW(F383)-1)</f>
        <v>0.306282722513089</v>
      </c>
    </row>
    <row r="384" ht="20.35" customHeight="1">
      <c r="A384" s="79">
        <v>383</v>
      </c>
      <c r="B384" t="s" s="80">
        <v>1947</v>
      </c>
      <c r="C384" t="s" s="81">
        <v>3424</v>
      </c>
      <c r="D384" t="s" s="81">
        <v>23</v>
      </c>
      <c r="E384" s="85">
        <v>0.1589599152136355</v>
      </c>
      <c r="F384" s="83">
        <f>COUNTIF(D384,"=F")+F383</f>
        <v>117</v>
      </c>
      <c r="G384" s="84">
        <f>F384/(ROW(F384)-1)</f>
        <v>0.3054830287206267</v>
      </c>
    </row>
    <row r="385" ht="20.35" customHeight="1">
      <c r="A385" s="79">
        <v>384</v>
      </c>
      <c r="B385" t="s" s="80">
        <v>1749</v>
      </c>
      <c r="C385" t="s" s="81">
        <v>3425</v>
      </c>
      <c r="D385" t="s" s="81">
        <v>24</v>
      </c>
      <c r="E385" s="82">
        <v>0.1589191928499032</v>
      </c>
      <c r="F385" s="83">
        <f>COUNTIF(D385,"=F")+F384</f>
        <v>118</v>
      </c>
      <c r="G385" s="84">
        <f>F385/(ROW(F385)-1)</f>
        <v>0.3072916666666667</v>
      </c>
    </row>
    <row r="386" ht="20.35" customHeight="1">
      <c r="A386" s="79">
        <v>385</v>
      </c>
      <c r="B386" t="s" s="80">
        <v>2199</v>
      </c>
      <c r="C386" t="s" s="81">
        <v>3426</v>
      </c>
      <c r="D386" t="s" s="81">
        <v>23</v>
      </c>
      <c r="E386" s="82">
        <v>0.1588253495807977</v>
      </c>
      <c r="F386" s="83">
        <f>COUNTIF(D386,"=F")+F385</f>
        <v>118</v>
      </c>
      <c r="G386" s="84">
        <f>F386/(ROW(F386)-1)</f>
        <v>0.3064935064935065</v>
      </c>
    </row>
    <row r="387" ht="20.35" customHeight="1">
      <c r="A387" s="79">
        <v>386</v>
      </c>
      <c r="B387" t="s" s="80">
        <v>2921</v>
      </c>
      <c r="C387" t="s" s="81">
        <v>3427</v>
      </c>
      <c r="D387" t="s" s="81">
        <v>23</v>
      </c>
      <c r="E387" s="82">
        <v>0.1585950220981624</v>
      </c>
      <c r="F387" s="83">
        <f>COUNTIF(D387,"=F")+F386</f>
        <v>118</v>
      </c>
      <c r="G387" s="84">
        <f>F387/(ROW(F387)-1)</f>
        <v>0.3056994818652849</v>
      </c>
    </row>
    <row r="388" ht="20.35" customHeight="1">
      <c r="A388" s="79">
        <v>387</v>
      </c>
      <c r="B388" t="s" s="80">
        <v>2113</v>
      </c>
      <c r="C388" t="s" s="81">
        <v>3428</v>
      </c>
      <c r="D388" t="s" s="81">
        <v>23</v>
      </c>
      <c r="E388" s="85">
        <v>0.1584272911246025</v>
      </c>
      <c r="F388" s="83">
        <f>COUNTIF(D388,"=F")+F387</f>
        <v>118</v>
      </c>
      <c r="G388" s="84">
        <f>F388/(ROW(F388)-1)</f>
        <v>0.3049095607235142</v>
      </c>
    </row>
    <row r="389" ht="20.35" customHeight="1">
      <c r="A389" s="79">
        <v>388</v>
      </c>
      <c r="B389" t="s" s="80">
        <v>1991</v>
      </c>
      <c r="C389" t="s" s="81">
        <v>3429</v>
      </c>
      <c r="D389" t="s" s="81">
        <v>23</v>
      </c>
      <c r="E389" s="82">
        <v>0.158281610065432</v>
      </c>
      <c r="F389" s="83">
        <f>COUNTIF(D389,"=F")+F388</f>
        <v>118</v>
      </c>
      <c r="G389" s="84">
        <f>F389/(ROW(F389)-1)</f>
        <v>0.3041237113402062</v>
      </c>
    </row>
    <row r="390" ht="20.35" customHeight="1">
      <c r="A390" s="79">
        <v>389</v>
      </c>
      <c r="B390" t="s" s="80">
        <v>2271</v>
      </c>
      <c r="C390" t="s" s="81">
        <v>3430</v>
      </c>
      <c r="D390" t="s" s="81">
        <v>23</v>
      </c>
      <c r="E390" s="85">
        <v>0.1560777150448356</v>
      </c>
      <c r="F390" s="83">
        <f>COUNTIF(D390,"=F")+F389</f>
        <v>118</v>
      </c>
      <c r="G390" s="84">
        <f>F390/(ROW(F390)-1)</f>
        <v>0.3033419023136247</v>
      </c>
    </row>
    <row r="391" ht="20.35" customHeight="1">
      <c r="A391" s="79">
        <v>390</v>
      </c>
      <c r="B391" t="s" s="80">
        <v>2675</v>
      </c>
      <c r="C391" t="s" s="81">
        <v>3431</v>
      </c>
      <c r="D391" t="s" s="81">
        <v>23</v>
      </c>
      <c r="E391" s="82">
        <v>0.1560532431861399</v>
      </c>
      <c r="F391" s="83">
        <f>COUNTIF(D391,"=F")+F390</f>
        <v>118</v>
      </c>
      <c r="G391" s="84">
        <f>F391/(ROW(F391)-1)</f>
        <v>0.3025641025641025</v>
      </c>
    </row>
    <row r="392" ht="20.35" customHeight="1">
      <c r="A392" s="79">
        <v>391</v>
      </c>
      <c r="B392" t="s" s="80">
        <v>2764</v>
      </c>
      <c r="C392" t="s" s="81">
        <v>3432</v>
      </c>
      <c r="D392" t="s" s="81">
        <v>23</v>
      </c>
      <c r="E392" s="85">
        <v>0.1558797289048193</v>
      </c>
      <c r="F392" s="83">
        <f>COUNTIF(D392,"=F")+F391</f>
        <v>118</v>
      </c>
      <c r="G392" s="84">
        <f>F392/(ROW(F392)-1)</f>
        <v>0.3017902813299232</v>
      </c>
    </row>
    <row r="393" ht="20.35" customHeight="1">
      <c r="A393" s="79">
        <v>392</v>
      </c>
      <c r="B393" t="s" s="80">
        <v>1755</v>
      </c>
      <c r="C393" t="s" s="81">
        <v>3433</v>
      </c>
      <c r="D393" t="s" s="81">
        <v>24</v>
      </c>
      <c r="E393" s="82">
        <v>0.1555409404801052</v>
      </c>
      <c r="F393" s="83">
        <f>COUNTIF(D393,"=F")+F392</f>
        <v>119</v>
      </c>
      <c r="G393" s="84">
        <f>F393/(ROW(F393)-1)</f>
        <v>0.3035714285714285</v>
      </c>
    </row>
    <row r="394" ht="20.35" customHeight="1">
      <c r="A394" s="79">
        <v>393</v>
      </c>
      <c r="B394" t="s" s="80">
        <v>2940</v>
      </c>
      <c r="C394" t="s" s="81">
        <v>3434</v>
      </c>
      <c r="D394" t="s" s="81">
        <v>23</v>
      </c>
      <c r="E394" s="86">
        <v>0.155477470762569</v>
      </c>
      <c r="F394" s="83">
        <f>COUNTIF(D394,"=F")+F393</f>
        <v>119</v>
      </c>
      <c r="G394" s="84">
        <f>F394/(ROW(F394)-1)</f>
        <v>0.3027989821882952</v>
      </c>
    </row>
    <row r="395" ht="20.35" customHeight="1">
      <c r="A395" s="79">
        <v>394</v>
      </c>
      <c r="B395" t="s" s="80">
        <v>2243</v>
      </c>
      <c r="C395" t="s" s="81">
        <v>3435</v>
      </c>
      <c r="D395" t="s" s="81">
        <v>23</v>
      </c>
      <c r="E395" s="82">
        <v>0.1554182775816664</v>
      </c>
      <c r="F395" s="83">
        <f>COUNTIF(D395,"=F")+F394</f>
        <v>119</v>
      </c>
      <c r="G395" s="84">
        <f>F395/(ROW(F395)-1)</f>
        <v>0.3020304568527919</v>
      </c>
    </row>
    <row r="396" ht="20.35" customHeight="1">
      <c r="A396" s="79">
        <v>395</v>
      </c>
      <c r="B396" t="s" s="80">
        <v>2341</v>
      </c>
      <c r="C396" t="s" s="81">
        <v>3436</v>
      </c>
      <c r="D396" t="s" s="81">
        <v>24</v>
      </c>
      <c r="E396" s="85">
        <v>0.1554080838631058</v>
      </c>
      <c r="F396" s="83">
        <f>COUNTIF(D396,"=F")+F395</f>
        <v>120</v>
      </c>
      <c r="G396" s="84">
        <f>F396/(ROW(F396)-1)</f>
        <v>0.3037974683544304</v>
      </c>
    </row>
    <row r="397" ht="20.35" customHeight="1">
      <c r="A397" s="79">
        <v>396</v>
      </c>
      <c r="B397" t="s" s="80">
        <v>3437</v>
      </c>
      <c r="C397" t="s" s="81">
        <v>3438</v>
      </c>
      <c r="D397" t="s" s="81">
        <v>24</v>
      </c>
      <c r="E397" s="82">
        <v>0.1544122850470596</v>
      </c>
      <c r="F397" s="83">
        <f>COUNTIF(D397,"=F")+F396</f>
        <v>121</v>
      </c>
      <c r="G397" s="84">
        <f>F397/(ROW(F397)-1)</f>
        <v>0.3055555555555556</v>
      </c>
    </row>
    <row r="398" ht="20.35" customHeight="1">
      <c r="A398" s="79">
        <v>397</v>
      </c>
      <c r="B398" t="s" s="80">
        <v>3439</v>
      </c>
      <c r="C398" t="s" s="81">
        <v>3440</v>
      </c>
      <c r="D398" t="s" s="81">
        <v>23</v>
      </c>
      <c r="E398" s="82">
        <v>0.1539228616463474</v>
      </c>
      <c r="F398" s="83">
        <f>COUNTIF(D398,"=F")+F397</f>
        <v>121</v>
      </c>
      <c r="G398" s="84">
        <f>F398/(ROW(F398)-1)</f>
        <v>0.3047858942065491</v>
      </c>
    </row>
    <row r="399" ht="20.35" customHeight="1">
      <c r="A399" s="79">
        <v>398</v>
      </c>
      <c r="B399" t="s" s="80">
        <v>2157</v>
      </c>
      <c r="C399" t="s" s="81">
        <v>3441</v>
      </c>
      <c r="D399" t="s" s="81">
        <v>24</v>
      </c>
      <c r="E399" s="82">
        <v>0.153078719441899</v>
      </c>
      <c r="F399" s="83">
        <f>COUNTIF(D399,"=F")+F398</f>
        <v>122</v>
      </c>
      <c r="G399" s="84">
        <f>F399/(ROW(F399)-1)</f>
        <v>0.3065326633165829</v>
      </c>
    </row>
    <row r="400" ht="20.35" customHeight="1">
      <c r="A400" s="79">
        <v>399</v>
      </c>
      <c r="B400" t="s" s="80">
        <v>1853</v>
      </c>
      <c r="C400" t="s" s="81">
        <v>3442</v>
      </c>
      <c r="D400" t="s" s="81">
        <v>23</v>
      </c>
      <c r="E400" s="82">
        <v>0.1529573081485818</v>
      </c>
      <c r="F400" s="83">
        <f>COUNTIF(D400,"=F")+F399</f>
        <v>122</v>
      </c>
      <c r="G400" s="84">
        <f>F400/(ROW(F400)-1)</f>
        <v>0.3057644110275689</v>
      </c>
    </row>
    <row r="401" ht="20.35" customHeight="1">
      <c r="A401" s="79">
        <v>400</v>
      </c>
      <c r="B401" t="s" s="80">
        <v>2123</v>
      </c>
      <c r="C401" t="s" s="81">
        <v>3443</v>
      </c>
      <c r="D401" t="s" s="81">
        <v>24</v>
      </c>
      <c r="E401" s="85">
        <v>0.1529386502292564</v>
      </c>
      <c r="F401" s="83">
        <f>COUNTIF(D401,"=F")+F400</f>
        <v>123</v>
      </c>
      <c r="G401" s="84">
        <f>F401/(ROW(F401)-1)</f>
        <v>0.3075</v>
      </c>
    </row>
    <row r="402" ht="20.35" customHeight="1">
      <c r="A402" s="79">
        <v>401</v>
      </c>
      <c r="B402" t="s" s="80">
        <v>1903</v>
      </c>
      <c r="C402" t="s" s="81">
        <v>3444</v>
      </c>
      <c r="D402" t="s" s="81">
        <v>24</v>
      </c>
      <c r="E402" s="82">
        <v>0.1526963726667137</v>
      </c>
      <c r="F402" s="83">
        <f>COUNTIF(D402,"=F")+F401</f>
        <v>124</v>
      </c>
      <c r="G402" s="84">
        <f>F402/(ROW(F402)-1)</f>
        <v>0.3092269326683292</v>
      </c>
    </row>
    <row r="403" ht="20.35" customHeight="1">
      <c r="A403" s="79">
        <v>402</v>
      </c>
      <c r="B403" t="s" s="80">
        <v>2950</v>
      </c>
      <c r="C403" t="s" s="81">
        <v>3445</v>
      </c>
      <c r="D403" t="s" s="81">
        <v>24</v>
      </c>
      <c r="E403" s="85">
        <v>0.1521948907210212</v>
      </c>
      <c r="F403" s="83">
        <f>COUNTIF(D403,"=F")+F402</f>
        <v>125</v>
      </c>
      <c r="G403" s="84">
        <f>F403/(ROW(F403)-1)</f>
        <v>0.3109452736318408</v>
      </c>
    </row>
    <row r="404" ht="20.35" customHeight="1">
      <c r="A404" s="79">
        <v>403</v>
      </c>
      <c r="B404" t="s" s="80">
        <v>1695</v>
      </c>
      <c r="C404" t="s" s="81">
        <v>3446</v>
      </c>
      <c r="D404" t="s" s="81">
        <v>24</v>
      </c>
      <c r="E404" s="82">
        <v>0.1520770687158926</v>
      </c>
      <c r="F404" s="83">
        <f>COUNTIF(D404,"=F")+F403</f>
        <v>126</v>
      </c>
      <c r="G404" s="84">
        <f>F404/(ROW(F404)-1)</f>
        <v>0.3126550868486352</v>
      </c>
    </row>
    <row r="405" ht="20.35" customHeight="1">
      <c r="A405" s="79">
        <v>404</v>
      </c>
      <c r="B405" t="s" s="80">
        <v>1977</v>
      </c>
      <c r="C405" t="s" s="81">
        <v>3447</v>
      </c>
      <c r="D405" t="s" s="81">
        <v>24</v>
      </c>
      <c r="E405" s="82">
        <v>0.1518932148081467</v>
      </c>
      <c r="F405" s="83">
        <f>COUNTIF(D405,"=F")+F404</f>
        <v>127</v>
      </c>
      <c r="G405" s="84">
        <f>F405/(ROW(F405)-1)</f>
        <v>0.3143564356435644</v>
      </c>
    </row>
    <row r="406" ht="20.35" customHeight="1">
      <c r="A406" s="79">
        <v>405</v>
      </c>
      <c r="B406" t="s" s="80">
        <v>2045</v>
      </c>
      <c r="C406" t="s" s="81">
        <v>3448</v>
      </c>
      <c r="D406" t="s" s="81">
        <v>24</v>
      </c>
      <c r="E406" s="85">
        <v>0.1517964653330744</v>
      </c>
      <c r="F406" s="83">
        <f>COUNTIF(D406,"=F")+F405</f>
        <v>128</v>
      </c>
      <c r="G406" s="84">
        <f>F406/(ROW(F406)-1)</f>
        <v>0.3160493827160494</v>
      </c>
    </row>
    <row r="407" ht="20.35" customHeight="1">
      <c r="A407" s="79">
        <v>406</v>
      </c>
      <c r="B407" t="s" s="80">
        <v>2627</v>
      </c>
      <c r="C407" t="s" s="81">
        <v>3449</v>
      </c>
      <c r="D407" t="s" s="81">
        <v>23</v>
      </c>
      <c r="E407" s="85">
        <v>0.1517849535656471</v>
      </c>
      <c r="F407" s="83">
        <f>COUNTIF(D407,"=F")+F406</f>
        <v>128</v>
      </c>
      <c r="G407" s="84">
        <f>F407/(ROW(F407)-1)</f>
        <v>0.3152709359605911</v>
      </c>
    </row>
    <row r="408" ht="20.35" customHeight="1">
      <c r="A408" s="79">
        <v>407</v>
      </c>
      <c r="B408" t="s" s="80">
        <v>2359</v>
      </c>
      <c r="C408" t="s" s="81">
        <v>3450</v>
      </c>
      <c r="D408" t="s" s="81">
        <v>24</v>
      </c>
      <c r="E408" s="85">
        <v>0.1515425487523298</v>
      </c>
      <c r="F408" s="83">
        <f>COUNTIF(D408,"=F")+F407</f>
        <v>129</v>
      </c>
      <c r="G408" s="84">
        <f>F408/(ROW(F408)-1)</f>
        <v>0.316953316953317</v>
      </c>
    </row>
    <row r="409" ht="20.35" customHeight="1">
      <c r="A409" s="79">
        <v>408</v>
      </c>
      <c r="B409" t="s" s="80">
        <v>2083</v>
      </c>
      <c r="C409" t="s" s="81">
        <v>3451</v>
      </c>
      <c r="D409" t="s" s="81">
        <v>23</v>
      </c>
      <c r="E409" s="82">
        <v>0.1514662468018107</v>
      </c>
      <c r="F409" s="83">
        <f>COUNTIF(D409,"=F")+F408</f>
        <v>129</v>
      </c>
      <c r="G409" s="84">
        <f>F409/(ROW(F409)-1)</f>
        <v>0.3161764705882353</v>
      </c>
    </row>
    <row r="410" ht="20.35" customHeight="1">
      <c r="A410" s="79">
        <v>409</v>
      </c>
      <c r="B410" t="s" s="80">
        <v>2047</v>
      </c>
      <c r="C410" t="s" s="81">
        <v>3452</v>
      </c>
      <c r="D410" t="s" s="81">
        <v>23</v>
      </c>
      <c r="E410" s="85">
        <v>0.1511769036391492</v>
      </c>
      <c r="F410" s="83">
        <f>COUNTIF(D410,"=F")+F409</f>
        <v>129</v>
      </c>
      <c r="G410" s="84">
        <f>F410/(ROW(F410)-1)</f>
        <v>0.3154034229828851</v>
      </c>
    </row>
    <row r="411" ht="20.35" customHeight="1">
      <c r="A411" s="79">
        <v>410</v>
      </c>
      <c r="B411" t="s" s="80">
        <v>2081</v>
      </c>
      <c r="C411" t="s" s="81">
        <v>3453</v>
      </c>
      <c r="D411" t="s" s="81">
        <v>24</v>
      </c>
      <c r="E411" s="82">
        <v>0.1500885764900851</v>
      </c>
      <c r="F411" s="83">
        <f>COUNTIF(D411,"=F")+F410</f>
        <v>130</v>
      </c>
      <c r="G411" s="84">
        <f>F411/(ROW(F411)-1)</f>
        <v>0.3170731707317073</v>
      </c>
    </row>
    <row r="412" ht="20.35" customHeight="1">
      <c r="A412" s="79">
        <v>411</v>
      </c>
      <c r="B412" t="s" s="80">
        <v>1919</v>
      </c>
      <c r="C412" t="s" s="81">
        <v>3454</v>
      </c>
      <c r="D412" t="s" s="81">
        <v>23</v>
      </c>
      <c r="E412" s="82">
        <v>0.1496175103874083</v>
      </c>
      <c r="F412" s="83">
        <f>COUNTIF(D412,"=F")+F411</f>
        <v>130</v>
      </c>
      <c r="G412" s="84">
        <f>F412/(ROW(F412)-1)</f>
        <v>0.316301703163017</v>
      </c>
    </row>
    <row r="413" ht="20.35" customHeight="1">
      <c r="A413" s="79">
        <v>412</v>
      </c>
      <c r="B413" t="s" s="80">
        <v>1925</v>
      </c>
      <c r="C413" t="s" s="81">
        <v>3455</v>
      </c>
      <c r="D413" t="s" s="81">
        <v>23</v>
      </c>
      <c r="E413" s="82">
        <v>0.1492182548066765</v>
      </c>
      <c r="F413" s="83">
        <f>COUNTIF(D413,"=F")+F412</f>
        <v>130</v>
      </c>
      <c r="G413" s="84">
        <f>F413/(ROW(F413)-1)</f>
        <v>0.3155339805825243</v>
      </c>
    </row>
    <row r="414" ht="20.35" customHeight="1">
      <c r="A414" s="79">
        <v>413</v>
      </c>
      <c r="B414" t="s" s="80">
        <v>1719</v>
      </c>
      <c r="C414" t="s" s="81">
        <v>3456</v>
      </c>
      <c r="D414" t="s" s="81">
        <v>24</v>
      </c>
      <c r="E414" s="85">
        <v>0.1487230159056912</v>
      </c>
      <c r="F414" s="83">
        <f>COUNTIF(D414,"=F")+F413</f>
        <v>131</v>
      </c>
      <c r="G414" s="84">
        <f>F414/(ROW(F414)-1)</f>
        <v>0.3171912832929782</v>
      </c>
    </row>
    <row r="415" ht="20.35" customHeight="1">
      <c r="A415" s="79">
        <v>414</v>
      </c>
      <c r="B415" t="s" s="80">
        <v>1849</v>
      </c>
      <c r="C415" t="s" s="81">
        <v>3457</v>
      </c>
      <c r="D415" t="s" s="81">
        <v>23</v>
      </c>
      <c r="E415" s="82">
        <v>0.1487147034434601</v>
      </c>
      <c r="F415" s="83">
        <f>COUNTIF(D415,"=F")+F414</f>
        <v>131</v>
      </c>
      <c r="G415" s="84">
        <f>F415/(ROW(F415)-1)</f>
        <v>0.3164251207729469</v>
      </c>
    </row>
    <row r="416" ht="20.35" customHeight="1">
      <c r="A416" s="79">
        <v>415</v>
      </c>
      <c r="B416" t="s" s="80">
        <v>1869</v>
      </c>
      <c r="C416" t="s" s="81">
        <v>3458</v>
      </c>
      <c r="D416" t="s" s="81">
        <v>23</v>
      </c>
      <c r="E416" s="82">
        <v>0.1467755750067894</v>
      </c>
      <c r="F416" s="83">
        <f>COUNTIF(D416,"=F")+F415</f>
        <v>131</v>
      </c>
      <c r="G416" s="84">
        <f>F416/(ROW(F416)-1)</f>
        <v>0.3156626506024096</v>
      </c>
    </row>
    <row r="417" ht="20.35" customHeight="1">
      <c r="A417" s="79">
        <v>416</v>
      </c>
      <c r="B417" t="s" s="80">
        <v>1817</v>
      </c>
      <c r="C417" t="s" s="81">
        <v>3459</v>
      </c>
      <c r="D417" t="s" s="81">
        <v>24</v>
      </c>
      <c r="E417" s="82">
        <v>0.1459274303555731</v>
      </c>
      <c r="F417" s="83">
        <f>COUNTIF(D417,"=F")+F416</f>
        <v>132</v>
      </c>
      <c r="G417" s="84">
        <f>F417/(ROW(F417)-1)</f>
        <v>0.3173076923076923</v>
      </c>
    </row>
    <row r="418" ht="20.35" customHeight="1">
      <c r="A418" s="79">
        <v>417</v>
      </c>
      <c r="B418" t="s" s="80">
        <v>2197</v>
      </c>
      <c r="C418" t="s" s="81">
        <v>3460</v>
      </c>
      <c r="D418" t="s" s="81">
        <v>24</v>
      </c>
      <c r="E418" s="82">
        <v>0.1459153051017006</v>
      </c>
      <c r="F418" s="83">
        <f>COUNTIF(D418,"=F")+F417</f>
        <v>133</v>
      </c>
      <c r="G418" s="84">
        <f>F418/(ROW(F418)-1)</f>
        <v>0.3189448441247003</v>
      </c>
    </row>
    <row r="419" ht="20.35" customHeight="1">
      <c r="A419" s="79">
        <v>418</v>
      </c>
      <c r="B419" t="s" s="80">
        <v>2233</v>
      </c>
      <c r="C419" t="s" s="81">
        <v>3461</v>
      </c>
      <c r="D419" t="s" s="81">
        <v>24</v>
      </c>
      <c r="E419" s="82">
        <v>0.1439660416280976</v>
      </c>
      <c r="F419" s="83">
        <f>COUNTIF(D419,"=F")+F418</f>
        <v>134</v>
      </c>
      <c r="G419" s="84">
        <f>F419/(ROW(F419)-1)</f>
        <v>0.3205741626794258</v>
      </c>
    </row>
    <row r="420" ht="20.35" customHeight="1">
      <c r="A420" s="79">
        <v>419</v>
      </c>
      <c r="B420" t="s" s="80">
        <v>2353</v>
      </c>
      <c r="C420" t="s" s="81">
        <v>3462</v>
      </c>
      <c r="D420" t="s" s="81">
        <v>23</v>
      </c>
      <c r="E420" s="82">
        <v>0.1439660252372341</v>
      </c>
      <c r="F420" s="83">
        <f>COUNTIF(D420,"=F")+F419</f>
        <v>134</v>
      </c>
      <c r="G420" s="84">
        <f>F420/(ROW(F420)-1)</f>
        <v>0.3198090692124105</v>
      </c>
    </row>
    <row r="421" ht="20.35" customHeight="1">
      <c r="A421" s="79">
        <v>420</v>
      </c>
      <c r="B421" t="s" s="80">
        <v>1795</v>
      </c>
      <c r="C421" t="s" s="81">
        <v>3463</v>
      </c>
      <c r="D421" t="s" s="81">
        <v>23</v>
      </c>
      <c r="E421" s="82">
        <v>0.1432577894497941</v>
      </c>
      <c r="F421" s="83">
        <f>COUNTIF(D421,"=F")+F420</f>
        <v>134</v>
      </c>
      <c r="G421" s="84">
        <f>F421/(ROW(F421)-1)</f>
        <v>0.319047619047619</v>
      </c>
    </row>
    <row r="422" ht="20.35" customHeight="1">
      <c r="A422" s="79">
        <v>421</v>
      </c>
      <c r="B422" t="s" s="80">
        <v>1771</v>
      </c>
      <c r="C422" t="s" s="81">
        <v>3464</v>
      </c>
      <c r="D422" t="s" s="81">
        <v>24</v>
      </c>
      <c r="E422" s="85">
        <v>0.1431448956156699</v>
      </c>
      <c r="F422" s="83">
        <f>COUNTIF(D422,"=F")+F421</f>
        <v>135</v>
      </c>
      <c r="G422" s="84">
        <f>F422/(ROW(F422)-1)</f>
        <v>0.3206650831353919</v>
      </c>
    </row>
    <row r="423" ht="20.35" customHeight="1">
      <c r="A423" s="79">
        <v>422</v>
      </c>
      <c r="B423" t="s" s="80">
        <v>2299</v>
      </c>
      <c r="C423" t="s" s="81">
        <v>3465</v>
      </c>
      <c r="D423" t="s" s="81">
        <v>23</v>
      </c>
      <c r="E423" s="85">
        <v>0.1431099553966448</v>
      </c>
      <c r="F423" s="83">
        <f>COUNTIF(D423,"=F")+F422</f>
        <v>135</v>
      </c>
      <c r="G423" s="84">
        <f>F423/(ROW(F423)-1)</f>
        <v>0.3199052132701422</v>
      </c>
    </row>
    <row r="424" ht="20.35" customHeight="1">
      <c r="A424" s="79">
        <v>423</v>
      </c>
      <c r="B424" t="s" s="80">
        <v>1895</v>
      </c>
      <c r="C424" t="s" s="81">
        <v>3466</v>
      </c>
      <c r="D424" t="s" s="81">
        <v>24</v>
      </c>
      <c r="E424" s="82">
        <v>0.1425579896907216</v>
      </c>
      <c r="F424" s="83">
        <f>COUNTIF(D424,"=F")+F423</f>
        <v>136</v>
      </c>
      <c r="G424" s="84">
        <f>F424/(ROW(F424)-1)</f>
        <v>0.3215130023640662</v>
      </c>
    </row>
    <row r="425" ht="20.35" customHeight="1">
      <c r="A425" s="79">
        <v>424</v>
      </c>
      <c r="B425" t="s" s="80">
        <v>2013</v>
      </c>
      <c r="C425" t="s" s="81">
        <v>3467</v>
      </c>
      <c r="D425" t="s" s="81">
        <v>24</v>
      </c>
      <c r="E425" s="85">
        <v>0.1419551664677013</v>
      </c>
      <c r="F425" s="83">
        <f>COUNTIF(D425,"=F")+F424</f>
        <v>137</v>
      </c>
      <c r="G425" s="84">
        <f>F425/(ROW(F425)-1)</f>
        <v>0.3231132075471698</v>
      </c>
    </row>
    <row r="426" ht="20.35" customHeight="1">
      <c r="A426" s="79">
        <v>425</v>
      </c>
      <c r="B426" t="s" s="80">
        <v>1759</v>
      </c>
      <c r="C426" t="s" s="81">
        <v>3468</v>
      </c>
      <c r="D426" t="s" s="81">
        <v>24</v>
      </c>
      <c r="E426" s="85">
        <v>0.1415457736634463</v>
      </c>
      <c r="F426" s="83">
        <f>COUNTIF(D426,"=F")+F425</f>
        <v>138</v>
      </c>
      <c r="G426" s="84">
        <f>F426/(ROW(F426)-1)</f>
        <v>0.3247058823529412</v>
      </c>
    </row>
    <row r="427" ht="20.35" customHeight="1">
      <c r="A427" s="79">
        <v>426</v>
      </c>
      <c r="B427" t="s" s="80">
        <v>1743</v>
      </c>
      <c r="C427" t="s" s="81">
        <v>3469</v>
      </c>
      <c r="D427" t="s" s="81">
        <v>24</v>
      </c>
      <c r="E427" s="82">
        <v>0.1412995359971143</v>
      </c>
      <c r="F427" s="83">
        <f>COUNTIF(D427,"=F")+F426</f>
        <v>139</v>
      </c>
      <c r="G427" s="84">
        <f>F427/(ROW(F427)-1)</f>
        <v>0.3262910798122066</v>
      </c>
    </row>
    <row r="428" ht="20.35" customHeight="1">
      <c r="A428" s="79">
        <v>427</v>
      </c>
      <c r="B428" t="s" s="80">
        <v>2203</v>
      </c>
      <c r="C428" t="s" s="81">
        <v>3470</v>
      </c>
      <c r="D428" t="s" s="81">
        <v>23</v>
      </c>
      <c r="E428" s="82">
        <v>0.1410671064750359</v>
      </c>
      <c r="F428" s="83">
        <f>COUNTIF(D428,"=F")+F427</f>
        <v>139</v>
      </c>
      <c r="G428" s="84">
        <f>F428/(ROW(F428)-1)</f>
        <v>0.3255269320843091</v>
      </c>
    </row>
    <row r="429" ht="20.35" customHeight="1">
      <c r="A429" s="79">
        <v>428</v>
      </c>
      <c r="B429" t="s" s="80">
        <v>2349</v>
      </c>
      <c r="C429" t="s" s="81">
        <v>3471</v>
      </c>
      <c r="D429" t="s" s="81">
        <v>23</v>
      </c>
      <c r="E429" s="85">
        <v>0.1404521831830498</v>
      </c>
      <c r="F429" s="83">
        <f>COUNTIF(D429,"=F")+F428</f>
        <v>139</v>
      </c>
      <c r="G429" s="84">
        <f>F429/(ROW(F429)-1)</f>
        <v>0.3247663551401869</v>
      </c>
    </row>
    <row r="430" ht="20.35" customHeight="1">
      <c r="A430" s="79">
        <v>429</v>
      </c>
      <c r="B430" t="s" s="80">
        <v>3472</v>
      </c>
      <c r="C430" t="s" s="81">
        <v>3473</v>
      </c>
      <c r="D430" t="s" s="81">
        <v>24</v>
      </c>
      <c r="E430" s="82">
        <v>0.1393293066566</v>
      </c>
      <c r="F430" s="83">
        <f>COUNTIF(D430,"=F")+F429</f>
        <v>140</v>
      </c>
      <c r="G430" s="84">
        <f>F430/(ROW(F430)-1)</f>
        <v>0.3263403263403263</v>
      </c>
    </row>
    <row r="431" ht="20.35" customHeight="1">
      <c r="A431" s="79">
        <v>430</v>
      </c>
      <c r="B431" t="s" s="80">
        <v>3474</v>
      </c>
      <c r="C431" t="s" s="81">
        <v>3475</v>
      </c>
      <c r="D431" t="s" s="81">
        <v>23</v>
      </c>
      <c r="E431" s="82">
        <v>0.1390169292658398</v>
      </c>
      <c r="F431" s="83">
        <f>COUNTIF(D431,"=F")+F430</f>
        <v>140</v>
      </c>
      <c r="G431" s="84">
        <f>F431/(ROW(F431)-1)</f>
        <v>0.3255813953488372</v>
      </c>
    </row>
    <row r="432" ht="20.35" customHeight="1">
      <c r="A432" s="79">
        <v>431</v>
      </c>
      <c r="B432" t="s" s="80">
        <v>1741</v>
      </c>
      <c r="C432" t="s" s="81">
        <v>3476</v>
      </c>
      <c r="D432" t="s" s="81">
        <v>24</v>
      </c>
      <c r="E432" s="82">
        <v>0.1372763318422123</v>
      </c>
      <c r="F432" s="83">
        <f>COUNTIF(D432,"=F")+F431</f>
        <v>141</v>
      </c>
      <c r="G432" s="84">
        <f>F432/(ROW(F432)-1)</f>
        <v>0.3271461716937355</v>
      </c>
    </row>
    <row r="433" ht="20.35" customHeight="1">
      <c r="A433" s="79">
        <v>432</v>
      </c>
      <c r="B433" t="s" s="80">
        <v>1915</v>
      </c>
      <c r="C433" t="s" s="81">
        <v>3477</v>
      </c>
      <c r="D433" t="s" s="81">
        <v>23</v>
      </c>
      <c r="E433" s="82">
        <v>0.1372553068472784</v>
      </c>
      <c r="F433" s="83">
        <f>COUNTIF(D433,"=F")+F432</f>
        <v>141</v>
      </c>
      <c r="G433" s="84">
        <f>F433/(ROW(F433)-1)</f>
        <v>0.3263888888888889</v>
      </c>
    </row>
    <row r="434" ht="20.35" customHeight="1">
      <c r="A434" s="79">
        <v>433</v>
      </c>
      <c r="B434" t="s" s="80">
        <v>1921</v>
      </c>
      <c r="C434" t="s" s="81">
        <v>3478</v>
      </c>
      <c r="D434" t="s" s="81">
        <v>24</v>
      </c>
      <c r="E434" s="82">
        <v>0.1372350641333425</v>
      </c>
      <c r="F434" s="83">
        <f>COUNTIF(D434,"=F")+F433</f>
        <v>142</v>
      </c>
      <c r="G434" s="84">
        <f>F434/(ROW(F434)-1)</f>
        <v>0.3279445727482679</v>
      </c>
    </row>
    <row r="435" ht="20.35" customHeight="1">
      <c r="A435" s="79">
        <v>434</v>
      </c>
      <c r="B435" t="s" s="80">
        <v>1829</v>
      </c>
      <c r="C435" t="s" s="81">
        <v>3479</v>
      </c>
      <c r="D435" t="s" s="81">
        <v>24</v>
      </c>
      <c r="E435" s="82">
        <v>0.1362391234289397</v>
      </c>
      <c r="F435" s="83">
        <f>COUNTIF(D435,"=F")+F434</f>
        <v>143</v>
      </c>
      <c r="G435" s="84">
        <f>F435/(ROW(F435)-1)</f>
        <v>0.3294930875576037</v>
      </c>
    </row>
    <row r="436" ht="20.35" customHeight="1">
      <c r="A436" s="79">
        <v>435</v>
      </c>
      <c r="B436" t="s" s="80">
        <v>1683</v>
      </c>
      <c r="C436" t="s" s="81">
        <v>3480</v>
      </c>
      <c r="D436" t="s" s="81">
        <v>24</v>
      </c>
      <c r="E436" s="85">
        <v>0.1358696890306413</v>
      </c>
      <c r="F436" s="83">
        <f>COUNTIF(D436,"=F")+F435</f>
        <v>144</v>
      </c>
      <c r="G436" s="84">
        <f>F436/(ROW(F436)-1)</f>
        <v>0.3310344827586207</v>
      </c>
    </row>
    <row r="437" ht="20.35" customHeight="1">
      <c r="A437" s="79">
        <v>436</v>
      </c>
      <c r="B437" t="s" s="80">
        <v>1717</v>
      </c>
      <c r="C437" t="s" s="81">
        <v>3481</v>
      </c>
      <c r="D437" t="s" s="81">
        <v>24</v>
      </c>
      <c r="E437" s="82">
        <v>0.1355540601166442</v>
      </c>
      <c r="F437" s="83">
        <f>COUNTIF(D437,"=F")+F436</f>
        <v>145</v>
      </c>
      <c r="G437" s="84">
        <f>F437/(ROW(F437)-1)</f>
        <v>0.3325688073394495</v>
      </c>
    </row>
    <row r="438" ht="20.35" customHeight="1">
      <c r="A438" s="79">
        <v>437</v>
      </c>
      <c r="B438" t="s" s="80">
        <v>1673</v>
      </c>
      <c r="C438" t="s" s="81">
        <v>3482</v>
      </c>
      <c r="D438" t="s" s="81">
        <v>23</v>
      </c>
      <c r="E438" s="82">
        <v>0.1349479252769053</v>
      </c>
      <c r="F438" s="83">
        <f>COUNTIF(D438,"=F")+F437</f>
        <v>145</v>
      </c>
      <c r="G438" s="84">
        <f>F438/(ROW(F438)-1)</f>
        <v>0.3318077803203661</v>
      </c>
    </row>
    <row r="439" ht="20.35" customHeight="1">
      <c r="A439" s="79">
        <v>438</v>
      </c>
      <c r="B439" t="s" s="80">
        <v>2279</v>
      </c>
      <c r="C439" t="s" s="81">
        <v>3483</v>
      </c>
      <c r="D439" t="s" s="81">
        <v>23</v>
      </c>
      <c r="E439" s="82">
        <v>0.134882837839976</v>
      </c>
      <c r="F439" s="83">
        <f>COUNTIF(D439,"=F")+F438</f>
        <v>145</v>
      </c>
      <c r="G439" s="84">
        <f>F439/(ROW(F439)-1)</f>
        <v>0.3310502283105023</v>
      </c>
    </row>
    <row r="440" ht="20.35" customHeight="1">
      <c r="A440" s="79">
        <v>439</v>
      </c>
      <c r="B440" t="s" s="80">
        <v>1769</v>
      </c>
      <c r="C440" t="s" s="81">
        <v>3484</v>
      </c>
      <c r="D440" t="s" s="81">
        <v>24</v>
      </c>
      <c r="E440" s="82">
        <v>0.1347853584044178</v>
      </c>
      <c r="F440" s="83">
        <f>COUNTIF(D440,"=F")+F439</f>
        <v>146</v>
      </c>
      <c r="G440" s="84">
        <f>F440/(ROW(F440)-1)</f>
        <v>0.3325740318906606</v>
      </c>
    </row>
    <row r="441" ht="20.35" customHeight="1">
      <c r="A441" s="79">
        <v>440</v>
      </c>
      <c r="B441" t="s" s="80">
        <v>2289</v>
      </c>
      <c r="C441" t="s" s="81">
        <v>3485</v>
      </c>
      <c r="D441" t="s" s="81">
        <v>23</v>
      </c>
      <c r="E441" s="82">
        <v>0.1341086989887276</v>
      </c>
      <c r="F441" s="83">
        <f>COUNTIF(D441,"=F")+F440</f>
        <v>146</v>
      </c>
      <c r="G441" s="84">
        <f>F441/(ROW(F441)-1)</f>
        <v>0.3318181818181818</v>
      </c>
    </row>
    <row r="442" ht="20.35" customHeight="1">
      <c r="A442" s="79">
        <v>441</v>
      </c>
      <c r="B442" t="s" s="80">
        <v>2337</v>
      </c>
      <c r="C442" t="s" s="81">
        <v>3486</v>
      </c>
      <c r="D442" t="s" s="81">
        <v>23</v>
      </c>
      <c r="E442" s="82">
        <v>0.1337498907629118</v>
      </c>
      <c r="F442" s="83">
        <f>COUNTIF(D442,"=F")+F441</f>
        <v>146</v>
      </c>
      <c r="G442" s="84">
        <f>F442/(ROW(F442)-1)</f>
        <v>0.3310657596371882</v>
      </c>
    </row>
    <row r="443" ht="20.35" customHeight="1">
      <c r="A443" s="79">
        <v>442</v>
      </c>
      <c r="B443" t="s" s="80">
        <v>2185</v>
      </c>
      <c r="C443" t="s" s="81">
        <v>3487</v>
      </c>
      <c r="D443" t="s" s="81">
        <v>24</v>
      </c>
      <c r="E443" s="82">
        <v>0.132581530021335</v>
      </c>
      <c r="F443" s="83">
        <f>COUNTIF(D443,"=F")+F442</f>
        <v>147</v>
      </c>
      <c r="G443" s="84">
        <f>F443/(ROW(F443)-1)</f>
        <v>0.332579185520362</v>
      </c>
    </row>
    <row r="444" ht="20.35" customHeight="1">
      <c r="A444" s="79">
        <v>443</v>
      </c>
      <c r="B444" t="s" s="80">
        <v>2247</v>
      </c>
      <c r="C444" t="s" s="81">
        <v>3488</v>
      </c>
      <c r="D444" t="s" s="81">
        <v>24</v>
      </c>
      <c r="E444" s="82">
        <v>0.1320947398595385</v>
      </c>
      <c r="F444" s="83">
        <f>COUNTIF(D444,"=F")+F443</f>
        <v>148</v>
      </c>
      <c r="G444" s="84">
        <f>F444/(ROW(F444)-1)</f>
        <v>0.3340857787810384</v>
      </c>
    </row>
    <row r="445" ht="20.35" customHeight="1">
      <c r="A445" s="79">
        <v>444</v>
      </c>
      <c r="B445" t="s" s="80">
        <v>1799</v>
      </c>
      <c r="C445" t="s" s="81">
        <v>3489</v>
      </c>
      <c r="D445" t="s" s="81">
        <v>24</v>
      </c>
      <c r="E445" s="82">
        <v>0.1308276057429964</v>
      </c>
      <c r="F445" s="83">
        <f>COUNTIF(D445,"=F")+F444</f>
        <v>149</v>
      </c>
      <c r="G445" s="84">
        <f>F445/(ROW(F445)-1)</f>
        <v>0.3355855855855856</v>
      </c>
    </row>
    <row r="446" ht="20.35" customHeight="1">
      <c r="A446" s="79">
        <v>445</v>
      </c>
      <c r="B446" t="s" s="80">
        <v>1745</v>
      </c>
      <c r="C446" t="s" s="81">
        <v>3490</v>
      </c>
      <c r="D446" t="s" s="81">
        <v>24</v>
      </c>
      <c r="E446" s="85">
        <v>0.1303216091212219</v>
      </c>
      <c r="F446" s="83">
        <f>COUNTIF(D446,"=F")+F445</f>
        <v>150</v>
      </c>
      <c r="G446" s="84">
        <f>F446/(ROW(F446)-1)</f>
        <v>0.3370786516853932</v>
      </c>
    </row>
    <row r="447" ht="20.35" customHeight="1">
      <c r="A447" s="79">
        <v>446</v>
      </c>
      <c r="B447" t="s" s="80">
        <v>3491</v>
      </c>
      <c r="C447" t="s" s="81">
        <v>3492</v>
      </c>
      <c r="D447" t="s" s="81">
        <v>24</v>
      </c>
      <c r="E447" s="82">
        <v>0.1280497887885029</v>
      </c>
      <c r="F447" s="83">
        <f>COUNTIF(D447,"=F")+F446</f>
        <v>151</v>
      </c>
      <c r="G447" s="84">
        <f>F447/(ROW(F447)-1)</f>
        <v>0.3385650224215246</v>
      </c>
    </row>
    <row r="448" ht="20.35" customHeight="1">
      <c r="A448" s="79">
        <v>447</v>
      </c>
      <c r="B448" t="s" s="80">
        <v>1757</v>
      </c>
      <c r="C448" t="s" s="81">
        <v>3493</v>
      </c>
      <c r="D448" t="s" s="81">
        <v>24</v>
      </c>
      <c r="E448" s="82">
        <v>0.1277475962084877</v>
      </c>
      <c r="F448" s="83">
        <f>COUNTIF(D448,"=F")+F447</f>
        <v>152</v>
      </c>
      <c r="G448" s="84">
        <f>F448/(ROW(F448)-1)</f>
        <v>0.3400447427293065</v>
      </c>
    </row>
    <row r="449" ht="20.35" customHeight="1">
      <c r="A449" s="79">
        <v>448</v>
      </c>
      <c r="B449" t="s" s="80">
        <v>3494</v>
      </c>
      <c r="C449" t="s" s="81">
        <v>3495</v>
      </c>
      <c r="D449" t="s" s="81">
        <v>24</v>
      </c>
      <c r="E449" s="85">
        <v>0.1257383141013104</v>
      </c>
      <c r="F449" s="83">
        <f>COUNTIF(D449,"=F")+F448</f>
        <v>153</v>
      </c>
      <c r="G449" s="84">
        <f>F449/(ROW(F449)-1)</f>
        <v>0.3415178571428572</v>
      </c>
    </row>
    <row r="450" ht="20.35" customHeight="1">
      <c r="A450" s="79">
        <v>449</v>
      </c>
      <c r="B450" t="s" s="80">
        <v>2485</v>
      </c>
      <c r="C450" t="s" s="81">
        <v>3496</v>
      </c>
      <c r="D450" t="s" s="81">
        <v>24</v>
      </c>
      <c r="E450" s="85">
        <v>0.1217170731707317</v>
      </c>
      <c r="F450" s="83">
        <f>COUNTIF(D450,"=F")+F449</f>
        <v>154</v>
      </c>
      <c r="G450" s="84">
        <f>F450/(ROW(F450)-1)</f>
        <v>0.3429844097995546</v>
      </c>
    </row>
    <row r="451" ht="20.35" customHeight="1">
      <c r="A451" s="79">
        <v>450</v>
      </c>
      <c r="B451" t="s" s="80">
        <v>1943</v>
      </c>
      <c r="C451" t="s" s="81">
        <v>3497</v>
      </c>
      <c r="D451" t="s" s="81">
        <v>24</v>
      </c>
      <c r="E451" s="82">
        <v>0.1214181048518398</v>
      </c>
      <c r="F451" s="83">
        <f>COUNTIF(D451,"=F")+F450</f>
        <v>155</v>
      </c>
      <c r="G451" s="84">
        <f>F451/(ROW(F451)-1)</f>
        <v>0.3444444444444444</v>
      </c>
    </row>
    <row r="452" ht="20.35" customHeight="1">
      <c r="A452" s="79">
        <v>451</v>
      </c>
      <c r="B452" t="s" s="80">
        <v>1859</v>
      </c>
      <c r="C452" t="s" s="81">
        <v>3498</v>
      </c>
      <c r="D452" t="s" s="81">
        <v>23</v>
      </c>
      <c r="E452" s="82">
        <v>0.1204579594819536</v>
      </c>
      <c r="F452" s="83">
        <f>COUNTIF(D452,"=F")+F451</f>
        <v>155</v>
      </c>
      <c r="G452" s="84">
        <f>F452/(ROW(F452)-1)</f>
        <v>0.3436807095343681</v>
      </c>
    </row>
    <row r="453" ht="20.35" customHeight="1">
      <c r="A453" s="79">
        <v>452</v>
      </c>
      <c r="B453" t="s" s="80">
        <v>1807</v>
      </c>
      <c r="C453" t="s" s="81">
        <v>3499</v>
      </c>
      <c r="D453" t="s" s="81">
        <v>24</v>
      </c>
      <c r="E453" s="85">
        <v>0.1168594306049822</v>
      </c>
      <c r="F453" s="83">
        <f>COUNTIF(D453,"=F")+F452</f>
        <v>156</v>
      </c>
      <c r="G453" s="84">
        <f>F453/(ROW(F453)-1)</f>
        <v>0.3451327433628318</v>
      </c>
    </row>
    <row r="454" ht="20.35" customHeight="1">
      <c r="A454" s="79">
        <v>453</v>
      </c>
      <c r="B454" t="s" s="80">
        <v>1827</v>
      </c>
      <c r="C454" t="s" s="81">
        <v>3500</v>
      </c>
      <c r="D454" t="s" s="81">
        <v>24</v>
      </c>
      <c r="E454" s="82">
        <v>0.113213006031202</v>
      </c>
      <c r="F454" s="83">
        <f>COUNTIF(D454,"=F")+F453</f>
        <v>157</v>
      </c>
      <c r="G454" s="84">
        <f>F454/(ROW(F454)-1)</f>
        <v>0.3465783664459161</v>
      </c>
    </row>
    <row r="455" ht="20.35" customHeight="1">
      <c r="A455" s="79">
        <v>454</v>
      </c>
      <c r="B455" t="s" s="80">
        <v>1857</v>
      </c>
      <c r="C455" t="s" s="81">
        <v>3501</v>
      </c>
      <c r="D455" t="s" s="81">
        <v>24</v>
      </c>
      <c r="E455" s="85">
        <v>0.1093444409608695</v>
      </c>
      <c r="F455" s="83">
        <f>COUNTIF(D455,"=F")+F454</f>
        <v>158</v>
      </c>
      <c r="G455" s="84">
        <f>F455/(ROW(F455)-1)</f>
        <v>0.3480176211453744</v>
      </c>
    </row>
    <row r="456" ht="20.35" customHeight="1">
      <c r="A456" s="79">
        <v>455</v>
      </c>
      <c r="B456" t="s" s="80">
        <v>1787</v>
      </c>
      <c r="C456" t="s" s="81">
        <v>3502</v>
      </c>
      <c r="D456" t="s" s="81">
        <v>24</v>
      </c>
      <c r="E456" s="82">
        <v>0.108393919365499</v>
      </c>
      <c r="F456" s="83">
        <f>COUNTIF(D456,"=F")+F455</f>
        <v>159</v>
      </c>
      <c r="G456" s="84">
        <f>F456/(ROW(F456)-1)</f>
        <v>0.3494505494505494</v>
      </c>
    </row>
    <row r="457" ht="20.35" customHeight="1">
      <c r="A457" s="79">
        <v>456</v>
      </c>
      <c r="B457" t="s" s="80">
        <v>2751</v>
      </c>
      <c r="C457" t="s" s="81">
        <v>3503</v>
      </c>
      <c r="D457" t="s" s="81">
        <v>24</v>
      </c>
      <c r="E457" s="82">
        <v>0.1077647928310776</v>
      </c>
      <c r="F457" s="83">
        <f>COUNTIF(D457,"=F")+F456</f>
        <v>160</v>
      </c>
      <c r="G457" s="84">
        <f>F457/(ROW(F457)-1)</f>
        <v>0.3508771929824561</v>
      </c>
    </row>
    <row r="458" ht="20.35" customHeight="1">
      <c r="A458" s="79">
        <v>457</v>
      </c>
      <c r="B458" t="s" s="80">
        <v>2149</v>
      </c>
      <c r="C458" t="s" s="81">
        <v>3504</v>
      </c>
      <c r="D458" t="s" s="81">
        <v>23</v>
      </c>
      <c r="E458" s="82">
        <v>0.1054122022866079</v>
      </c>
      <c r="F458" s="83">
        <f>COUNTIF(D458,"=F")+F457</f>
        <v>160</v>
      </c>
      <c r="G458" s="84">
        <f>F458/(ROW(F458)-1)</f>
        <v>0.350109409190372</v>
      </c>
    </row>
    <row r="459" ht="20.35" customHeight="1">
      <c r="A459" s="79">
        <v>458</v>
      </c>
      <c r="B459" t="s" s="80">
        <v>3505</v>
      </c>
      <c r="C459" t="s" s="81">
        <v>3506</v>
      </c>
      <c r="D459" t="s" s="81">
        <v>24</v>
      </c>
      <c r="E459" s="82">
        <v>0.103491987562784</v>
      </c>
      <c r="F459" s="83">
        <f>COUNTIF(D459,"=F")+F458</f>
        <v>161</v>
      </c>
      <c r="G459" s="84">
        <f>F459/(ROW(F459)-1)</f>
        <v>0.351528384279476</v>
      </c>
    </row>
    <row r="460" ht="20.35" customHeight="1">
      <c r="A460" s="79">
        <v>459</v>
      </c>
      <c r="B460" t="s" s="80">
        <v>1793</v>
      </c>
      <c r="C460" t="s" s="81">
        <v>3507</v>
      </c>
      <c r="D460" t="s" s="81">
        <v>23</v>
      </c>
      <c r="E460" s="82">
        <v>0.1002066511040527</v>
      </c>
      <c r="F460" s="83">
        <f>COUNTIF(D460,"=F")+F459</f>
        <v>161</v>
      </c>
      <c r="G460" s="84">
        <f>F460/(ROW(F460)-1)</f>
        <v>0.3507625272331155</v>
      </c>
    </row>
    <row r="461" ht="20.35" customHeight="1">
      <c r="A461" s="79">
        <v>460</v>
      </c>
      <c r="B461" t="s" s="80">
        <v>2177</v>
      </c>
      <c r="C461" t="s" s="81">
        <v>3508</v>
      </c>
      <c r="D461" t="s" s="81">
        <v>24</v>
      </c>
      <c r="E461" s="82">
        <v>0.09911282778599234</v>
      </c>
      <c r="F461" s="83">
        <f>COUNTIF(D461,"=F")+F460</f>
        <v>162</v>
      </c>
      <c r="G461" s="84">
        <f>F461/(ROW(F461)-1)</f>
        <v>0.3521739130434783</v>
      </c>
    </row>
    <row r="462" ht="20.35" customHeight="1">
      <c r="A462" s="79">
        <v>461</v>
      </c>
      <c r="B462" t="s" s="80">
        <v>3509</v>
      </c>
      <c r="C462" t="s" s="81">
        <v>3510</v>
      </c>
      <c r="D462" t="s" s="81">
        <v>23</v>
      </c>
      <c r="E462" s="85">
        <v>0.0966511376679495</v>
      </c>
      <c r="F462" s="83">
        <f>COUNTIF(D462,"=F")+F461</f>
        <v>162</v>
      </c>
      <c r="G462" s="84">
        <f>F462/(ROW(F462)-1)</f>
        <v>0.351409978308026</v>
      </c>
    </row>
    <row r="463" ht="20.35" customHeight="1">
      <c r="A463" s="79">
        <v>462</v>
      </c>
      <c r="B463" t="s" s="80">
        <v>2842</v>
      </c>
      <c r="C463" t="s" s="81">
        <v>3511</v>
      </c>
      <c r="D463" t="s" s="81">
        <v>24</v>
      </c>
      <c r="E463" s="82">
        <v>0.09381159808239846</v>
      </c>
      <c r="F463" s="83">
        <f>COUNTIF(D463,"=F")+F462</f>
        <v>163</v>
      </c>
      <c r="G463" s="84">
        <f>F463/(ROW(F463)-1)</f>
        <v>0.3528138528138528</v>
      </c>
    </row>
    <row r="464" ht="20.35" customHeight="1">
      <c r="A464" s="79">
        <v>463</v>
      </c>
      <c r="B464" t="s" s="80">
        <v>2327</v>
      </c>
      <c r="C464" t="s" s="81">
        <v>3512</v>
      </c>
      <c r="D464" t="s" s="81">
        <v>24</v>
      </c>
      <c r="E464" s="82">
        <v>0.09291985319083575</v>
      </c>
      <c r="F464" s="83">
        <f>COUNTIF(D464,"=F")+F463</f>
        <v>164</v>
      </c>
      <c r="G464" s="84">
        <f>F464/(ROW(F464)-1)</f>
        <v>0.3542116630669546</v>
      </c>
    </row>
    <row r="465" ht="20.35" customHeight="1">
      <c r="A465" s="79">
        <v>464</v>
      </c>
      <c r="B465" t="s" s="80">
        <v>1693</v>
      </c>
      <c r="C465" t="s" s="81">
        <v>3513</v>
      </c>
      <c r="D465" t="s" s="81">
        <v>24</v>
      </c>
      <c r="E465" s="85">
        <v>0.0884115339918652</v>
      </c>
      <c r="F465" s="83">
        <f>COUNTIF(D465,"=F")+F464</f>
        <v>165</v>
      </c>
      <c r="G465" s="84">
        <f>F465/(ROW(F465)-1)</f>
        <v>0.355603448275862</v>
      </c>
    </row>
    <row r="466" ht="20.35" customHeight="1">
      <c r="A466" s="79">
        <v>465</v>
      </c>
      <c r="B466" t="s" s="80">
        <v>2205</v>
      </c>
      <c r="C466" t="s" s="81">
        <v>3514</v>
      </c>
      <c r="D466" t="s" s="81">
        <v>24</v>
      </c>
      <c r="E466" s="82">
        <v>0.08489074586415223</v>
      </c>
      <c r="F466" s="83">
        <f>COUNTIF(D466,"=F")+F465</f>
        <v>166</v>
      </c>
      <c r="G466" s="84">
        <f>F466/(ROW(F466)-1)</f>
        <v>0.356989247311828</v>
      </c>
    </row>
    <row r="467" ht="20.35" customHeight="1">
      <c r="A467" s="79">
        <v>466</v>
      </c>
      <c r="B467" t="s" s="80">
        <v>2251</v>
      </c>
      <c r="C467" t="s" s="81">
        <v>3515</v>
      </c>
      <c r="D467" t="s" s="81">
        <v>23</v>
      </c>
      <c r="E467" s="82">
        <v>0.08215820284338322</v>
      </c>
      <c r="F467" s="83">
        <f>COUNTIF(D467,"=F")+F466</f>
        <v>166</v>
      </c>
      <c r="G467" s="84">
        <f>F467/(ROW(F467)-1)</f>
        <v>0.3562231759656652</v>
      </c>
    </row>
    <row r="468" ht="20.35" customHeight="1">
      <c r="A468" s="79">
        <v>467</v>
      </c>
      <c r="B468" t="s" s="80">
        <v>1767</v>
      </c>
      <c r="C468" t="s" s="81">
        <v>3516</v>
      </c>
      <c r="D468" t="s" s="81">
        <v>24</v>
      </c>
      <c r="E468" s="85">
        <v>0.0770845917105301</v>
      </c>
      <c r="F468" s="83">
        <f>COUNTIF(D468,"=F")+F467</f>
        <v>167</v>
      </c>
      <c r="G468" s="84">
        <f>F468/(ROW(F468)-1)</f>
        <v>0.3576017130620985</v>
      </c>
    </row>
    <row r="469" ht="20.35" customHeight="1">
      <c r="A469" s="79">
        <v>468</v>
      </c>
      <c r="B469" t="s" s="80">
        <v>2201</v>
      </c>
      <c r="C469" t="s" s="81">
        <v>3517</v>
      </c>
      <c r="D469" t="s" s="81">
        <v>24</v>
      </c>
      <c r="E469" s="82">
        <v>0.07686508456798218</v>
      </c>
      <c r="F469" s="83">
        <f>COUNTIF(D469,"=F")+F468</f>
        <v>168</v>
      </c>
      <c r="G469" s="84">
        <f>F469/(ROW(F469)-1)</f>
        <v>0.358974358974359</v>
      </c>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1"/>
</worksheet>
</file>

<file path=xl/worksheets/sheet11.xml><?xml version="1.0" encoding="utf-8"?>
<worksheet xmlns:r="http://schemas.openxmlformats.org/officeDocument/2006/relationships" xmlns="http://schemas.openxmlformats.org/spreadsheetml/2006/main">
  <sheetPr>
    <pageSetUpPr fitToPage="1"/>
  </sheetPr>
  <dimension ref="A1:G406"/>
  <sheetViews>
    <sheetView workbookViewId="0" showGridLines="0" defaultGridColor="1">
      <pane topLeftCell="B2" xSplit="1" ySplit="1" activePane="bottomRight" state="frozen"/>
    </sheetView>
  </sheetViews>
  <sheetFormatPr defaultColWidth="19.6" defaultRowHeight="18" customHeight="1" outlineLevelRow="0" outlineLevelCol="0"/>
  <cols>
    <col min="1" max="1" width="12.4219" style="91" customWidth="1"/>
    <col min="2" max="2" width="12.4219" style="91" customWidth="1"/>
    <col min="3" max="3" width="31.7578" style="91" customWidth="1"/>
    <col min="4" max="4" width="8.71875" style="91" customWidth="1"/>
    <col min="5" max="5" width="22.6016" style="91" customWidth="1"/>
    <col min="6" max="6" width="5.21094" style="91" customWidth="1"/>
    <col min="7" max="7" width="11.8906" style="91" customWidth="1"/>
    <col min="8" max="256" width="19.6016" style="91" customWidth="1"/>
  </cols>
  <sheetData>
    <row r="1" ht="20.55" customHeight="1">
      <c r="A1" t="s" s="72">
        <v>7</v>
      </c>
      <c r="B1" t="s" s="72">
        <v>1665</v>
      </c>
      <c r="C1" t="s" s="72">
        <v>3519</v>
      </c>
      <c r="D1" t="s" s="72">
        <v>1667</v>
      </c>
      <c r="E1" t="s" s="72">
        <v>3520</v>
      </c>
      <c r="F1" t="s" s="72">
        <v>1669</v>
      </c>
      <c r="G1" t="s" s="72">
        <v>1670</v>
      </c>
    </row>
    <row r="2" ht="20.55" customHeight="1">
      <c r="A2" s="73">
        <v>1</v>
      </c>
      <c r="B2" t="s" s="74">
        <v>2415</v>
      </c>
      <c r="C2" t="s" s="75">
        <v>3521</v>
      </c>
      <c r="D2" t="s" s="75">
        <v>23</v>
      </c>
      <c r="E2" s="89">
        <v>0.3997819475526482</v>
      </c>
      <c r="F2" s="77">
        <f>COUNTIF(D2,"=F")</f>
        <v>0</v>
      </c>
      <c r="G2" s="78">
        <f>F2/(ROW(F2)-1)</f>
        <v>0</v>
      </c>
    </row>
    <row r="3" ht="20.35" customHeight="1">
      <c r="A3" s="79">
        <v>2</v>
      </c>
      <c r="B3" t="s" s="80">
        <v>2201</v>
      </c>
      <c r="C3" t="s" s="81">
        <v>3522</v>
      </c>
      <c r="D3" t="s" s="81">
        <v>23</v>
      </c>
      <c r="E3" s="86">
        <v>0.399403435164547</v>
      </c>
      <c r="F3" s="83">
        <f>COUNTIF(D3,"=F")+F2</f>
        <v>0</v>
      </c>
      <c r="G3" s="84">
        <f>F3/(ROW(F3)-1)</f>
        <v>0</v>
      </c>
    </row>
    <row r="4" ht="20.35" customHeight="1">
      <c r="A4" s="79">
        <v>3</v>
      </c>
      <c r="B4" t="s" s="80">
        <v>2177</v>
      </c>
      <c r="C4" t="s" s="81">
        <v>3523</v>
      </c>
      <c r="D4" t="s" s="81">
        <v>23</v>
      </c>
      <c r="E4" s="85">
        <v>0.3977790518724162</v>
      </c>
      <c r="F4" s="83">
        <f>COUNTIF(D4,"=F")+F3</f>
        <v>0</v>
      </c>
      <c r="G4" s="84">
        <f>F4/(ROW(F4)-1)</f>
        <v>0</v>
      </c>
    </row>
    <row r="5" ht="20.35" customHeight="1">
      <c r="A5" s="79">
        <v>4</v>
      </c>
      <c r="B5" t="s" s="80">
        <v>3509</v>
      </c>
      <c r="C5" t="s" s="81">
        <v>3524</v>
      </c>
      <c r="D5" t="s" s="81">
        <v>23</v>
      </c>
      <c r="E5" s="82">
        <v>0.3935926000945243</v>
      </c>
      <c r="F5" s="83">
        <f>COUNTIF(D5,"=F")+F4</f>
        <v>0</v>
      </c>
      <c r="G5" s="84">
        <f>F5/(ROW(F5)-1)</f>
        <v>0</v>
      </c>
    </row>
    <row r="6" ht="20.35" customHeight="1">
      <c r="A6" s="79">
        <v>5</v>
      </c>
      <c r="B6" t="s" s="80">
        <v>2429</v>
      </c>
      <c r="C6" t="s" s="81">
        <v>3525</v>
      </c>
      <c r="D6" t="s" s="81">
        <v>23</v>
      </c>
      <c r="E6" s="82">
        <v>0.3925137362637363</v>
      </c>
      <c r="F6" s="83">
        <f>COUNTIF(D6,"=F")+F5</f>
        <v>0</v>
      </c>
      <c r="G6" s="84">
        <f>F6/(ROW(F6)-1)</f>
        <v>0</v>
      </c>
    </row>
    <row r="7" ht="20.35" customHeight="1">
      <c r="A7" s="79">
        <v>6</v>
      </c>
      <c r="B7" t="s" s="80">
        <v>2383</v>
      </c>
      <c r="C7" t="s" s="81">
        <v>3526</v>
      </c>
      <c r="D7" t="s" s="81">
        <v>23</v>
      </c>
      <c r="E7" s="85">
        <v>0.3758966007138154</v>
      </c>
      <c r="F7" s="83">
        <f>COUNTIF(D7,"=F")+F6</f>
        <v>0</v>
      </c>
      <c r="G7" s="84">
        <f>F7/(ROW(F7)-1)</f>
        <v>0</v>
      </c>
    </row>
    <row r="8" ht="20.35" customHeight="1">
      <c r="A8" s="79">
        <v>7</v>
      </c>
      <c r="B8" t="s" s="80">
        <v>2445</v>
      </c>
      <c r="C8" t="s" s="81">
        <v>3527</v>
      </c>
      <c r="D8" t="s" s="81">
        <v>23</v>
      </c>
      <c r="E8" s="82">
        <v>0.3729293043025432</v>
      </c>
      <c r="F8" s="83">
        <f>COUNTIF(D8,"=F")+F7</f>
        <v>0</v>
      </c>
      <c r="G8" s="84">
        <f>F8/(ROW(F8)-1)</f>
        <v>0</v>
      </c>
    </row>
    <row r="9" ht="20.35" customHeight="1">
      <c r="A9" s="79">
        <v>8</v>
      </c>
      <c r="B9" t="s" s="80">
        <v>2327</v>
      </c>
      <c r="C9" t="s" s="81">
        <v>3528</v>
      </c>
      <c r="D9" t="s" s="81">
        <v>24</v>
      </c>
      <c r="E9" s="82">
        <v>0.3705799608724474</v>
      </c>
      <c r="F9" s="83">
        <f>COUNTIF(D9,"=F")+F8</f>
        <v>1</v>
      </c>
      <c r="G9" s="84">
        <f>F9/(ROW(F9)-1)</f>
        <v>0.125</v>
      </c>
    </row>
    <row r="10" ht="20.35" customHeight="1">
      <c r="A10" s="79">
        <v>9</v>
      </c>
      <c r="B10" t="s" s="80">
        <v>2435</v>
      </c>
      <c r="C10" t="s" s="81">
        <v>3529</v>
      </c>
      <c r="D10" t="s" s="81">
        <v>23</v>
      </c>
      <c r="E10" s="82">
        <v>0.3667044096370384</v>
      </c>
      <c r="F10" s="83">
        <f>COUNTIF(D10,"=F")+F9</f>
        <v>1</v>
      </c>
      <c r="G10" s="84">
        <f>F10/(ROW(F10)-1)</f>
        <v>0.1111111111111111</v>
      </c>
    </row>
    <row r="11" ht="20.35" customHeight="1">
      <c r="A11" s="79">
        <v>10</v>
      </c>
      <c r="B11" t="s" s="80">
        <v>2349</v>
      </c>
      <c r="C11" t="s" s="81">
        <v>3530</v>
      </c>
      <c r="D11" t="s" s="81">
        <v>24</v>
      </c>
      <c r="E11" s="85">
        <v>0.3643524482151054</v>
      </c>
      <c r="F11" s="83">
        <f>COUNTIF(D11,"=F")+F10</f>
        <v>2</v>
      </c>
      <c r="G11" s="84">
        <f>F11/(ROW(F11)-1)</f>
        <v>0.2</v>
      </c>
    </row>
    <row r="12" ht="20.35" customHeight="1">
      <c r="A12" s="79">
        <v>11</v>
      </c>
      <c r="B12" t="s" s="80">
        <v>3437</v>
      </c>
      <c r="C12" t="s" s="81">
        <v>3531</v>
      </c>
      <c r="D12" t="s" s="81">
        <v>23</v>
      </c>
      <c r="E12" s="85">
        <v>0.3602151298563442</v>
      </c>
      <c r="F12" s="83">
        <f>COUNTIF(D12,"=F")+F11</f>
        <v>2</v>
      </c>
      <c r="G12" s="84">
        <f>F12/(ROW(F12)-1)</f>
        <v>0.1818181818181818</v>
      </c>
    </row>
    <row r="13" ht="20.35" customHeight="1">
      <c r="A13" s="79">
        <v>12</v>
      </c>
      <c r="B13" t="s" s="80">
        <v>2337</v>
      </c>
      <c r="C13" t="s" s="81">
        <v>3532</v>
      </c>
      <c r="D13" t="s" s="81">
        <v>23</v>
      </c>
      <c r="E13" s="85">
        <v>0.3587637274607475</v>
      </c>
      <c r="F13" s="83">
        <f>COUNTIF(D13,"=F")+F12</f>
        <v>2</v>
      </c>
      <c r="G13" s="84">
        <f>F13/(ROW(F13)-1)</f>
        <v>0.1666666666666667</v>
      </c>
    </row>
    <row r="14" ht="20.35" customHeight="1">
      <c r="A14" s="79">
        <v>13</v>
      </c>
      <c r="B14" t="s" s="80">
        <v>2987</v>
      </c>
      <c r="C14" t="s" s="81">
        <v>3533</v>
      </c>
      <c r="D14" t="s" s="81">
        <v>24</v>
      </c>
      <c r="E14" s="85">
        <v>0.3562692017854037</v>
      </c>
      <c r="F14" s="83">
        <f>COUNTIF(D14,"=F")+F13</f>
        <v>3</v>
      </c>
      <c r="G14" s="84">
        <f>F14/(ROW(F14)-1)</f>
        <v>0.2307692307692308</v>
      </c>
    </row>
    <row r="15" ht="20.35" customHeight="1">
      <c r="A15" s="79">
        <v>14</v>
      </c>
      <c r="B15" t="s" s="80">
        <v>2950</v>
      </c>
      <c r="C15" t="s" s="81">
        <v>3534</v>
      </c>
      <c r="D15" t="s" s="81">
        <v>23</v>
      </c>
      <c r="E15" s="85">
        <v>0.3550762667388986</v>
      </c>
      <c r="F15" s="83">
        <f>COUNTIF(D15,"=F")+F14</f>
        <v>3</v>
      </c>
      <c r="G15" s="84">
        <f>F15/(ROW(F15)-1)</f>
        <v>0.2142857142857143</v>
      </c>
    </row>
    <row r="16" ht="20.35" customHeight="1">
      <c r="A16" s="79">
        <v>15</v>
      </c>
      <c r="B16" t="s" s="80">
        <v>2451</v>
      </c>
      <c r="C16" t="s" s="81">
        <v>3535</v>
      </c>
      <c r="D16" t="s" s="81">
        <v>23</v>
      </c>
      <c r="E16" s="82">
        <v>0.3520350779963813</v>
      </c>
      <c r="F16" s="83">
        <f>COUNTIF(D16,"=F")+F15</f>
        <v>3</v>
      </c>
      <c r="G16" s="84">
        <f>F16/(ROW(F16)-1)</f>
        <v>0.2</v>
      </c>
    </row>
    <row r="17" ht="20.35" customHeight="1">
      <c r="A17" s="79">
        <v>16</v>
      </c>
      <c r="B17" t="s" s="80">
        <v>2397</v>
      </c>
      <c r="C17" t="s" s="81">
        <v>3536</v>
      </c>
      <c r="D17" t="s" s="81">
        <v>24</v>
      </c>
      <c r="E17" s="82">
        <v>0.3512142037591228</v>
      </c>
      <c r="F17" s="83">
        <f>COUNTIF(D17,"=F")+F16</f>
        <v>4</v>
      </c>
      <c r="G17" s="84">
        <f>F17/(ROW(F17)-1)</f>
        <v>0.25</v>
      </c>
    </row>
    <row r="18" ht="20.35" customHeight="1">
      <c r="A18" s="79">
        <v>17</v>
      </c>
      <c r="B18" t="s" s="80">
        <v>2959</v>
      </c>
      <c r="C18" t="s" s="81">
        <v>3537</v>
      </c>
      <c r="D18" t="s" s="81">
        <v>23</v>
      </c>
      <c r="E18" s="83">
        <v>0.35006691534497</v>
      </c>
      <c r="F18" s="83">
        <f>COUNTIF(D18,"=F")+F17</f>
        <v>4</v>
      </c>
      <c r="G18" s="84">
        <f>F18/(ROW(F18)-1)</f>
        <v>0.2352941176470588</v>
      </c>
    </row>
    <row r="19" ht="20.35" customHeight="1">
      <c r="A19" s="79">
        <v>18</v>
      </c>
      <c r="B19" t="s" s="80">
        <v>2921</v>
      </c>
      <c r="C19" t="s" s="81">
        <v>3538</v>
      </c>
      <c r="D19" t="s" s="81">
        <v>24</v>
      </c>
      <c r="E19" s="85">
        <v>0.3469023803985423</v>
      </c>
      <c r="F19" s="83">
        <f>COUNTIF(D19,"=F")+F18</f>
        <v>5</v>
      </c>
      <c r="G19" s="84">
        <f>F19/(ROW(F19)-1)</f>
        <v>0.2777777777777778</v>
      </c>
    </row>
    <row r="20" ht="20.35" customHeight="1">
      <c r="A20" s="79">
        <v>19</v>
      </c>
      <c r="B20" t="s" s="80">
        <v>2411</v>
      </c>
      <c r="C20" t="s" s="81">
        <v>3539</v>
      </c>
      <c r="D20" t="s" s="81">
        <v>23</v>
      </c>
      <c r="E20" s="85">
        <v>0.3420194133219242</v>
      </c>
      <c r="F20" s="83">
        <f>COUNTIF(D20,"=F")+F19</f>
        <v>5</v>
      </c>
      <c r="G20" s="84">
        <f>F20/(ROW(F20)-1)</f>
        <v>0.2631578947368421</v>
      </c>
    </row>
    <row r="21" ht="20.35" customHeight="1">
      <c r="A21" s="79">
        <v>20</v>
      </c>
      <c r="B21" t="s" s="80">
        <v>2441</v>
      </c>
      <c r="C21" t="s" s="81">
        <v>3540</v>
      </c>
      <c r="D21" t="s" s="81">
        <v>24</v>
      </c>
      <c r="E21" s="82">
        <v>0.3376415646734551</v>
      </c>
      <c r="F21" s="83">
        <f>COUNTIF(D21,"=F")+F20</f>
        <v>6</v>
      </c>
      <c r="G21" s="84">
        <f>F21/(ROW(F21)-1)</f>
        <v>0.3</v>
      </c>
    </row>
    <row r="22" ht="32.35" customHeight="1">
      <c r="A22" s="79">
        <v>21</v>
      </c>
      <c r="B22" t="s" s="80">
        <v>2977</v>
      </c>
      <c r="C22" t="s" s="81">
        <v>3541</v>
      </c>
      <c r="D22" t="s" s="81">
        <v>24</v>
      </c>
      <c r="E22" s="82">
        <v>0.337105699190296</v>
      </c>
      <c r="F22" s="83">
        <f>COUNTIF(D22,"=F")+F21</f>
        <v>7</v>
      </c>
      <c r="G22" s="84">
        <f>F22/(ROW(F22)-1)</f>
        <v>0.3333333333333333</v>
      </c>
    </row>
    <row r="23" ht="20.35" customHeight="1">
      <c r="A23" s="79">
        <v>22</v>
      </c>
      <c r="B23" t="s" s="80">
        <v>2353</v>
      </c>
      <c r="C23" t="s" s="81">
        <v>3542</v>
      </c>
      <c r="D23" t="s" s="81">
        <v>23</v>
      </c>
      <c r="E23" s="82">
        <v>0.3367809318675959</v>
      </c>
      <c r="F23" s="83">
        <f>COUNTIF(D23,"=F")+F22</f>
        <v>7</v>
      </c>
      <c r="G23" s="84">
        <f>F23/(ROW(F23)-1)</f>
        <v>0.3181818181818182</v>
      </c>
    </row>
    <row r="24" ht="20.35" customHeight="1">
      <c r="A24" s="79">
        <v>23</v>
      </c>
      <c r="B24" t="s" s="80">
        <v>2341</v>
      </c>
      <c r="C24" t="s" s="81">
        <v>3543</v>
      </c>
      <c r="D24" t="s" s="81">
        <v>23</v>
      </c>
      <c r="E24" s="85">
        <v>0.3359662903202126</v>
      </c>
      <c r="F24" s="83">
        <f>COUNTIF(D24,"=F")+F23</f>
        <v>7</v>
      </c>
      <c r="G24" s="84">
        <f>F24/(ROW(F24)-1)</f>
        <v>0.3043478260869565</v>
      </c>
    </row>
    <row r="25" ht="20.35" customHeight="1">
      <c r="A25" s="79">
        <v>24</v>
      </c>
      <c r="B25" t="s" s="80">
        <v>3340</v>
      </c>
      <c r="C25" t="s" s="81">
        <v>3544</v>
      </c>
      <c r="D25" t="s" s="81">
        <v>24</v>
      </c>
      <c r="E25" s="82">
        <v>0.3332834503090253</v>
      </c>
      <c r="F25" s="83">
        <f>COUNTIF(D25,"=F")+F24</f>
        <v>8</v>
      </c>
      <c r="G25" s="84">
        <f>F25/(ROW(F25)-1)</f>
        <v>0.3333333333333333</v>
      </c>
    </row>
    <row r="26" ht="20.35" customHeight="1">
      <c r="A26" s="79">
        <v>25</v>
      </c>
      <c r="B26" t="s" s="80">
        <v>2433</v>
      </c>
      <c r="C26" t="s" s="81">
        <v>3545</v>
      </c>
      <c r="D26" t="s" s="81">
        <v>23</v>
      </c>
      <c r="E26" s="85">
        <v>0.3326849294457759</v>
      </c>
      <c r="F26" s="83">
        <f>COUNTIF(D26,"=F")+F25</f>
        <v>8</v>
      </c>
      <c r="G26" s="84">
        <f>F26/(ROW(F26)-1)</f>
        <v>0.32</v>
      </c>
    </row>
    <row r="27" ht="20.35" customHeight="1">
      <c r="A27" s="79">
        <v>26</v>
      </c>
      <c r="B27" t="s" s="80">
        <v>2321</v>
      </c>
      <c r="C27" t="s" s="81">
        <v>3546</v>
      </c>
      <c r="D27" t="s" s="81">
        <v>24</v>
      </c>
      <c r="E27" s="85">
        <v>0.3318593615185505</v>
      </c>
      <c r="F27" s="83">
        <f>COUNTIF(D27,"=F")+F26</f>
        <v>9</v>
      </c>
      <c r="G27" s="84">
        <f>F27/(ROW(F27)-1)</f>
        <v>0.3461538461538461</v>
      </c>
    </row>
    <row r="28" ht="20.35" customHeight="1">
      <c r="A28" s="79">
        <v>27</v>
      </c>
      <c r="B28" t="s" s="80">
        <v>2926</v>
      </c>
      <c r="C28" t="s" s="81">
        <v>3547</v>
      </c>
      <c r="D28" t="s" s="81">
        <v>24</v>
      </c>
      <c r="E28" s="82">
        <v>0.3310382863649303</v>
      </c>
      <c r="F28" s="83">
        <f>COUNTIF(D28,"=F")+F27</f>
        <v>10</v>
      </c>
      <c r="G28" s="84">
        <f>F28/(ROW(F28)-1)</f>
        <v>0.3703703703703703</v>
      </c>
    </row>
    <row r="29" ht="20.35" customHeight="1">
      <c r="A29" s="79">
        <v>28</v>
      </c>
      <c r="B29" t="s" s="80">
        <v>2163</v>
      </c>
      <c r="C29" t="s" s="81">
        <v>3548</v>
      </c>
      <c r="D29" t="s" s="81">
        <v>23</v>
      </c>
      <c r="E29" s="82">
        <v>0.3297163730124624</v>
      </c>
      <c r="F29" s="83">
        <f>COUNTIF(D29,"=F")+F28</f>
        <v>10</v>
      </c>
      <c r="G29" s="84">
        <f>F29/(ROW(F29)-1)</f>
        <v>0.3571428571428572</v>
      </c>
    </row>
    <row r="30" ht="20.35" customHeight="1">
      <c r="A30" s="79">
        <v>29</v>
      </c>
      <c r="B30" t="s" s="80">
        <v>2833</v>
      </c>
      <c r="C30" t="s" s="81">
        <v>3549</v>
      </c>
      <c r="D30" t="s" s="81">
        <v>23</v>
      </c>
      <c r="E30" s="82">
        <v>0.3294413987257371</v>
      </c>
      <c r="F30" s="83">
        <f>COUNTIF(D30,"=F")+F29</f>
        <v>10</v>
      </c>
      <c r="G30" s="84">
        <f>F30/(ROW(F30)-1)</f>
        <v>0.3448275862068966</v>
      </c>
    </row>
    <row r="31" ht="20.35" customHeight="1">
      <c r="A31" s="79">
        <v>30</v>
      </c>
      <c r="B31" t="s" s="80">
        <v>3400</v>
      </c>
      <c r="C31" t="s" s="81">
        <v>3550</v>
      </c>
      <c r="D31" t="s" s="81">
        <v>23</v>
      </c>
      <c r="E31" s="82">
        <v>0.3294294079840034</v>
      </c>
      <c r="F31" s="83">
        <f>COUNTIF(D31,"=F")+F30</f>
        <v>10</v>
      </c>
      <c r="G31" s="84">
        <f>F31/(ROW(F31)-1)</f>
        <v>0.3333333333333333</v>
      </c>
    </row>
    <row r="32" ht="20.35" customHeight="1">
      <c r="A32" s="79">
        <v>31</v>
      </c>
      <c r="B32" t="s" s="80">
        <v>2947</v>
      </c>
      <c r="C32" t="s" s="81">
        <v>3551</v>
      </c>
      <c r="D32" t="s" s="81">
        <v>23</v>
      </c>
      <c r="E32" s="85">
        <v>0.3293397701774665</v>
      </c>
      <c r="F32" s="83">
        <f>COUNTIF(D32,"=F")+F31</f>
        <v>10</v>
      </c>
      <c r="G32" s="84">
        <f>F32/(ROW(F32)-1)</f>
        <v>0.3225806451612903</v>
      </c>
    </row>
    <row r="33" ht="20.35" customHeight="1">
      <c r="A33" s="79">
        <v>32</v>
      </c>
      <c r="B33" t="s" s="80">
        <v>2309</v>
      </c>
      <c r="C33" t="s" s="81">
        <v>3552</v>
      </c>
      <c r="D33" t="s" s="81">
        <v>24</v>
      </c>
      <c r="E33" s="82">
        <v>0.329338640966548</v>
      </c>
      <c r="F33" s="83">
        <f>COUNTIF(D33,"=F")+F32</f>
        <v>11</v>
      </c>
      <c r="G33" s="84">
        <f>F33/(ROW(F33)-1)</f>
        <v>0.34375</v>
      </c>
    </row>
    <row r="34" ht="20.35" customHeight="1">
      <c r="A34" s="79">
        <v>33</v>
      </c>
      <c r="B34" t="s" s="80">
        <v>2299</v>
      </c>
      <c r="C34" t="s" s="81">
        <v>3553</v>
      </c>
      <c r="D34" t="s" s="81">
        <v>23</v>
      </c>
      <c r="E34" s="82">
        <v>0.3288729978149774</v>
      </c>
      <c r="F34" s="83">
        <f>COUNTIF(D34,"=F")+F33</f>
        <v>11</v>
      </c>
      <c r="G34" s="84">
        <f>F34/(ROW(F34)-1)</f>
        <v>0.3333333333333333</v>
      </c>
    </row>
    <row r="35" ht="20.35" customHeight="1">
      <c r="A35" s="79">
        <v>34</v>
      </c>
      <c r="B35" t="s" s="80">
        <v>2982</v>
      </c>
      <c r="C35" t="s" s="81">
        <v>3554</v>
      </c>
      <c r="D35" t="s" s="81">
        <v>23</v>
      </c>
      <c r="E35" s="82">
        <v>0.3279523386006165</v>
      </c>
      <c r="F35" s="83">
        <f>COUNTIF(D35,"=F")+F34</f>
        <v>11</v>
      </c>
      <c r="G35" s="84">
        <f>F35/(ROW(F35)-1)</f>
        <v>0.3235294117647059</v>
      </c>
    </row>
    <row r="36" ht="20.35" customHeight="1">
      <c r="A36" s="79">
        <v>35</v>
      </c>
      <c r="B36" t="s" s="80">
        <v>3555</v>
      </c>
      <c r="C36" t="s" s="81">
        <v>3556</v>
      </c>
      <c r="D36" t="s" s="81">
        <v>23</v>
      </c>
      <c r="E36" s="85">
        <v>0.3272357022055017</v>
      </c>
      <c r="F36" s="83">
        <f>COUNTIF(D36,"=F")+F35</f>
        <v>11</v>
      </c>
      <c r="G36" s="84">
        <f>F36/(ROW(F36)-1)</f>
        <v>0.3142857142857143</v>
      </c>
    </row>
    <row r="37" ht="20.35" customHeight="1">
      <c r="A37" s="79">
        <v>36</v>
      </c>
      <c r="B37" t="s" s="80">
        <v>2367</v>
      </c>
      <c r="C37" t="s" s="81">
        <v>3557</v>
      </c>
      <c r="D37" t="s" s="81">
        <v>24</v>
      </c>
      <c r="E37" s="82">
        <v>0.3270544021265869</v>
      </c>
      <c r="F37" s="83">
        <f>COUNTIF(D37,"=F")+F36</f>
        <v>12</v>
      </c>
      <c r="G37" s="84">
        <f>F37/(ROW(F37)-1)</f>
        <v>0.3333333333333333</v>
      </c>
    </row>
    <row r="38" ht="20.35" customHeight="1">
      <c r="A38" s="79">
        <v>37</v>
      </c>
      <c r="B38" t="s" s="80">
        <v>2403</v>
      </c>
      <c r="C38" t="s" s="81">
        <v>3558</v>
      </c>
      <c r="D38" t="s" s="81">
        <v>23</v>
      </c>
      <c r="E38" s="85">
        <v>0.3269628006394482</v>
      </c>
      <c r="F38" s="83">
        <f>COUNTIF(D38,"=F")+F37</f>
        <v>12</v>
      </c>
      <c r="G38" s="84">
        <f>F38/(ROW(F38)-1)</f>
        <v>0.3243243243243243</v>
      </c>
    </row>
    <row r="39" ht="20.35" customHeight="1">
      <c r="A39" s="79">
        <v>38</v>
      </c>
      <c r="B39" t="s" s="80">
        <v>2391</v>
      </c>
      <c r="C39" t="s" s="81">
        <v>3559</v>
      </c>
      <c r="D39" t="s" s="81">
        <v>23</v>
      </c>
      <c r="E39" s="85">
        <v>0.3269485288770598</v>
      </c>
      <c r="F39" s="83">
        <f>COUNTIF(D39,"=F")+F38</f>
        <v>12</v>
      </c>
      <c r="G39" s="84">
        <f>F39/(ROW(F39)-1)</f>
        <v>0.3157894736842105</v>
      </c>
    </row>
    <row r="40" ht="20.35" customHeight="1">
      <c r="A40" s="79">
        <v>39</v>
      </c>
      <c r="B40" t="s" s="80">
        <v>2369</v>
      </c>
      <c r="C40" t="s" s="81">
        <v>3560</v>
      </c>
      <c r="D40" t="s" s="81">
        <v>23</v>
      </c>
      <c r="E40" s="82">
        <v>0.3261622187871278</v>
      </c>
      <c r="F40" s="83">
        <f>COUNTIF(D40,"=F")+F39</f>
        <v>12</v>
      </c>
      <c r="G40" s="84">
        <f>F40/(ROW(F40)-1)</f>
        <v>0.3076923076923077</v>
      </c>
    </row>
    <row r="41" ht="20.35" customHeight="1">
      <c r="A41" s="79">
        <v>40</v>
      </c>
      <c r="B41" t="s" s="80">
        <v>3350</v>
      </c>
      <c r="C41" t="s" s="81">
        <v>3561</v>
      </c>
      <c r="D41" t="s" s="81">
        <v>24</v>
      </c>
      <c r="E41" s="85">
        <v>0.3261549395877754</v>
      </c>
      <c r="F41" s="83">
        <f>COUNTIF(D41,"=F")+F40</f>
        <v>13</v>
      </c>
      <c r="G41" s="84">
        <f>F41/(ROW(F41)-1)</f>
        <v>0.325</v>
      </c>
    </row>
    <row r="42" ht="20.35" customHeight="1">
      <c r="A42" s="79">
        <v>41</v>
      </c>
      <c r="B42" t="s" s="80">
        <v>2373</v>
      </c>
      <c r="C42" t="s" s="81">
        <v>3562</v>
      </c>
      <c r="D42" t="s" s="81">
        <v>24</v>
      </c>
      <c r="E42" s="85">
        <v>0.3252203525641026</v>
      </c>
      <c r="F42" s="83">
        <f>COUNTIF(D42,"=F")+F41</f>
        <v>14</v>
      </c>
      <c r="G42" s="84">
        <f>F42/(ROW(F42)-1)</f>
        <v>0.3414634146341464</v>
      </c>
    </row>
    <row r="43" ht="20.35" customHeight="1">
      <c r="A43" s="79">
        <v>42</v>
      </c>
      <c r="B43" t="s" s="80">
        <v>2347</v>
      </c>
      <c r="C43" t="s" s="81">
        <v>3563</v>
      </c>
      <c r="D43" t="s" s="81">
        <v>24</v>
      </c>
      <c r="E43" s="82">
        <v>0.3243496563291348</v>
      </c>
      <c r="F43" s="83">
        <f>COUNTIF(D43,"=F")+F42</f>
        <v>15</v>
      </c>
      <c r="G43" s="84">
        <f>F43/(ROW(F43)-1)</f>
        <v>0.3571428571428572</v>
      </c>
    </row>
    <row r="44" ht="20.35" customHeight="1">
      <c r="A44" s="79">
        <v>43</v>
      </c>
      <c r="B44" t="s" s="80">
        <v>2972</v>
      </c>
      <c r="C44" t="s" s="81">
        <v>3564</v>
      </c>
      <c r="D44" t="s" s="81">
        <v>23</v>
      </c>
      <c r="E44" s="86">
        <v>0.323573845404717</v>
      </c>
      <c r="F44" s="83">
        <f>COUNTIF(D44,"=F")+F43</f>
        <v>15</v>
      </c>
      <c r="G44" s="84">
        <f>F44/(ROW(F44)-1)</f>
        <v>0.3488372093023256</v>
      </c>
    </row>
    <row r="45" ht="20.35" customHeight="1">
      <c r="A45" s="79">
        <v>44</v>
      </c>
      <c r="B45" t="s" s="80">
        <v>2928</v>
      </c>
      <c r="C45" t="s" s="81">
        <v>3565</v>
      </c>
      <c r="D45" t="s" s="81">
        <v>24</v>
      </c>
      <c r="E45" s="85">
        <v>0.3227451397004143</v>
      </c>
      <c r="F45" s="83">
        <f>COUNTIF(D45,"=F")+F44</f>
        <v>16</v>
      </c>
      <c r="G45" s="84">
        <f>F45/(ROW(F45)-1)</f>
        <v>0.3636363636363636</v>
      </c>
    </row>
    <row r="46" ht="20.35" customHeight="1">
      <c r="A46" s="79">
        <v>45</v>
      </c>
      <c r="B46" t="s" s="80">
        <v>2379</v>
      </c>
      <c r="C46" t="s" s="81">
        <v>3566</v>
      </c>
      <c r="D46" t="s" s="81">
        <v>23</v>
      </c>
      <c r="E46" s="85">
        <v>0.3217970625770587</v>
      </c>
      <c r="F46" s="83">
        <f>COUNTIF(D46,"=F")+F45</f>
        <v>16</v>
      </c>
      <c r="G46" s="84">
        <f>F46/(ROW(F46)-1)</f>
        <v>0.3555555555555556</v>
      </c>
    </row>
    <row r="47" ht="20.35" customHeight="1">
      <c r="A47" s="79">
        <v>46</v>
      </c>
      <c r="B47" t="s" s="80">
        <v>2910</v>
      </c>
      <c r="C47" t="s" s="81">
        <v>3567</v>
      </c>
      <c r="D47" t="s" s="81">
        <v>24</v>
      </c>
      <c r="E47" s="85">
        <v>0.3192667033053309</v>
      </c>
      <c r="F47" s="83">
        <f>COUNTIF(D47,"=F")+F46</f>
        <v>17</v>
      </c>
      <c r="G47" s="84">
        <f>F47/(ROW(F47)-1)</f>
        <v>0.3695652173913043</v>
      </c>
    </row>
    <row r="48" ht="20.35" customHeight="1">
      <c r="A48" s="79">
        <v>47</v>
      </c>
      <c r="B48" t="s" s="80">
        <v>2937</v>
      </c>
      <c r="C48" t="s" s="81">
        <v>3568</v>
      </c>
      <c r="D48" t="s" s="81">
        <v>24</v>
      </c>
      <c r="E48" s="86">
        <v>0.318645323847636</v>
      </c>
      <c r="F48" s="83">
        <f>COUNTIF(D48,"=F")+F47</f>
        <v>18</v>
      </c>
      <c r="G48" s="84">
        <f>F48/(ROW(F48)-1)</f>
        <v>0.3829787234042553</v>
      </c>
    </row>
    <row r="49" ht="20.35" customHeight="1">
      <c r="A49" s="79">
        <v>48</v>
      </c>
      <c r="B49" t="s" s="80">
        <v>3405</v>
      </c>
      <c r="C49" t="s" s="81">
        <v>3569</v>
      </c>
      <c r="D49" t="s" s="81">
        <v>23</v>
      </c>
      <c r="E49" s="85">
        <v>0.3176459140813778</v>
      </c>
      <c r="F49" s="83">
        <f>COUNTIF(D49,"=F")+F48</f>
        <v>18</v>
      </c>
      <c r="G49" s="84">
        <f>F49/(ROW(F49)-1)</f>
        <v>0.375</v>
      </c>
    </row>
    <row r="50" ht="20.35" customHeight="1">
      <c r="A50" s="79">
        <v>49</v>
      </c>
      <c r="B50" t="s" s="80">
        <v>2289</v>
      </c>
      <c r="C50" t="s" s="81">
        <v>3570</v>
      </c>
      <c r="D50" t="s" s="81">
        <v>23</v>
      </c>
      <c r="E50" s="82">
        <v>0.3142788928869865</v>
      </c>
      <c r="F50" s="83">
        <f>COUNTIF(D50,"=F")+F49</f>
        <v>18</v>
      </c>
      <c r="G50" s="84">
        <f>F50/(ROW(F50)-1)</f>
        <v>0.3673469387755102</v>
      </c>
    </row>
    <row r="51" ht="20.35" customHeight="1">
      <c r="A51" s="79">
        <v>50</v>
      </c>
      <c r="B51" t="s" s="80">
        <v>2998</v>
      </c>
      <c r="C51" t="s" s="81">
        <v>3571</v>
      </c>
      <c r="D51" t="s" s="81">
        <v>23</v>
      </c>
      <c r="E51" s="85">
        <v>0.3133382783905055</v>
      </c>
      <c r="F51" s="83">
        <f>COUNTIF(D51,"=F")+F50</f>
        <v>18</v>
      </c>
      <c r="G51" s="84">
        <f>F51/(ROW(F51)-1)</f>
        <v>0.36</v>
      </c>
    </row>
    <row r="52" ht="20.35" customHeight="1">
      <c r="A52" s="79">
        <v>51</v>
      </c>
      <c r="B52" t="s" s="80">
        <v>2401</v>
      </c>
      <c r="C52" t="s" s="81">
        <v>3572</v>
      </c>
      <c r="D52" t="s" s="81">
        <v>24</v>
      </c>
      <c r="E52" s="85">
        <v>0.3133189680274882</v>
      </c>
      <c r="F52" s="83">
        <f>COUNTIF(D52,"=F")+F51</f>
        <v>19</v>
      </c>
      <c r="G52" s="84">
        <f>F52/(ROW(F52)-1)</f>
        <v>0.3725490196078431</v>
      </c>
    </row>
    <row r="53" ht="20.35" customHeight="1">
      <c r="A53" s="79">
        <v>52</v>
      </c>
      <c r="B53" t="s" s="80">
        <v>2167</v>
      </c>
      <c r="C53" t="s" s="81">
        <v>3573</v>
      </c>
      <c r="D53" t="s" s="81">
        <v>23</v>
      </c>
      <c r="E53" s="82">
        <v>0.3131298566049828</v>
      </c>
      <c r="F53" s="83">
        <f>COUNTIF(D53,"=F")+F52</f>
        <v>19</v>
      </c>
      <c r="G53" s="84">
        <f>F53/(ROW(F53)-1)</f>
        <v>0.3653846153846154</v>
      </c>
    </row>
    <row r="54" ht="20.35" customHeight="1">
      <c r="A54" s="79">
        <v>53</v>
      </c>
      <c r="B54" t="s" s="80">
        <v>2425</v>
      </c>
      <c r="C54" t="s" s="81">
        <v>3574</v>
      </c>
      <c r="D54" t="s" s="81">
        <v>24</v>
      </c>
      <c r="E54" s="86">
        <v>0.313111431862252</v>
      </c>
      <c r="F54" s="83">
        <f>COUNTIF(D54,"=F")+F53</f>
        <v>20</v>
      </c>
      <c r="G54" s="84">
        <f>F54/(ROW(F54)-1)</f>
        <v>0.3773584905660378</v>
      </c>
    </row>
    <row r="55" ht="20.35" customHeight="1">
      <c r="A55" s="79">
        <v>54</v>
      </c>
      <c r="B55" t="s" s="80">
        <v>2964</v>
      </c>
      <c r="C55" t="s" s="81">
        <v>3575</v>
      </c>
      <c r="D55" t="s" s="81">
        <v>24</v>
      </c>
      <c r="E55" s="85">
        <v>0.3108045703049353</v>
      </c>
      <c r="F55" s="83">
        <f>COUNTIF(D55,"=F")+F54</f>
        <v>21</v>
      </c>
      <c r="G55" s="84">
        <f>F55/(ROW(F55)-1)</f>
        <v>0.3888888888888889</v>
      </c>
    </row>
    <row r="56" ht="20.35" customHeight="1">
      <c r="A56" s="79">
        <v>55</v>
      </c>
      <c r="B56" t="s" s="80">
        <v>2359</v>
      </c>
      <c r="C56" t="s" s="81">
        <v>3576</v>
      </c>
      <c r="D56" t="s" s="81">
        <v>24</v>
      </c>
      <c r="E56" s="85">
        <v>0.3077169165716193</v>
      </c>
      <c r="F56" s="83">
        <f>COUNTIF(D56,"=F")+F55</f>
        <v>22</v>
      </c>
      <c r="G56" s="84">
        <f>F56/(ROW(F56)-1)</f>
        <v>0.4</v>
      </c>
    </row>
    <row r="57" ht="20.35" customHeight="1">
      <c r="A57" s="79">
        <v>56</v>
      </c>
      <c r="B57" t="s" s="80">
        <v>2876</v>
      </c>
      <c r="C57" t="s" s="81">
        <v>3577</v>
      </c>
      <c r="D57" t="s" s="81">
        <v>23</v>
      </c>
      <c r="E57" s="82">
        <v>0.3059531499677013</v>
      </c>
      <c r="F57" s="83">
        <f>COUNTIF(D57,"=F")+F56</f>
        <v>22</v>
      </c>
      <c r="G57" s="84">
        <f>F57/(ROW(F57)-1)</f>
        <v>0.3928571428571428</v>
      </c>
    </row>
    <row r="58" ht="20.35" customHeight="1">
      <c r="A58" s="79">
        <v>57</v>
      </c>
      <c r="B58" t="s" s="80">
        <v>2361</v>
      </c>
      <c r="C58" t="s" s="81">
        <v>3578</v>
      </c>
      <c r="D58" t="s" s="81">
        <v>24</v>
      </c>
      <c r="E58" s="82">
        <v>0.3034234771657718</v>
      </c>
      <c r="F58" s="83">
        <f>COUNTIF(D58,"=F")+F57</f>
        <v>23</v>
      </c>
      <c r="G58" s="84">
        <f>F58/(ROW(F58)-1)</f>
        <v>0.4035087719298245</v>
      </c>
    </row>
    <row r="59" ht="20.35" customHeight="1">
      <c r="A59" s="79">
        <v>58</v>
      </c>
      <c r="B59" t="s" s="80">
        <v>3491</v>
      </c>
      <c r="C59" t="s" s="81">
        <v>3579</v>
      </c>
      <c r="D59" t="s" s="81">
        <v>23</v>
      </c>
      <c r="E59" s="82">
        <v>0.3020098916131748</v>
      </c>
      <c r="F59" s="83">
        <f>COUNTIF(D59,"=F")+F58</f>
        <v>23</v>
      </c>
      <c r="G59" s="84">
        <f>F59/(ROW(F59)-1)</f>
        <v>0.396551724137931</v>
      </c>
    </row>
    <row r="60" ht="20.35" customHeight="1">
      <c r="A60" s="79">
        <v>59</v>
      </c>
      <c r="B60" t="s" s="80">
        <v>2375</v>
      </c>
      <c r="C60" t="s" s="81">
        <v>3580</v>
      </c>
      <c r="D60" t="s" s="81">
        <v>23</v>
      </c>
      <c r="E60" s="82">
        <v>0.3013972816866505</v>
      </c>
      <c r="F60" s="83">
        <f>COUNTIF(D60,"=F")+F59</f>
        <v>23</v>
      </c>
      <c r="G60" s="84">
        <f>F60/(ROW(F60)-1)</f>
        <v>0.3898305084745763</v>
      </c>
    </row>
    <row r="61" ht="20.35" customHeight="1">
      <c r="A61" s="79">
        <v>60</v>
      </c>
      <c r="B61" t="s" s="80">
        <v>2916</v>
      </c>
      <c r="C61" t="s" s="81">
        <v>3581</v>
      </c>
      <c r="D61" t="s" s="81">
        <v>23</v>
      </c>
      <c r="E61" s="82">
        <v>0.301301574313984</v>
      </c>
      <c r="F61" s="83">
        <f>COUNTIF(D61,"=F")+F60</f>
        <v>23</v>
      </c>
      <c r="G61" s="84">
        <f>F61/(ROW(F61)-1)</f>
        <v>0.3833333333333334</v>
      </c>
    </row>
    <row r="62" ht="20.35" customHeight="1">
      <c r="A62" s="79">
        <v>61</v>
      </c>
      <c r="B62" t="s" s="80">
        <v>2285</v>
      </c>
      <c r="C62" t="s" s="81">
        <v>3582</v>
      </c>
      <c r="D62" t="s" s="81">
        <v>23</v>
      </c>
      <c r="E62" s="86">
        <v>0.300836820083682</v>
      </c>
      <c r="F62" s="83">
        <f>COUNTIF(D62,"=F")+F61</f>
        <v>23</v>
      </c>
      <c r="G62" s="84">
        <f>F62/(ROW(F62)-1)</f>
        <v>0.3770491803278688</v>
      </c>
    </row>
    <row r="63" ht="20.35" customHeight="1">
      <c r="A63" s="79">
        <v>62</v>
      </c>
      <c r="B63" t="s" s="80">
        <v>2825</v>
      </c>
      <c r="C63" t="s" s="81">
        <v>3583</v>
      </c>
      <c r="D63" t="s" s="81">
        <v>23</v>
      </c>
      <c r="E63" s="82">
        <v>0.2996856630378802</v>
      </c>
      <c r="F63" s="83">
        <f>COUNTIF(D63,"=F")+F62</f>
        <v>23</v>
      </c>
      <c r="G63" s="84">
        <f>F63/(ROW(F63)-1)</f>
        <v>0.3709677419354839</v>
      </c>
    </row>
    <row r="64" ht="20.35" customHeight="1">
      <c r="A64" s="79">
        <v>63</v>
      </c>
      <c r="B64" t="s" s="80">
        <v>2387</v>
      </c>
      <c r="C64" t="s" s="81">
        <v>3584</v>
      </c>
      <c r="D64" t="s" s="81">
        <v>23</v>
      </c>
      <c r="E64" s="82">
        <v>0.2996108949416342</v>
      </c>
      <c r="F64" s="83">
        <f>COUNTIF(D64,"=F")+F63</f>
        <v>23</v>
      </c>
      <c r="G64" s="84">
        <f>F64/(ROW(F64)-1)</f>
        <v>0.3650793650793651</v>
      </c>
    </row>
    <row r="65" ht="20.35" customHeight="1">
      <c r="A65" s="79">
        <v>64</v>
      </c>
      <c r="B65" t="s" s="80">
        <v>2199</v>
      </c>
      <c r="C65" t="s" s="81">
        <v>3585</v>
      </c>
      <c r="D65" t="s" s="81">
        <v>23</v>
      </c>
      <c r="E65" s="82">
        <v>0.2982598317297067</v>
      </c>
      <c r="F65" s="83">
        <f>COUNTIF(D65,"=F")+F64</f>
        <v>23</v>
      </c>
      <c r="G65" s="84">
        <f>F65/(ROW(F65)-1)</f>
        <v>0.359375</v>
      </c>
    </row>
    <row r="66" ht="20.35" customHeight="1">
      <c r="A66" s="79">
        <v>65</v>
      </c>
      <c r="B66" t="s" s="80">
        <v>2351</v>
      </c>
      <c r="C66" t="s" s="81">
        <v>3586</v>
      </c>
      <c r="D66" t="s" s="81">
        <v>23</v>
      </c>
      <c r="E66" s="85">
        <v>0.2981473728281348</v>
      </c>
      <c r="F66" s="83">
        <f>COUNTIF(D66,"=F")+F65</f>
        <v>23</v>
      </c>
      <c r="G66" s="84">
        <f>F66/(ROW(F66)-1)</f>
        <v>0.3538461538461539</v>
      </c>
    </row>
    <row r="67" ht="20.35" customHeight="1">
      <c r="A67" s="79">
        <v>66</v>
      </c>
      <c r="B67" t="s" s="80">
        <v>2421</v>
      </c>
      <c r="C67" t="s" s="81">
        <v>3587</v>
      </c>
      <c r="D67" t="s" s="81">
        <v>23</v>
      </c>
      <c r="E67" s="85">
        <v>0.2979259170962839</v>
      </c>
      <c r="F67" s="83">
        <f>COUNTIF(D67,"=F")+F66</f>
        <v>23</v>
      </c>
      <c r="G67" s="84">
        <f>F67/(ROW(F67)-1)</f>
        <v>0.3484848484848485</v>
      </c>
    </row>
    <row r="68" ht="20.35" customHeight="1">
      <c r="A68" s="79">
        <v>67</v>
      </c>
      <c r="B68" t="s" s="80">
        <v>2863</v>
      </c>
      <c r="C68" t="s" s="81">
        <v>3588</v>
      </c>
      <c r="D68" t="s" s="81">
        <v>24</v>
      </c>
      <c r="E68" s="86">
        <v>0.297639086710691</v>
      </c>
      <c r="F68" s="83">
        <f>COUNTIF(D68,"=F")+F67</f>
        <v>24</v>
      </c>
      <c r="G68" s="84">
        <f>F68/(ROW(F68)-1)</f>
        <v>0.3582089552238806</v>
      </c>
    </row>
    <row r="69" ht="20.35" customHeight="1">
      <c r="A69" s="79">
        <v>68</v>
      </c>
      <c r="B69" t="s" s="80">
        <v>2339</v>
      </c>
      <c r="C69" t="s" s="81">
        <v>3589</v>
      </c>
      <c r="D69" t="s" s="81">
        <v>24</v>
      </c>
      <c r="E69" s="85">
        <v>0.2967245136450371</v>
      </c>
      <c r="F69" s="83">
        <f>COUNTIF(D69,"=F")+F68</f>
        <v>25</v>
      </c>
      <c r="G69" s="84">
        <f>F69/(ROW(F69)-1)</f>
        <v>0.3676470588235294</v>
      </c>
    </row>
    <row r="70" ht="20.35" customHeight="1">
      <c r="A70" s="79">
        <v>69</v>
      </c>
      <c r="B70" t="s" s="80">
        <v>2247</v>
      </c>
      <c r="C70" t="s" s="81">
        <v>3590</v>
      </c>
      <c r="D70" t="s" s="81">
        <v>23</v>
      </c>
      <c r="E70" s="85">
        <v>0.2958112369213129</v>
      </c>
      <c r="F70" s="83">
        <f>COUNTIF(D70,"=F")+F69</f>
        <v>25</v>
      </c>
      <c r="G70" s="84">
        <f>F70/(ROW(F70)-1)</f>
        <v>0.3623188405797101</v>
      </c>
    </row>
    <row r="71" ht="20.35" customHeight="1">
      <c r="A71" s="79">
        <v>70</v>
      </c>
      <c r="B71" t="s" s="80">
        <v>2409</v>
      </c>
      <c r="C71" t="s" s="81">
        <v>3591</v>
      </c>
      <c r="D71" t="s" s="81">
        <v>23</v>
      </c>
      <c r="E71" s="82">
        <v>0.2955196888009282</v>
      </c>
      <c r="F71" s="83">
        <f>COUNTIF(D71,"=F")+F70</f>
        <v>25</v>
      </c>
      <c r="G71" s="84">
        <f>F71/(ROW(F71)-1)</f>
        <v>0.3571428571428572</v>
      </c>
    </row>
    <row r="72" ht="20.35" customHeight="1">
      <c r="A72" s="79">
        <v>71</v>
      </c>
      <c r="B72" t="s" s="80">
        <v>2291</v>
      </c>
      <c r="C72" t="s" s="81">
        <v>3592</v>
      </c>
      <c r="D72" t="s" s="81">
        <v>23</v>
      </c>
      <c r="E72" s="82">
        <v>0.2954759223686825</v>
      </c>
      <c r="F72" s="83">
        <f>COUNTIF(D72,"=F")+F71</f>
        <v>25</v>
      </c>
      <c r="G72" s="84">
        <f>F72/(ROW(F72)-1)</f>
        <v>0.352112676056338</v>
      </c>
    </row>
    <row r="73" ht="20.35" customHeight="1">
      <c r="A73" s="79">
        <v>72</v>
      </c>
      <c r="B73" t="s" s="80">
        <v>2389</v>
      </c>
      <c r="C73" t="s" s="81">
        <v>3593</v>
      </c>
      <c r="D73" t="s" s="81">
        <v>23</v>
      </c>
      <c r="E73" s="85">
        <v>0.2933179760881203</v>
      </c>
      <c r="F73" s="83">
        <f>COUNTIF(D73,"=F")+F72</f>
        <v>25</v>
      </c>
      <c r="G73" s="84">
        <f>F73/(ROW(F73)-1)</f>
        <v>0.3472222222222222</v>
      </c>
    </row>
    <row r="74" ht="20.35" customHeight="1">
      <c r="A74" s="79">
        <v>73</v>
      </c>
      <c r="B74" t="s" s="80">
        <v>2898</v>
      </c>
      <c r="C74" t="s" s="81">
        <v>3594</v>
      </c>
      <c r="D74" t="s" s="81">
        <v>24</v>
      </c>
      <c r="E74" s="85">
        <v>0.2921627927071632</v>
      </c>
      <c r="F74" s="83">
        <f>COUNTIF(D74,"=F")+F73</f>
        <v>26</v>
      </c>
      <c r="G74" s="84">
        <f>F74/(ROW(F74)-1)</f>
        <v>0.3561643835616438</v>
      </c>
    </row>
    <row r="75" ht="20.35" customHeight="1">
      <c r="A75" s="79">
        <v>74</v>
      </c>
      <c r="B75" t="s" s="80">
        <v>3394</v>
      </c>
      <c r="C75" t="s" s="81">
        <v>3595</v>
      </c>
      <c r="D75" t="s" s="81">
        <v>23</v>
      </c>
      <c r="E75" s="82">
        <v>0.2905763364906084</v>
      </c>
      <c r="F75" s="83">
        <f>COUNTIF(D75,"=F")+F74</f>
        <v>26</v>
      </c>
      <c r="G75" s="84">
        <f>F75/(ROW(F75)-1)</f>
        <v>0.3513513513513514</v>
      </c>
    </row>
    <row r="76" ht="20.35" customHeight="1">
      <c r="A76" s="79">
        <v>75</v>
      </c>
      <c r="B76" t="s" s="80">
        <v>2013</v>
      </c>
      <c r="C76" t="s" s="81">
        <v>3596</v>
      </c>
      <c r="D76" t="s" s="81">
        <v>23</v>
      </c>
      <c r="E76" s="85">
        <v>0.2901180527921475</v>
      </c>
      <c r="F76" s="83">
        <f>COUNTIF(D76,"=F")+F75</f>
        <v>26</v>
      </c>
      <c r="G76" s="84">
        <f>F76/(ROW(F76)-1)</f>
        <v>0.3466666666666667</v>
      </c>
    </row>
    <row r="77" ht="20.35" customHeight="1">
      <c r="A77" s="79">
        <v>76</v>
      </c>
      <c r="B77" t="s" s="80">
        <v>2045</v>
      </c>
      <c r="C77" t="s" s="81">
        <v>3597</v>
      </c>
      <c r="D77" t="s" s="81">
        <v>23</v>
      </c>
      <c r="E77" s="85">
        <v>0.2896290541852787</v>
      </c>
      <c r="F77" s="83">
        <f>COUNTIF(D77,"=F")+F76</f>
        <v>26</v>
      </c>
      <c r="G77" s="84">
        <f>F77/(ROW(F77)-1)</f>
        <v>0.3421052631578947</v>
      </c>
    </row>
    <row r="78" ht="20.35" customHeight="1">
      <c r="A78" s="79">
        <v>77</v>
      </c>
      <c r="B78" t="s" s="80">
        <v>2157</v>
      </c>
      <c r="C78" t="s" s="81">
        <v>3598</v>
      </c>
      <c r="D78" t="s" s="81">
        <v>23</v>
      </c>
      <c r="E78" s="85">
        <v>0.2889828253865027</v>
      </c>
      <c r="F78" s="83">
        <f>COUNTIF(D78,"=F")+F77</f>
        <v>26</v>
      </c>
      <c r="G78" s="84">
        <f>F78/(ROW(F78)-1)</f>
        <v>0.3376623376623377</v>
      </c>
    </row>
    <row r="79" ht="20.35" customHeight="1">
      <c r="A79" s="79">
        <v>78</v>
      </c>
      <c r="B79" t="s" s="80">
        <v>2279</v>
      </c>
      <c r="C79" t="s" s="81">
        <v>3599</v>
      </c>
      <c r="D79" t="s" s="81">
        <v>23</v>
      </c>
      <c r="E79" s="85">
        <v>0.2880717687451545</v>
      </c>
      <c r="F79" s="83">
        <f>COUNTIF(D79,"=F")+F78</f>
        <v>26</v>
      </c>
      <c r="G79" s="84">
        <f>F79/(ROW(F79)-1)</f>
        <v>0.3333333333333333</v>
      </c>
    </row>
    <row r="80" ht="20.35" customHeight="1">
      <c r="A80" s="79">
        <v>79</v>
      </c>
      <c r="B80" t="s" s="80">
        <v>2311</v>
      </c>
      <c r="C80" t="s" s="81">
        <v>3600</v>
      </c>
      <c r="D80" t="s" s="81">
        <v>24</v>
      </c>
      <c r="E80" s="85">
        <v>0.2859370045449741</v>
      </c>
      <c r="F80" s="83">
        <f>COUNTIF(D80,"=F")+F79</f>
        <v>27</v>
      </c>
      <c r="G80" s="84">
        <f>F80/(ROW(F80)-1)</f>
        <v>0.3417721518987342</v>
      </c>
    </row>
    <row r="81" ht="20.35" customHeight="1">
      <c r="A81" s="79">
        <v>80</v>
      </c>
      <c r="B81" t="s" s="80">
        <v>2447</v>
      </c>
      <c r="C81" t="s" s="81">
        <v>3601</v>
      </c>
      <c r="D81" t="s" s="81">
        <v>23</v>
      </c>
      <c r="E81" s="85">
        <v>0.2857451953671885</v>
      </c>
      <c r="F81" s="83">
        <f>COUNTIF(D81,"=F")+F80</f>
        <v>27</v>
      </c>
      <c r="G81" s="84">
        <f>F81/(ROW(F81)-1)</f>
        <v>0.3375</v>
      </c>
    </row>
    <row r="82" ht="20.35" customHeight="1">
      <c r="A82" s="79">
        <v>81</v>
      </c>
      <c r="B82" t="s" s="80">
        <v>2903</v>
      </c>
      <c r="C82" t="s" s="81">
        <v>3602</v>
      </c>
      <c r="D82" t="s" s="81">
        <v>23</v>
      </c>
      <c r="E82" s="82">
        <v>0.284552131799959</v>
      </c>
      <c r="F82" s="83">
        <f>COUNTIF(D82,"=F")+F81</f>
        <v>27</v>
      </c>
      <c r="G82" s="84">
        <f>F82/(ROW(F82)-1)</f>
        <v>0.3333333333333333</v>
      </c>
    </row>
    <row r="83" ht="20.35" customHeight="1">
      <c r="A83" s="79">
        <v>82</v>
      </c>
      <c r="B83" t="s" s="80">
        <v>2329</v>
      </c>
      <c r="C83" t="s" s="81">
        <v>3603</v>
      </c>
      <c r="D83" t="s" s="81">
        <v>23</v>
      </c>
      <c r="E83" s="85">
        <v>0.2837198492670861</v>
      </c>
      <c r="F83" s="83">
        <f>COUNTIF(D83,"=F")+F82</f>
        <v>27</v>
      </c>
      <c r="G83" s="84">
        <f>F83/(ROW(F83)-1)</f>
        <v>0.3292682926829268</v>
      </c>
    </row>
    <row r="84" ht="20.35" customHeight="1">
      <c r="A84" s="79">
        <v>83</v>
      </c>
      <c r="B84" t="s" s="80">
        <v>2365</v>
      </c>
      <c r="C84" t="s" s="81">
        <v>3604</v>
      </c>
      <c r="D84" t="s" s="81">
        <v>24</v>
      </c>
      <c r="E84" s="86">
        <v>0.282987368885249</v>
      </c>
      <c r="F84" s="83">
        <f>COUNTIF(D84,"=F")+F83</f>
        <v>28</v>
      </c>
      <c r="G84" s="84">
        <f>F84/(ROW(F84)-1)</f>
        <v>0.3373493975903614</v>
      </c>
    </row>
    <row r="85" ht="20.35" customHeight="1">
      <c r="A85" s="79">
        <v>84</v>
      </c>
      <c r="B85" t="s" s="80">
        <v>2840</v>
      </c>
      <c r="C85" t="s" s="81">
        <v>3605</v>
      </c>
      <c r="D85" t="s" s="81">
        <v>23</v>
      </c>
      <c r="E85" s="82">
        <v>0.2829812287871442</v>
      </c>
      <c r="F85" s="83">
        <f>COUNTIF(D85,"=F")+F84</f>
        <v>28</v>
      </c>
      <c r="G85" s="84">
        <f>F85/(ROW(F85)-1)</f>
        <v>0.3333333333333333</v>
      </c>
    </row>
    <row r="86" ht="20.35" customHeight="1">
      <c r="A86" s="79">
        <v>85</v>
      </c>
      <c r="B86" t="s" s="80">
        <v>2243</v>
      </c>
      <c r="C86" t="s" s="81">
        <v>3606</v>
      </c>
      <c r="D86" t="s" s="81">
        <v>23</v>
      </c>
      <c r="E86" s="82">
        <v>0.2827506023421303</v>
      </c>
      <c r="F86" s="83">
        <f>COUNTIF(D86,"=F")+F85</f>
        <v>28</v>
      </c>
      <c r="G86" s="84">
        <f>F86/(ROW(F86)-1)</f>
        <v>0.3294117647058823</v>
      </c>
    </row>
    <row r="87" ht="20.35" customHeight="1">
      <c r="A87" s="79">
        <v>86</v>
      </c>
      <c r="B87" t="s" s="80">
        <v>2319</v>
      </c>
      <c r="C87" t="s" s="81">
        <v>3607</v>
      </c>
      <c r="D87" t="s" s="81">
        <v>23</v>
      </c>
      <c r="E87" s="85">
        <v>0.2826917308269173</v>
      </c>
      <c r="F87" s="83">
        <f>COUNTIF(D87,"=F")+F86</f>
        <v>28</v>
      </c>
      <c r="G87" s="84">
        <f>F87/(ROW(F87)-1)</f>
        <v>0.3255813953488372</v>
      </c>
    </row>
    <row r="88" ht="20.35" customHeight="1">
      <c r="A88" s="79">
        <v>87</v>
      </c>
      <c r="B88" t="s" s="80">
        <v>3608</v>
      </c>
      <c r="C88" t="s" s="81">
        <v>3609</v>
      </c>
      <c r="D88" t="s" s="81">
        <v>23</v>
      </c>
      <c r="E88" s="82">
        <v>0.282569046378322</v>
      </c>
      <c r="F88" s="83">
        <f>COUNTIF(D88,"=F")+F87</f>
        <v>28</v>
      </c>
      <c r="G88" s="84">
        <f>F88/(ROW(F88)-1)</f>
        <v>0.3218390804597701</v>
      </c>
    </row>
    <row r="89" ht="20.35" customHeight="1">
      <c r="A89" s="79">
        <v>88</v>
      </c>
      <c r="B89" t="s" s="80">
        <v>2317</v>
      </c>
      <c r="C89" t="s" s="81">
        <v>3610</v>
      </c>
      <c r="D89" t="s" s="81">
        <v>23</v>
      </c>
      <c r="E89" s="83">
        <v>0.28254742919989</v>
      </c>
      <c r="F89" s="83">
        <f>COUNTIF(D89,"=F")+F88</f>
        <v>28</v>
      </c>
      <c r="G89" s="84">
        <f>F89/(ROW(F89)-1)</f>
        <v>0.3181818181818182</v>
      </c>
    </row>
    <row r="90" ht="20.35" customHeight="1">
      <c r="A90" s="79">
        <v>89</v>
      </c>
      <c r="B90" t="s" s="80">
        <v>2357</v>
      </c>
      <c r="C90" t="s" s="81">
        <v>3611</v>
      </c>
      <c r="D90" t="s" s="81">
        <v>23</v>
      </c>
      <c r="E90" s="82">
        <v>0.2823522115936187</v>
      </c>
      <c r="F90" s="83">
        <f>COUNTIF(D90,"=F")+F89</f>
        <v>28</v>
      </c>
      <c r="G90" s="84">
        <f>F90/(ROW(F90)-1)</f>
        <v>0.3146067415730337</v>
      </c>
    </row>
    <row r="91" ht="20.35" customHeight="1">
      <c r="A91" s="79">
        <v>90</v>
      </c>
      <c r="B91" t="s" s="80">
        <v>2095</v>
      </c>
      <c r="C91" t="s" s="81">
        <v>3612</v>
      </c>
      <c r="D91" t="s" s="81">
        <v>23</v>
      </c>
      <c r="E91" s="82">
        <v>0.2819120967492499</v>
      </c>
      <c r="F91" s="83">
        <f>COUNTIF(D91,"=F")+F90</f>
        <v>28</v>
      </c>
      <c r="G91" s="84">
        <f>F91/(ROW(F91)-1)</f>
        <v>0.3111111111111111</v>
      </c>
    </row>
    <row r="92" ht="20.35" customHeight="1">
      <c r="A92" s="79">
        <v>91</v>
      </c>
      <c r="B92" t="s" s="80">
        <v>2872</v>
      </c>
      <c r="C92" t="s" s="81">
        <v>3613</v>
      </c>
      <c r="D92" t="s" s="81">
        <v>24</v>
      </c>
      <c r="E92" s="82">
        <v>0.2818185073771666</v>
      </c>
      <c r="F92" s="83">
        <f>COUNTIF(D92,"=F")+F91</f>
        <v>29</v>
      </c>
      <c r="G92" s="84">
        <f>F92/(ROW(F92)-1)</f>
        <v>0.3186813186813187</v>
      </c>
    </row>
    <row r="93" ht="20.35" customHeight="1">
      <c r="A93" s="79">
        <v>92</v>
      </c>
      <c r="B93" t="s" s="80">
        <v>2844</v>
      </c>
      <c r="C93" t="s" s="81">
        <v>3614</v>
      </c>
      <c r="D93" t="s" s="81">
        <v>24</v>
      </c>
      <c r="E93" s="82">
        <v>0.2817761536291954</v>
      </c>
      <c r="F93" s="83">
        <f>COUNTIF(D93,"=F")+F92</f>
        <v>30</v>
      </c>
      <c r="G93" s="84">
        <f>F93/(ROW(F93)-1)</f>
        <v>0.3260869565217391</v>
      </c>
    </row>
    <row r="94" ht="20.35" customHeight="1">
      <c r="A94" s="79">
        <v>93</v>
      </c>
      <c r="B94" t="s" s="80">
        <v>2181</v>
      </c>
      <c r="C94" t="s" s="81">
        <v>3615</v>
      </c>
      <c r="D94" t="s" s="81">
        <v>24</v>
      </c>
      <c r="E94" s="85">
        <v>0.2810427369459068</v>
      </c>
      <c r="F94" s="83">
        <f>COUNTIF(D94,"=F")+F93</f>
        <v>31</v>
      </c>
      <c r="G94" s="84">
        <f>F94/(ROW(F94)-1)</f>
        <v>0.3333333333333333</v>
      </c>
    </row>
    <row r="95" ht="20.35" customHeight="1">
      <c r="A95" s="79">
        <v>94</v>
      </c>
      <c r="B95" t="s" s="80">
        <v>3011</v>
      </c>
      <c r="C95" t="s" s="81">
        <v>3616</v>
      </c>
      <c r="D95" t="s" s="81">
        <v>24</v>
      </c>
      <c r="E95" s="85">
        <v>0.2804709524072743</v>
      </c>
      <c r="F95" s="83">
        <f>COUNTIF(D95,"=F")+F94</f>
        <v>32</v>
      </c>
      <c r="G95" s="84">
        <f>F95/(ROW(F95)-1)</f>
        <v>0.3404255319148936</v>
      </c>
    </row>
    <row r="96" ht="20.35" customHeight="1">
      <c r="A96" s="79">
        <v>95</v>
      </c>
      <c r="B96" t="s" s="80">
        <v>2283</v>
      </c>
      <c r="C96" t="s" s="81">
        <v>3617</v>
      </c>
      <c r="D96" t="s" s="81">
        <v>24</v>
      </c>
      <c r="E96" s="82">
        <v>0.2789685828373389</v>
      </c>
      <c r="F96" s="83">
        <f>COUNTIF(D96,"=F")+F95</f>
        <v>33</v>
      </c>
      <c r="G96" s="84">
        <f>F96/(ROW(F96)-1)</f>
        <v>0.3473684210526316</v>
      </c>
    </row>
    <row r="97" ht="20.35" customHeight="1">
      <c r="A97" s="79">
        <v>96</v>
      </c>
      <c r="B97" t="s" s="80">
        <v>2083</v>
      </c>
      <c r="C97" t="s" s="81">
        <v>3618</v>
      </c>
      <c r="D97" t="s" s="81">
        <v>24</v>
      </c>
      <c r="E97" s="85">
        <v>0.2785540904021518</v>
      </c>
      <c r="F97" s="83">
        <f>COUNTIF(D97,"=F")+F96</f>
        <v>34</v>
      </c>
      <c r="G97" s="84">
        <f>F97/(ROW(F97)-1)</f>
        <v>0.3541666666666667</v>
      </c>
    </row>
    <row r="98" ht="20.35" customHeight="1">
      <c r="A98" s="79">
        <v>97</v>
      </c>
      <c r="B98" t="s" s="80">
        <v>2427</v>
      </c>
      <c r="C98" t="s" s="81">
        <v>3619</v>
      </c>
      <c r="D98" t="s" s="81">
        <v>24</v>
      </c>
      <c r="E98" s="85">
        <v>0.2773638606033774</v>
      </c>
      <c r="F98" s="83">
        <f>COUNTIF(D98,"=F")+F97</f>
        <v>35</v>
      </c>
      <c r="G98" s="84">
        <f>F98/(ROW(F98)-1)</f>
        <v>0.3608247422680412</v>
      </c>
    </row>
    <row r="99" ht="20.35" customHeight="1">
      <c r="A99" s="79">
        <v>98</v>
      </c>
      <c r="B99" t="s" s="80">
        <v>2143</v>
      </c>
      <c r="C99" t="s" s="81">
        <v>3620</v>
      </c>
      <c r="D99" t="s" s="81">
        <v>23</v>
      </c>
      <c r="E99" s="85">
        <v>0.2766353719259569</v>
      </c>
      <c r="F99" s="83">
        <f>COUNTIF(D99,"=F")+F98</f>
        <v>35</v>
      </c>
      <c r="G99" s="84">
        <f>F99/(ROW(F99)-1)</f>
        <v>0.3571428571428572</v>
      </c>
    </row>
    <row r="100" ht="20.35" customHeight="1">
      <c r="A100" s="79">
        <v>99</v>
      </c>
      <c r="B100" t="s" s="80">
        <v>2115</v>
      </c>
      <c r="C100" t="s" s="81">
        <v>3621</v>
      </c>
      <c r="D100" t="s" s="81">
        <v>24</v>
      </c>
      <c r="E100" s="85">
        <v>0.2755298347420209</v>
      </c>
      <c r="F100" s="83">
        <f>COUNTIF(D100,"=F")+F99</f>
        <v>36</v>
      </c>
      <c r="G100" s="84">
        <f>F100/(ROW(F100)-1)</f>
        <v>0.3636363636363636</v>
      </c>
    </row>
    <row r="101" ht="20.35" customHeight="1">
      <c r="A101" s="79">
        <v>100</v>
      </c>
      <c r="B101" t="s" s="80">
        <v>2271</v>
      </c>
      <c r="C101" t="s" s="81">
        <v>3622</v>
      </c>
      <c r="D101" t="s" s="81">
        <v>24</v>
      </c>
      <c r="E101" s="85">
        <v>0.2753902358020591</v>
      </c>
      <c r="F101" s="83">
        <f>COUNTIF(D101,"=F")+F100</f>
        <v>37</v>
      </c>
      <c r="G101" s="84">
        <f>F101/(ROW(F101)-1)</f>
        <v>0.37</v>
      </c>
    </row>
    <row r="102" ht="20.35" customHeight="1">
      <c r="A102" s="79">
        <v>101</v>
      </c>
      <c r="B102" t="s" s="80">
        <v>1961</v>
      </c>
      <c r="C102" t="s" s="81">
        <v>3623</v>
      </c>
      <c r="D102" t="s" s="81">
        <v>24</v>
      </c>
      <c r="E102" s="82">
        <v>0.2747726184777405</v>
      </c>
      <c r="F102" s="83">
        <f>COUNTIF(D102,"=F")+F101</f>
        <v>38</v>
      </c>
      <c r="G102" s="84">
        <f>F102/(ROW(F102)-1)</f>
        <v>0.3762376237623762</v>
      </c>
    </row>
    <row r="103" ht="20.35" customHeight="1">
      <c r="A103" s="79">
        <v>102</v>
      </c>
      <c r="B103" t="s" s="80">
        <v>2831</v>
      </c>
      <c r="C103" t="s" s="81">
        <v>3624</v>
      </c>
      <c r="D103" t="s" s="81">
        <v>24</v>
      </c>
      <c r="E103" s="85">
        <v>0.2739624440501099</v>
      </c>
      <c r="F103" s="83">
        <f>COUNTIF(D103,"=F")+F102</f>
        <v>39</v>
      </c>
      <c r="G103" s="84">
        <f>F103/(ROW(F103)-1)</f>
        <v>0.3823529411764706</v>
      </c>
    </row>
    <row r="104" ht="20.35" customHeight="1">
      <c r="A104" s="79">
        <v>103</v>
      </c>
      <c r="B104" t="s" s="80">
        <v>2780</v>
      </c>
      <c r="C104" t="s" s="81">
        <v>3625</v>
      </c>
      <c r="D104" t="s" s="81">
        <v>24</v>
      </c>
      <c r="E104" s="85">
        <v>0.2728536718958471</v>
      </c>
      <c r="F104" s="83">
        <f>COUNTIF(D104,"=F")+F103</f>
        <v>40</v>
      </c>
      <c r="G104" s="84">
        <f>F104/(ROW(F104)-1)</f>
        <v>0.3883495145631068</v>
      </c>
    </row>
    <row r="105" ht="20.35" customHeight="1">
      <c r="A105" s="79">
        <v>104</v>
      </c>
      <c r="B105" t="s" s="80">
        <v>2405</v>
      </c>
      <c r="C105" t="s" s="81">
        <v>3626</v>
      </c>
      <c r="D105" t="s" s="81">
        <v>24</v>
      </c>
      <c r="E105" s="85">
        <v>0.2720440881763527</v>
      </c>
      <c r="F105" s="83">
        <f>COUNTIF(D105,"=F")+F104</f>
        <v>41</v>
      </c>
      <c r="G105" s="84">
        <f>F105/(ROW(F105)-1)</f>
        <v>0.3942307692307692</v>
      </c>
    </row>
    <row r="106" ht="20.35" customHeight="1">
      <c r="A106" s="79">
        <v>105</v>
      </c>
      <c r="B106" t="s" s="80">
        <v>2901</v>
      </c>
      <c r="C106" t="s" s="81">
        <v>3627</v>
      </c>
      <c r="D106" t="s" s="81">
        <v>24</v>
      </c>
      <c r="E106" s="82">
        <v>0.2717433258282406</v>
      </c>
      <c r="F106" s="83">
        <f>COUNTIF(D106,"=F")+F105</f>
        <v>42</v>
      </c>
      <c r="G106" s="84">
        <f>F106/(ROW(F106)-1)</f>
        <v>0.4</v>
      </c>
    </row>
    <row r="107" ht="20.35" customHeight="1">
      <c r="A107" s="79">
        <v>106</v>
      </c>
      <c r="B107" t="s" s="80">
        <v>2249</v>
      </c>
      <c r="C107" t="s" s="81">
        <v>3628</v>
      </c>
      <c r="D107" t="s" s="81">
        <v>24</v>
      </c>
      <c r="E107" s="85">
        <v>0.2699774093502316</v>
      </c>
      <c r="F107" s="83">
        <f>COUNTIF(D107,"=F")+F106</f>
        <v>43</v>
      </c>
      <c r="G107" s="84">
        <f>F107/(ROW(F107)-1)</f>
        <v>0.4056603773584906</v>
      </c>
    </row>
    <row r="108" ht="20.35" customHeight="1">
      <c r="A108" s="79">
        <v>107</v>
      </c>
      <c r="B108" t="s" s="80">
        <v>2957</v>
      </c>
      <c r="C108" t="s" s="81">
        <v>3629</v>
      </c>
      <c r="D108" t="s" s="81">
        <v>24</v>
      </c>
      <c r="E108" s="85">
        <v>0.2699381012752629</v>
      </c>
      <c r="F108" s="83">
        <f>COUNTIF(D108,"=F")+F107</f>
        <v>44</v>
      </c>
      <c r="G108" s="84">
        <f>F108/(ROW(F108)-1)</f>
        <v>0.411214953271028</v>
      </c>
    </row>
    <row r="109" ht="20.35" customHeight="1">
      <c r="A109" s="79">
        <v>108</v>
      </c>
      <c r="B109" t="s" s="80">
        <v>2223</v>
      </c>
      <c r="C109" t="s" s="81">
        <v>3630</v>
      </c>
      <c r="D109" t="s" s="81">
        <v>23</v>
      </c>
      <c r="E109" s="85">
        <v>0.2697070167129034</v>
      </c>
      <c r="F109" s="83">
        <f>COUNTIF(D109,"=F")+F108</f>
        <v>44</v>
      </c>
      <c r="G109" s="84">
        <f>F109/(ROW(F109)-1)</f>
        <v>0.4074074074074074</v>
      </c>
    </row>
    <row r="110" ht="20.35" customHeight="1">
      <c r="A110" s="79">
        <v>109</v>
      </c>
      <c r="B110" t="s" s="80">
        <v>2866</v>
      </c>
      <c r="C110" t="s" s="81">
        <v>3631</v>
      </c>
      <c r="D110" t="s" s="81">
        <v>24</v>
      </c>
      <c r="E110" s="85">
        <v>0.2696902770290246</v>
      </c>
      <c r="F110" s="83">
        <f>COUNTIF(D110,"=F")+F109</f>
        <v>45</v>
      </c>
      <c r="G110" s="84">
        <f>F110/(ROW(F110)-1)</f>
        <v>0.4128440366972477</v>
      </c>
    </row>
    <row r="111" ht="20.35" customHeight="1">
      <c r="A111" s="79">
        <v>110</v>
      </c>
      <c r="B111" t="s" s="80">
        <v>3632</v>
      </c>
      <c r="C111" t="s" s="81">
        <v>3633</v>
      </c>
      <c r="D111" t="s" s="81">
        <v>23</v>
      </c>
      <c r="E111" s="85">
        <v>0.2694109949958446</v>
      </c>
      <c r="F111" s="83">
        <f>COUNTIF(D111,"=F")+F110</f>
        <v>45</v>
      </c>
      <c r="G111" s="84">
        <f>F111/(ROW(F111)-1)</f>
        <v>0.4090909090909091</v>
      </c>
    </row>
    <row r="112" ht="20.35" customHeight="1">
      <c r="A112" s="79">
        <v>111</v>
      </c>
      <c r="B112" t="s" s="80">
        <v>2935</v>
      </c>
      <c r="C112" t="s" s="81">
        <v>3634</v>
      </c>
      <c r="D112" t="s" s="81">
        <v>24</v>
      </c>
      <c r="E112" s="82">
        <v>0.2689900532727341</v>
      </c>
      <c r="F112" s="83">
        <f>COUNTIF(D112,"=F")+F111</f>
        <v>46</v>
      </c>
      <c r="G112" s="84">
        <f>F112/(ROW(F112)-1)</f>
        <v>0.4144144144144144</v>
      </c>
    </row>
    <row r="113" ht="20.35" customHeight="1">
      <c r="A113" s="79">
        <v>112</v>
      </c>
      <c r="B113" t="s" s="80">
        <v>2820</v>
      </c>
      <c r="C113" t="s" s="81">
        <v>3635</v>
      </c>
      <c r="D113" t="s" s="81">
        <v>23</v>
      </c>
      <c r="E113" s="82">
        <v>0.2689651508712282</v>
      </c>
      <c r="F113" s="83">
        <f>COUNTIF(D113,"=F")+F112</f>
        <v>46</v>
      </c>
      <c r="G113" s="84">
        <f>F113/(ROW(F113)-1)</f>
        <v>0.4107142857142857</v>
      </c>
    </row>
    <row r="114" ht="20.35" customHeight="1">
      <c r="A114" s="79">
        <v>113</v>
      </c>
      <c r="B114" t="s" s="80">
        <v>2259</v>
      </c>
      <c r="C114" t="s" s="81">
        <v>3636</v>
      </c>
      <c r="D114" t="s" s="81">
        <v>24</v>
      </c>
      <c r="E114" s="85">
        <v>0.2686673131537023</v>
      </c>
      <c r="F114" s="83">
        <f>COUNTIF(D114,"=F")+F113</f>
        <v>47</v>
      </c>
      <c r="G114" s="84">
        <f>F114/(ROW(F114)-1)</f>
        <v>0.415929203539823</v>
      </c>
    </row>
    <row r="115" ht="20.35" customHeight="1">
      <c r="A115" s="79">
        <v>114</v>
      </c>
      <c r="B115" t="s" s="80">
        <v>2089</v>
      </c>
      <c r="C115" t="s" s="81">
        <v>3637</v>
      </c>
      <c r="D115" t="s" s="81">
        <v>24</v>
      </c>
      <c r="E115" s="85">
        <v>0.2677610466551469</v>
      </c>
      <c r="F115" s="83">
        <f>COUNTIF(D115,"=F")+F114</f>
        <v>48</v>
      </c>
      <c r="G115" s="84">
        <f>F115/(ROW(F115)-1)</f>
        <v>0.4210526315789473</v>
      </c>
    </row>
    <row r="116" ht="20.35" customHeight="1">
      <c r="A116" s="79">
        <v>115</v>
      </c>
      <c r="B116" t="s" s="80">
        <v>2970</v>
      </c>
      <c r="C116" t="s" s="81">
        <v>3638</v>
      </c>
      <c r="D116" t="s" s="81">
        <v>24</v>
      </c>
      <c r="E116" s="82">
        <v>0.2676528631251304</v>
      </c>
      <c r="F116" s="83">
        <f>COUNTIF(D116,"=F")+F115</f>
        <v>49</v>
      </c>
      <c r="G116" s="84">
        <f>F116/(ROW(F116)-1)</f>
        <v>0.4260869565217391</v>
      </c>
    </row>
    <row r="117" ht="20.35" customHeight="1">
      <c r="A117" s="79">
        <v>116</v>
      </c>
      <c r="B117" t="s" s="80">
        <v>2231</v>
      </c>
      <c r="C117" t="s" s="81">
        <v>3639</v>
      </c>
      <c r="D117" t="s" s="81">
        <v>24</v>
      </c>
      <c r="E117" s="82">
        <v>0.265287531469458</v>
      </c>
      <c r="F117" s="83">
        <f>COUNTIF(D117,"=F")+F116</f>
        <v>50</v>
      </c>
      <c r="G117" s="84">
        <f>F117/(ROW(F117)-1)</f>
        <v>0.4310344827586207</v>
      </c>
    </row>
    <row r="118" ht="20.35" customHeight="1">
      <c r="A118" s="79">
        <v>117</v>
      </c>
      <c r="B118" t="s" s="80">
        <v>3151</v>
      </c>
      <c r="C118" t="s" s="81">
        <v>3640</v>
      </c>
      <c r="D118" t="s" s="81">
        <v>23</v>
      </c>
      <c r="E118" s="85">
        <v>0.2640762825973455</v>
      </c>
      <c r="F118" s="83">
        <f>COUNTIF(D118,"=F")+F117</f>
        <v>50</v>
      </c>
      <c r="G118" s="84">
        <f>F118/(ROW(F118)-1)</f>
        <v>0.4273504273504273</v>
      </c>
    </row>
    <row r="119" ht="20.35" customHeight="1">
      <c r="A119" s="79">
        <v>118</v>
      </c>
      <c r="B119" t="s" s="80">
        <v>2263</v>
      </c>
      <c r="C119" t="s" s="81">
        <v>3641</v>
      </c>
      <c r="D119" t="s" s="81">
        <v>24</v>
      </c>
      <c r="E119" s="85">
        <v>0.2640602413688775</v>
      </c>
      <c r="F119" s="83">
        <f>COUNTIF(D119,"=F")+F118</f>
        <v>51</v>
      </c>
      <c r="G119" s="84">
        <f>F119/(ROW(F119)-1)</f>
        <v>0.4322033898305085</v>
      </c>
    </row>
    <row r="120" ht="20.35" customHeight="1">
      <c r="A120" s="79">
        <v>119</v>
      </c>
      <c r="B120" t="s" s="80">
        <v>3085</v>
      </c>
      <c r="C120" t="s" s="81">
        <v>3642</v>
      </c>
      <c r="D120" t="s" s="81">
        <v>23</v>
      </c>
      <c r="E120" s="85">
        <v>0.2637534139680062</v>
      </c>
      <c r="F120" s="83">
        <f>COUNTIF(D120,"=F")+F119</f>
        <v>51</v>
      </c>
      <c r="G120" s="84">
        <f>F120/(ROW(F120)-1)</f>
        <v>0.4285714285714285</v>
      </c>
    </row>
    <row r="121" ht="20.35" customHeight="1">
      <c r="A121" s="79">
        <v>120</v>
      </c>
      <c r="B121" t="s" s="80">
        <v>3288</v>
      </c>
      <c r="C121" t="s" s="81">
        <v>3643</v>
      </c>
      <c r="D121" t="s" s="81">
        <v>23</v>
      </c>
      <c r="E121" s="82">
        <v>0.2635254104651688</v>
      </c>
      <c r="F121" s="83">
        <f>COUNTIF(D121,"=F")+F120</f>
        <v>51</v>
      </c>
      <c r="G121" s="84">
        <f>F121/(ROW(F121)-1)</f>
        <v>0.425</v>
      </c>
    </row>
    <row r="122" ht="20.35" customHeight="1">
      <c r="A122" s="79">
        <v>121</v>
      </c>
      <c r="B122" t="s" s="80">
        <v>2323</v>
      </c>
      <c r="C122" t="s" s="81">
        <v>3644</v>
      </c>
      <c r="D122" t="s" s="81">
        <v>24</v>
      </c>
      <c r="E122" s="85">
        <v>0.2622247143216226</v>
      </c>
      <c r="F122" s="83">
        <f>COUNTIF(D122,"=F")+F121</f>
        <v>52</v>
      </c>
      <c r="G122" s="84">
        <f>F122/(ROW(F122)-1)</f>
        <v>0.4297520661157025</v>
      </c>
    </row>
    <row r="123" ht="20.35" customHeight="1">
      <c r="A123" s="79">
        <v>122</v>
      </c>
      <c r="B123" t="s" s="80">
        <v>2307</v>
      </c>
      <c r="C123" t="s" s="81">
        <v>3645</v>
      </c>
      <c r="D123" t="s" s="81">
        <v>23</v>
      </c>
      <c r="E123" s="82">
        <v>0.2615763546798029</v>
      </c>
      <c r="F123" s="83">
        <f>COUNTIF(D123,"=F")+F122</f>
        <v>52</v>
      </c>
      <c r="G123" s="84">
        <f>F123/(ROW(F123)-1)</f>
        <v>0.4262295081967213</v>
      </c>
    </row>
    <row r="124" ht="20.35" customHeight="1">
      <c r="A124" s="79">
        <v>123</v>
      </c>
      <c r="B124" t="s" s="80">
        <v>2261</v>
      </c>
      <c r="C124" t="s" s="81">
        <v>3646</v>
      </c>
      <c r="D124" t="s" s="81">
        <v>23</v>
      </c>
      <c r="E124" s="85">
        <v>0.2596061734965407</v>
      </c>
      <c r="F124" s="83">
        <f>COUNTIF(D124,"=F")+F123</f>
        <v>52</v>
      </c>
      <c r="G124" s="84">
        <f>F124/(ROW(F124)-1)</f>
        <v>0.4227642276422764</v>
      </c>
    </row>
    <row r="125" ht="20.35" customHeight="1">
      <c r="A125" s="79">
        <v>124</v>
      </c>
      <c r="B125" t="s" s="80">
        <v>2125</v>
      </c>
      <c r="C125" t="s" s="81">
        <v>3647</v>
      </c>
      <c r="D125" t="s" s="81">
        <v>24</v>
      </c>
      <c r="E125" s="82">
        <v>0.2594539820539556</v>
      </c>
      <c r="F125" s="83">
        <f>COUNTIF(D125,"=F")+F124</f>
        <v>53</v>
      </c>
      <c r="G125" s="84">
        <f>F125/(ROW(F125)-1)</f>
        <v>0.4274193548387097</v>
      </c>
    </row>
    <row r="126" ht="32.35" customHeight="1">
      <c r="A126" s="79">
        <v>125</v>
      </c>
      <c r="B126" t="s" s="80">
        <v>2792</v>
      </c>
      <c r="C126" t="s" s="81">
        <v>3648</v>
      </c>
      <c r="D126" t="s" s="81">
        <v>24</v>
      </c>
      <c r="E126" s="85">
        <v>0.2590560960463672</v>
      </c>
      <c r="F126" s="83">
        <f>COUNTIF(D126,"=F")+F125</f>
        <v>54</v>
      </c>
      <c r="G126" s="84">
        <f>F126/(ROW(F126)-1)</f>
        <v>0.432</v>
      </c>
    </row>
    <row r="127" ht="20.35" customHeight="1">
      <c r="A127" s="79">
        <v>126</v>
      </c>
      <c r="B127" t="s" s="80">
        <v>2129</v>
      </c>
      <c r="C127" t="s" s="81">
        <v>3649</v>
      </c>
      <c r="D127" t="s" s="81">
        <v>23</v>
      </c>
      <c r="E127" s="82">
        <v>0.2586014222824247</v>
      </c>
      <c r="F127" s="83">
        <f>COUNTIF(D127,"=F")+F126</f>
        <v>54</v>
      </c>
      <c r="G127" s="84">
        <f>F127/(ROW(F127)-1)</f>
        <v>0.4285714285714285</v>
      </c>
    </row>
    <row r="128" ht="20.35" customHeight="1">
      <c r="A128" s="79">
        <v>127</v>
      </c>
      <c r="B128" t="s" s="80">
        <v>2728</v>
      </c>
      <c r="C128" t="s" s="81">
        <v>3650</v>
      </c>
      <c r="D128" t="s" s="81">
        <v>24</v>
      </c>
      <c r="E128" s="82">
        <v>0.2584274171972819</v>
      </c>
      <c r="F128" s="83">
        <f>COUNTIF(D128,"=F")+F127</f>
        <v>55</v>
      </c>
      <c r="G128" s="84">
        <f>F128/(ROW(F128)-1)</f>
        <v>0.4330708661417323</v>
      </c>
    </row>
    <row r="129" ht="20.35" customHeight="1">
      <c r="A129" s="79">
        <v>128</v>
      </c>
      <c r="B129" t="s" s="80">
        <v>2355</v>
      </c>
      <c r="C129" t="s" s="81">
        <v>3651</v>
      </c>
      <c r="D129" t="s" s="81">
        <v>24</v>
      </c>
      <c r="E129" s="82">
        <v>0.2567900882533256</v>
      </c>
      <c r="F129" s="83">
        <f>COUNTIF(D129,"=F")+F128</f>
        <v>56</v>
      </c>
      <c r="G129" s="84">
        <f>F129/(ROW(F129)-1)</f>
        <v>0.4375</v>
      </c>
    </row>
    <row r="130" ht="20.35" customHeight="1">
      <c r="A130" s="79">
        <v>129</v>
      </c>
      <c r="B130" t="s" s="80">
        <v>2059</v>
      </c>
      <c r="C130" t="s" s="81">
        <v>3652</v>
      </c>
      <c r="D130" t="s" s="81">
        <v>23</v>
      </c>
      <c r="E130" s="85">
        <v>0.2545448791987722</v>
      </c>
      <c r="F130" s="83">
        <f>COUNTIF(D130,"=F")+F129</f>
        <v>56</v>
      </c>
      <c r="G130" s="84">
        <f>F130/(ROW(F130)-1)</f>
        <v>0.4341085271317829</v>
      </c>
    </row>
    <row r="131" ht="20.35" customHeight="1">
      <c r="A131" s="79">
        <v>130</v>
      </c>
      <c r="B131" t="s" s="80">
        <v>2393</v>
      </c>
      <c r="C131" t="s" s="81">
        <v>3653</v>
      </c>
      <c r="D131" t="s" s="81">
        <v>23</v>
      </c>
      <c r="E131" s="82">
        <v>0.2545096088294364</v>
      </c>
      <c r="F131" s="83">
        <f>COUNTIF(D131,"=F")+F130</f>
        <v>56</v>
      </c>
      <c r="G131" s="84">
        <f>F131/(ROW(F131)-1)</f>
        <v>0.4307692307692308</v>
      </c>
    </row>
    <row r="132" ht="20.35" customHeight="1">
      <c r="A132" s="79">
        <v>131</v>
      </c>
      <c r="B132" t="s" s="80">
        <v>2769</v>
      </c>
      <c r="C132" t="s" s="81">
        <v>3654</v>
      </c>
      <c r="D132" t="s" s="81">
        <v>23</v>
      </c>
      <c r="E132" s="85">
        <v>0.2542764678687009</v>
      </c>
      <c r="F132" s="83">
        <f>COUNTIF(D132,"=F")+F131</f>
        <v>56</v>
      </c>
      <c r="G132" s="84">
        <f>F132/(ROW(F132)-1)</f>
        <v>0.4274809160305343</v>
      </c>
    </row>
    <row r="133" ht="20.35" customHeight="1">
      <c r="A133" s="79">
        <v>132</v>
      </c>
      <c r="B133" t="s" s="80">
        <v>2077</v>
      </c>
      <c r="C133" t="s" s="81">
        <v>3655</v>
      </c>
      <c r="D133" t="s" s="81">
        <v>23</v>
      </c>
      <c r="E133" s="85">
        <v>0.2541646834840552</v>
      </c>
      <c r="F133" s="83">
        <f>COUNTIF(D133,"=F")+F132</f>
        <v>56</v>
      </c>
      <c r="G133" s="84">
        <f>F133/(ROW(F133)-1)</f>
        <v>0.4242424242424243</v>
      </c>
    </row>
    <row r="134" ht="20.35" customHeight="1">
      <c r="A134" s="79">
        <v>133</v>
      </c>
      <c r="B134" t="s" s="80">
        <v>2027</v>
      </c>
      <c r="C134" t="s" s="81">
        <v>3656</v>
      </c>
      <c r="D134" t="s" s="81">
        <v>23</v>
      </c>
      <c r="E134" s="82">
        <v>0.2533671615611101</v>
      </c>
      <c r="F134" s="83">
        <f>COUNTIF(D134,"=F")+F133</f>
        <v>56</v>
      </c>
      <c r="G134" s="84">
        <f>F134/(ROW(F134)-1)</f>
        <v>0.4210526315789473</v>
      </c>
    </row>
    <row r="135" ht="20.35" customHeight="1">
      <c r="A135" s="79">
        <v>134</v>
      </c>
      <c r="B135" t="s" s="80">
        <v>2071</v>
      </c>
      <c r="C135" t="s" s="81">
        <v>3657</v>
      </c>
      <c r="D135" t="s" s="81">
        <v>24</v>
      </c>
      <c r="E135" s="85">
        <v>0.2527098274224711</v>
      </c>
      <c r="F135" s="83">
        <f>COUNTIF(D135,"=F")+F134</f>
        <v>57</v>
      </c>
      <c r="G135" s="84">
        <f>F135/(ROW(F135)-1)</f>
        <v>0.4253731343283582</v>
      </c>
    </row>
    <row r="136" ht="20.35" customHeight="1">
      <c r="A136" s="79">
        <v>135</v>
      </c>
      <c r="B136" t="s" s="80">
        <v>2295</v>
      </c>
      <c r="C136" t="s" s="81">
        <v>3658</v>
      </c>
      <c r="D136" t="s" s="81">
        <v>24</v>
      </c>
      <c r="E136" s="82">
        <v>0.2521188308335537</v>
      </c>
      <c r="F136" s="83">
        <f>COUNTIF(D136,"=F")+F135</f>
        <v>58</v>
      </c>
      <c r="G136" s="84">
        <f>F136/(ROW(F136)-1)</f>
        <v>0.4296296296296296</v>
      </c>
    </row>
    <row r="137" ht="20.35" customHeight="1">
      <c r="A137" s="79">
        <v>136</v>
      </c>
      <c r="B137" t="s" s="80">
        <v>2772</v>
      </c>
      <c r="C137" t="s" s="81">
        <v>3659</v>
      </c>
      <c r="D137" t="s" s="81">
        <v>24</v>
      </c>
      <c r="E137" s="85">
        <v>0.2504763200870985</v>
      </c>
      <c r="F137" s="83">
        <f>COUNTIF(D137,"=F")+F136</f>
        <v>59</v>
      </c>
      <c r="G137" s="84">
        <f>F137/(ROW(F137)-1)</f>
        <v>0.4338235294117647</v>
      </c>
    </row>
    <row r="138" ht="20.35" customHeight="1">
      <c r="A138" s="79">
        <v>137</v>
      </c>
      <c r="B138" t="s" s="80">
        <v>2854</v>
      </c>
      <c r="C138" t="s" s="81">
        <v>3660</v>
      </c>
      <c r="D138" t="s" s="81">
        <v>24</v>
      </c>
      <c r="E138" s="86">
        <v>0.249830799079547</v>
      </c>
      <c r="F138" s="83">
        <f>COUNTIF(D138,"=F")+F137</f>
        <v>60</v>
      </c>
      <c r="G138" s="84">
        <f>F138/(ROW(F138)-1)</f>
        <v>0.4379562043795621</v>
      </c>
    </row>
    <row r="139" ht="20.35" customHeight="1">
      <c r="A139" s="79">
        <v>138</v>
      </c>
      <c r="B139" t="s" s="80">
        <v>2798</v>
      </c>
      <c r="C139" t="s" s="81">
        <v>3661</v>
      </c>
      <c r="D139" t="s" s="81">
        <v>23</v>
      </c>
      <c r="E139" s="82">
        <v>0.2496683960442586</v>
      </c>
      <c r="F139" s="83">
        <f>COUNTIF(D139,"=F")+F138</f>
        <v>60</v>
      </c>
      <c r="G139" s="84">
        <f>F139/(ROW(F139)-1)</f>
        <v>0.4347826086956522</v>
      </c>
    </row>
    <row r="140" ht="32.35" customHeight="1">
      <c r="A140" s="79">
        <v>139</v>
      </c>
      <c r="B140" t="s" s="80">
        <v>2211</v>
      </c>
      <c r="C140" t="s" s="81">
        <v>3662</v>
      </c>
      <c r="D140" t="s" s="81">
        <v>23</v>
      </c>
      <c r="E140" s="82">
        <v>0.2465496245179623</v>
      </c>
      <c r="F140" s="83">
        <f>COUNTIF(D140,"=F")+F139</f>
        <v>60</v>
      </c>
      <c r="G140" s="84">
        <f>F140/(ROW(F140)-1)</f>
        <v>0.4316546762589928</v>
      </c>
    </row>
    <row r="141" ht="20.35" customHeight="1">
      <c r="A141" s="79">
        <v>140</v>
      </c>
      <c r="B141" t="s" s="80">
        <v>2861</v>
      </c>
      <c r="C141" t="s" s="81">
        <v>3663</v>
      </c>
      <c r="D141" t="s" s="81">
        <v>23</v>
      </c>
      <c r="E141" s="85">
        <v>0.2465126996224676</v>
      </c>
      <c r="F141" s="83">
        <f>COUNTIF(D141,"=F")+F140</f>
        <v>60</v>
      </c>
      <c r="G141" s="84">
        <f>F141/(ROW(F141)-1)</f>
        <v>0.4285714285714285</v>
      </c>
    </row>
    <row r="142" ht="20.35" customHeight="1">
      <c r="A142" s="79">
        <v>141</v>
      </c>
      <c r="B142" t="s" s="80">
        <v>3282</v>
      </c>
      <c r="C142" t="s" s="81">
        <v>3664</v>
      </c>
      <c r="D142" t="s" s="81">
        <v>24</v>
      </c>
      <c r="E142" s="85">
        <v>0.2441356562626103</v>
      </c>
      <c r="F142" s="83">
        <f>COUNTIF(D142,"=F")+F141</f>
        <v>61</v>
      </c>
      <c r="G142" s="84">
        <f>F142/(ROW(F142)-1)</f>
        <v>0.4326241134751773</v>
      </c>
    </row>
    <row r="143" ht="20.35" customHeight="1">
      <c r="A143" s="79">
        <v>142</v>
      </c>
      <c r="B143" t="s" s="80">
        <v>3267</v>
      </c>
      <c r="C143" t="s" s="81">
        <v>3665</v>
      </c>
      <c r="D143" t="s" s="81">
        <v>24</v>
      </c>
      <c r="E143" s="82">
        <v>0.2435961410512309</v>
      </c>
      <c r="F143" s="83">
        <f>COUNTIF(D143,"=F")+F142</f>
        <v>62</v>
      </c>
      <c r="G143" s="84">
        <f>F143/(ROW(F143)-1)</f>
        <v>0.4366197183098591</v>
      </c>
    </row>
    <row r="144" ht="20.35" customHeight="1">
      <c r="A144" s="79">
        <v>143</v>
      </c>
      <c r="B144" t="s" s="80">
        <v>2269</v>
      </c>
      <c r="C144" t="s" s="81">
        <v>3666</v>
      </c>
      <c r="D144" t="s" s="81">
        <v>23</v>
      </c>
      <c r="E144" s="82">
        <v>0.2434313137372525</v>
      </c>
      <c r="F144" s="83">
        <f>COUNTIF(D144,"=F")+F143</f>
        <v>62</v>
      </c>
      <c r="G144" s="84">
        <f>F144/(ROW(F144)-1)</f>
        <v>0.4335664335664335</v>
      </c>
    </row>
    <row r="145" ht="20.35" customHeight="1">
      <c r="A145" s="79">
        <v>144</v>
      </c>
      <c r="B145" t="s" s="80">
        <v>2069</v>
      </c>
      <c r="C145" t="s" s="81">
        <v>3667</v>
      </c>
      <c r="D145" t="s" s="81">
        <v>23</v>
      </c>
      <c r="E145" s="82">
        <v>0.2423632603777775</v>
      </c>
      <c r="F145" s="83">
        <f>COUNTIF(D145,"=F")+F144</f>
        <v>62</v>
      </c>
      <c r="G145" s="84">
        <f>F145/(ROW(F145)-1)</f>
        <v>0.4305555555555556</v>
      </c>
    </row>
    <row r="146" ht="20.35" customHeight="1">
      <c r="A146" s="79">
        <v>145</v>
      </c>
      <c r="B146" t="s" s="80">
        <v>2053</v>
      </c>
      <c r="C146" t="s" s="81">
        <v>3668</v>
      </c>
      <c r="D146" t="s" s="81">
        <v>23</v>
      </c>
      <c r="E146" s="85">
        <v>0.2414937267623576</v>
      </c>
      <c r="F146" s="83">
        <f>COUNTIF(D146,"=F")+F145</f>
        <v>62</v>
      </c>
      <c r="G146" s="84">
        <f>F146/(ROW(F146)-1)</f>
        <v>0.4275862068965517</v>
      </c>
    </row>
    <row r="147" ht="20.35" customHeight="1">
      <c r="A147" s="79">
        <v>146</v>
      </c>
      <c r="B147" t="s" s="80">
        <v>2021</v>
      </c>
      <c r="C147" t="s" s="81">
        <v>3669</v>
      </c>
      <c r="D147" t="s" s="81">
        <v>24</v>
      </c>
      <c r="E147" s="82">
        <v>0.2410982638520562</v>
      </c>
      <c r="F147" s="83">
        <f>COUNTIF(D147,"=F")+F146</f>
        <v>63</v>
      </c>
      <c r="G147" s="84">
        <f>F147/(ROW(F147)-1)</f>
        <v>0.4315068493150685</v>
      </c>
    </row>
    <row r="148" ht="20.35" customHeight="1">
      <c r="A148" s="79">
        <v>147</v>
      </c>
      <c r="B148" t="s" s="80">
        <v>3670</v>
      </c>
      <c r="C148" t="s" s="81">
        <v>3671</v>
      </c>
      <c r="D148" t="s" s="81">
        <v>23</v>
      </c>
      <c r="E148" s="82">
        <v>0.2410849111395052</v>
      </c>
      <c r="F148" s="83">
        <f>COUNTIF(D148,"=F")+F147</f>
        <v>63</v>
      </c>
      <c r="G148" s="84">
        <f>F148/(ROW(F148)-1)</f>
        <v>0.4285714285714285</v>
      </c>
    </row>
    <row r="149" ht="20.35" customHeight="1">
      <c r="A149" s="79">
        <v>148</v>
      </c>
      <c r="B149" t="s" s="80">
        <v>2145</v>
      </c>
      <c r="C149" t="s" s="81">
        <v>3672</v>
      </c>
      <c r="D149" t="s" s="81">
        <v>24</v>
      </c>
      <c r="E149" s="86">
        <v>0.240572978275295</v>
      </c>
      <c r="F149" s="83">
        <f>COUNTIF(D149,"=F")+F148</f>
        <v>64</v>
      </c>
      <c r="G149" s="84">
        <f>F149/(ROW(F149)-1)</f>
        <v>0.4324324324324325</v>
      </c>
    </row>
    <row r="150" ht="20.35" customHeight="1">
      <c r="A150" s="79">
        <v>149</v>
      </c>
      <c r="B150" t="s" s="80">
        <v>2757</v>
      </c>
      <c r="C150" t="s" s="81">
        <v>3673</v>
      </c>
      <c r="D150" t="s" s="81">
        <v>23</v>
      </c>
      <c r="E150" s="82">
        <v>0.2404139874185764</v>
      </c>
      <c r="F150" s="83">
        <f>COUNTIF(D150,"=F")+F149</f>
        <v>64</v>
      </c>
      <c r="G150" s="84">
        <f>F150/(ROW(F150)-1)</f>
        <v>0.4295302013422819</v>
      </c>
    </row>
    <row r="151" ht="20.35" customHeight="1">
      <c r="A151" s="79">
        <v>150</v>
      </c>
      <c r="B151" t="s" s="80">
        <v>2345</v>
      </c>
      <c r="C151" t="s" s="81">
        <v>3674</v>
      </c>
      <c r="D151" t="s" s="81">
        <v>23</v>
      </c>
      <c r="E151" s="85">
        <v>0.2403403931218326</v>
      </c>
      <c r="F151" s="83">
        <f>COUNTIF(D151,"=F")+F150</f>
        <v>64</v>
      </c>
      <c r="G151" s="84">
        <f>F151/(ROW(F151)-1)</f>
        <v>0.4266666666666667</v>
      </c>
    </row>
    <row r="152" ht="20.35" customHeight="1">
      <c r="A152" s="79">
        <v>151</v>
      </c>
      <c r="B152" t="s" s="80">
        <v>2303</v>
      </c>
      <c r="C152" t="s" s="81">
        <v>3675</v>
      </c>
      <c r="D152" t="s" s="81">
        <v>24</v>
      </c>
      <c r="E152" s="82">
        <v>0.2383663366336634</v>
      </c>
      <c r="F152" s="83">
        <f>COUNTIF(D152,"=F")+F151</f>
        <v>65</v>
      </c>
      <c r="G152" s="84">
        <f>F152/(ROW(F152)-1)</f>
        <v>0.4304635761589404</v>
      </c>
    </row>
    <row r="153" ht="20.35" customHeight="1">
      <c r="A153" s="79">
        <v>152</v>
      </c>
      <c r="B153" t="s" s="80">
        <v>2165</v>
      </c>
      <c r="C153" t="s" s="81">
        <v>3676</v>
      </c>
      <c r="D153" t="s" s="81">
        <v>24</v>
      </c>
      <c r="E153" s="85">
        <v>0.2382605517997442</v>
      </c>
      <c r="F153" s="83">
        <f>COUNTIF(D153,"=F")+F152</f>
        <v>66</v>
      </c>
      <c r="G153" s="84">
        <f>F153/(ROW(F153)-1)</f>
        <v>0.4342105263157895</v>
      </c>
    </row>
    <row r="154" ht="20.35" customHeight="1">
      <c r="A154" s="79">
        <v>153</v>
      </c>
      <c r="B154" t="s" s="80">
        <v>2149</v>
      </c>
      <c r="C154" t="s" s="81">
        <v>3677</v>
      </c>
      <c r="D154" t="s" s="81">
        <v>23</v>
      </c>
      <c r="E154" s="82">
        <v>0.2376423846657791</v>
      </c>
      <c r="F154" s="83">
        <f>COUNTIF(D154,"=F")+F153</f>
        <v>66</v>
      </c>
      <c r="G154" s="84">
        <f>F154/(ROW(F154)-1)</f>
        <v>0.4313725490196079</v>
      </c>
    </row>
    <row r="155" ht="20.35" customHeight="1">
      <c r="A155" s="79">
        <v>154</v>
      </c>
      <c r="B155" t="s" s="80">
        <v>1949</v>
      </c>
      <c r="C155" t="s" s="81">
        <v>3678</v>
      </c>
      <c r="D155" t="s" s="81">
        <v>23</v>
      </c>
      <c r="E155" s="85">
        <v>0.2363712587402117</v>
      </c>
      <c r="F155" s="83">
        <f>COUNTIF(D155,"=F")+F154</f>
        <v>66</v>
      </c>
      <c r="G155" s="84">
        <f>F155/(ROW(F155)-1)</f>
        <v>0.4285714285714285</v>
      </c>
    </row>
    <row r="156" ht="20.35" customHeight="1">
      <c r="A156" s="79">
        <v>155</v>
      </c>
      <c r="B156" t="s" s="80">
        <v>2811</v>
      </c>
      <c r="C156" t="s" s="81">
        <v>3679</v>
      </c>
      <c r="D156" t="s" s="81">
        <v>24</v>
      </c>
      <c r="E156" s="82">
        <v>0.2356604672178192</v>
      </c>
      <c r="F156" s="83">
        <f>COUNTIF(D156,"=F")+F155</f>
        <v>67</v>
      </c>
      <c r="G156" s="84">
        <f>F156/(ROW(F156)-1)</f>
        <v>0.432258064516129</v>
      </c>
    </row>
    <row r="157" ht="20.35" customHeight="1">
      <c r="A157" s="79">
        <v>156</v>
      </c>
      <c r="B157" t="s" s="80">
        <v>2293</v>
      </c>
      <c r="C157" t="s" s="81">
        <v>3680</v>
      </c>
      <c r="D157" t="s" s="81">
        <v>23</v>
      </c>
      <c r="E157" s="85">
        <v>0.2339845964519296</v>
      </c>
      <c r="F157" s="83">
        <f>COUNTIF(D157,"=F")+F156</f>
        <v>67</v>
      </c>
      <c r="G157" s="84">
        <f>F157/(ROW(F157)-1)</f>
        <v>0.4294871794871795</v>
      </c>
    </row>
    <row r="158" ht="20.35" customHeight="1">
      <c r="A158" s="79">
        <v>157</v>
      </c>
      <c r="B158" t="s" s="80">
        <v>2273</v>
      </c>
      <c r="C158" t="s" s="81">
        <v>3681</v>
      </c>
      <c r="D158" t="s" s="81">
        <v>23</v>
      </c>
      <c r="E158" s="82">
        <v>0.2338687185208275</v>
      </c>
      <c r="F158" s="83">
        <f>COUNTIF(D158,"=F")+F157</f>
        <v>67</v>
      </c>
      <c r="G158" s="84">
        <f>F158/(ROW(F158)-1)</f>
        <v>0.4267515923566879</v>
      </c>
    </row>
    <row r="159" ht="20.35" customHeight="1">
      <c r="A159" s="79">
        <v>158</v>
      </c>
      <c r="B159" t="s" s="80">
        <v>2257</v>
      </c>
      <c r="C159" t="s" s="81">
        <v>3682</v>
      </c>
      <c r="D159" t="s" s="81">
        <v>23</v>
      </c>
      <c r="E159" s="85">
        <v>0.2312265635625328</v>
      </c>
      <c r="F159" s="83">
        <f>COUNTIF(D159,"=F")+F158</f>
        <v>67</v>
      </c>
      <c r="G159" s="84">
        <f>F159/(ROW(F159)-1)</f>
        <v>0.4240506329113924</v>
      </c>
    </row>
    <row r="160" ht="20.35" customHeight="1">
      <c r="A160" s="79">
        <v>159</v>
      </c>
      <c r="B160" t="s" s="80">
        <v>2161</v>
      </c>
      <c r="C160" t="s" s="81">
        <v>3683</v>
      </c>
      <c r="D160" t="s" s="81">
        <v>24</v>
      </c>
      <c r="E160" s="82">
        <v>0.231113621919356</v>
      </c>
      <c r="F160" s="83">
        <f>COUNTIF(D160,"=F")+F159</f>
        <v>68</v>
      </c>
      <c r="G160" s="84">
        <f>F160/(ROW(F160)-1)</f>
        <v>0.4276729559748428</v>
      </c>
    </row>
    <row r="161" ht="20.35" customHeight="1">
      <c r="A161" s="79">
        <v>160</v>
      </c>
      <c r="B161" t="s" s="80">
        <v>2107</v>
      </c>
      <c r="C161" t="s" s="81">
        <v>3684</v>
      </c>
      <c r="D161" t="s" s="81">
        <v>24</v>
      </c>
      <c r="E161" s="82">
        <v>0.2306187120123292</v>
      </c>
      <c r="F161" s="83">
        <f>COUNTIF(D161,"=F")+F160</f>
        <v>69</v>
      </c>
      <c r="G161" s="84">
        <f>F161/(ROW(F161)-1)</f>
        <v>0.43125</v>
      </c>
    </row>
    <row r="162" ht="20.35" customHeight="1">
      <c r="A162" s="79">
        <v>161</v>
      </c>
      <c r="B162" t="s" s="80">
        <v>2753</v>
      </c>
      <c r="C162" t="s" s="81">
        <v>3685</v>
      </c>
      <c r="D162" t="s" s="81">
        <v>24</v>
      </c>
      <c r="E162" s="82">
        <v>0.2300426622658403</v>
      </c>
      <c r="F162" s="83">
        <f>COUNTIF(D162,"=F")+F161</f>
        <v>70</v>
      </c>
      <c r="G162" s="84">
        <f>F162/(ROW(F162)-1)</f>
        <v>0.4347826086956522</v>
      </c>
    </row>
    <row r="163" ht="20.35" customHeight="1">
      <c r="A163" s="79">
        <v>162</v>
      </c>
      <c r="B163" t="s" s="80">
        <v>2255</v>
      </c>
      <c r="C163" t="s" s="81">
        <v>3686</v>
      </c>
      <c r="D163" t="s" s="81">
        <v>23</v>
      </c>
      <c r="E163" s="85">
        <v>0.2290235297238507</v>
      </c>
      <c r="F163" s="83">
        <f>COUNTIF(D163,"=F")+F162</f>
        <v>70</v>
      </c>
      <c r="G163" s="84">
        <f>F163/(ROW(F163)-1)</f>
        <v>0.4320987654320987</v>
      </c>
    </row>
    <row r="164" ht="20.35" customHeight="1">
      <c r="A164" s="79">
        <v>163</v>
      </c>
      <c r="B164" t="s" s="80">
        <v>2141</v>
      </c>
      <c r="C164" t="s" s="81">
        <v>3687</v>
      </c>
      <c r="D164" t="s" s="81">
        <v>24</v>
      </c>
      <c r="E164" s="82">
        <v>0.2289859749620127</v>
      </c>
      <c r="F164" s="83">
        <f>COUNTIF(D164,"=F")+F163</f>
        <v>71</v>
      </c>
      <c r="G164" s="84">
        <f>F164/(ROW(F164)-1)</f>
        <v>0.4355828220858896</v>
      </c>
    </row>
    <row r="165" ht="20.35" customHeight="1">
      <c r="A165" s="79">
        <v>164</v>
      </c>
      <c r="B165" t="s" s="80">
        <v>2023</v>
      </c>
      <c r="C165" t="s" s="81">
        <v>3688</v>
      </c>
      <c r="D165" t="s" s="81">
        <v>24</v>
      </c>
      <c r="E165" s="82">
        <v>0.2279219972674202</v>
      </c>
      <c r="F165" s="83">
        <f>COUNTIF(D165,"=F")+F164</f>
        <v>72</v>
      </c>
      <c r="G165" s="84">
        <f>F165/(ROW(F165)-1)</f>
        <v>0.4390243902439024</v>
      </c>
    </row>
    <row r="166" ht="20.35" customHeight="1">
      <c r="A166" s="79">
        <v>165</v>
      </c>
      <c r="B166" t="s" s="80">
        <v>2117</v>
      </c>
      <c r="C166" t="s" s="81">
        <v>3689</v>
      </c>
      <c r="D166" t="s" s="81">
        <v>24</v>
      </c>
      <c r="E166" s="82">
        <v>0.2271374177916234</v>
      </c>
      <c r="F166" s="83">
        <f>COUNTIF(D166,"=F")+F165</f>
        <v>73</v>
      </c>
      <c r="G166" s="84">
        <f>F166/(ROW(F166)-1)</f>
        <v>0.4424242424242424</v>
      </c>
    </row>
    <row r="167" ht="20.35" customHeight="1">
      <c r="A167" s="79">
        <v>166</v>
      </c>
      <c r="B167" t="s" s="80">
        <v>2235</v>
      </c>
      <c r="C167" t="s" s="81">
        <v>3690</v>
      </c>
      <c r="D167" t="s" s="81">
        <v>24</v>
      </c>
      <c r="E167" s="82">
        <v>0.226920871559633</v>
      </c>
      <c r="F167" s="83">
        <f>COUNTIF(D167,"=F")+F166</f>
        <v>74</v>
      </c>
      <c r="G167" s="84">
        <f>F167/(ROW(F167)-1)</f>
        <v>0.4457831325301205</v>
      </c>
    </row>
    <row r="168" ht="20.35" customHeight="1">
      <c r="A168" s="79">
        <v>167</v>
      </c>
      <c r="B168" t="s" s="80">
        <v>2681</v>
      </c>
      <c r="C168" t="s" s="81">
        <v>3691</v>
      </c>
      <c r="D168" t="s" s="81">
        <v>23</v>
      </c>
      <c r="E168" s="82">
        <v>0.226732659730103</v>
      </c>
      <c r="F168" s="83">
        <f>COUNTIF(D168,"=F")+F167</f>
        <v>74</v>
      </c>
      <c r="G168" s="84">
        <f>F168/(ROW(F168)-1)</f>
        <v>0.4431137724550898</v>
      </c>
    </row>
    <row r="169" ht="20.35" customHeight="1">
      <c r="A169" s="79">
        <v>168</v>
      </c>
      <c r="B169" t="s" s="80">
        <v>2047</v>
      </c>
      <c r="C169" t="s" s="81">
        <v>3692</v>
      </c>
      <c r="D169" t="s" s="81">
        <v>23</v>
      </c>
      <c r="E169" s="85">
        <v>0.2266061799876639</v>
      </c>
      <c r="F169" s="83">
        <f>COUNTIF(D169,"=F")+F168</f>
        <v>74</v>
      </c>
      <c r="G169" s="84">
        <f>F169/(ROW(F169)-1)</f>
        <v>0.4404761904761905</v>
      </c>
    </row>
    <row r="170" ht="20.35" customHeight="1">
      <c r="A170" s="79">
        <v>169</v>
      </c>
      <c r="B170" t="s" s="80">
        <v>2019</v>
      </c>
      <c r="C170" t="s" s="81">
        <v>3693</v>
      </c>
      <c r="D170" t="s" s="81">
        <v>24</v>
      </c>
      <c r="E170" s="85">
        <v>0.2257777558130915</v>
      </c>
      <c r="F170" s="83">
        <f>COUNTIF(D170,"=F")+F169</f>
        <v>75</v>
      </c>
      <c r="G170" s="84">
        <f>F170/(ROW(F170)-1)</f>
        <v>0.4437869822485207</v>
      </c>
    </row>
    <row r="171" ht="20.35" customHeight="1">
      <c r="A171" s="79">
        <v>170</v>
      </c>
      <c r="B171" t="s" s="80">
        <v>1867</v>
      </c>
      <c r="C171" t="s" s="81">
        <v>3694</v>
      </c>
      <c r="D171" t="s" s="81">
        <v>24</v>
      </c>
      <c r="E171" s="82">
        <v>0.2254160141671667</v>
      </c>
      <c r="F171" s="83">
        <f>COUNTIF(D171,"=F")+F170</f>
        <v>76</v>
      </c>
      <c r="G171" s="84">
        <f>F171/(ROW(F171)-1)</f>
        <v>0.4470588235294118</v>
      </c>
    </row>
    <row r="172" ht="20.35" customHeight="1">
      <c r="A172" s="79">
        <v>171</v>
      </c>
      <c r="B172" t="s" s="80">
        <v>2123</v>
      </c>
      <c r="C172" t="s" s="81">
        <v>3695</v>
      </c>
      <c r="D172" t="s" s="81">
        <v>23</v>
      </c>
      <c r="E172" s="85">
        <v>0.2247849537066276</v>
      </c>
      <c r="F172" s="83">
        <f>COUNTIF(D172,"=F")+F171</f>
        <v>76</v>
      </c>
      <c r="G172" s="84">
        <f>F172/(ROW(F172)-1)</f>
        <v>0.4444444444444444</v>
      </c>
    </row>
    <row r="173" ht="20.35" customHeight="1">
      <c r="A173" s="79">
        <v>172</v>
      </c>
      <c r="B173" t="s" s="80">
        <v>3148</v>
      </c>
      <c r="C173" t="s" s="81">
        <v>3696</v>
      </c>
      <c r="D173" t="s" s="81">
        <v>23</v>
      </c>
      <c r="E173" s="82">
        <v>0.2224662874765431</v>
      </c>
      <c r="F173" s="83">
        <f>COUNTIF(D173,"=F")+F172</f>
        <v>76</v>
      </c>
      <c r="G173" s="84">
        <f>F173/(ROW(F173)-1)</f>
        <v>0.4418604651162791</v>
      </c>
    </row>
    <row r="174" ht="20.35" customHeight="1">
      <c r="A174" s="79">
        <v>173</v>
      </c>
      <c r="B174" t="s" s="80">
        <v>2171</v>
      </c>
      <c r="C174" t="s" s="81">
        <v>3697</v>
      </c>
      <c r="D174" t="s" s="81">
        <v>24</v>
      </c>
      <c r="E174" s="82">
        <v>0.222083683706904</v>
      </c>
      <c r="F174" s="83">
        <f>COUNTIF(D174,"=F")+F173</f>
        <v>77</v>
      </c>
      <c r="G174" s="84">
        <f>F174/(ROW(F174)-1)</f>
        <v>0.4450867052023121</v>
      </c>
    </row>
    <row r="175" ht="20.35" customHeight="1">
      <c r="A175" s="79">
        <v>174</v>
      </c>
      <c r="B175" t="s" s="80">
        <v>2790</v>
      </c>
      <c r="C175" t="s" s="81">
        <v>3698</v>
      </c>
      <c r="D175" t="s" s="81">
        <v>24</v>
      </c>
      <c r="E175" s="82">
        <v>0.2217942520311257</v>
      </c>
      <c r="F175" s="83">
        <f>COUNTIF(D175,"=F")+F174</f>
        <v>78</v>
      </c>
      <c r="G175" s="84">
        <f>F175/(ROW(F175)-1)</f>
        <v>0.4482758620689655</v>
      </c>
    </row>
    <row r="176" ht="20.35" customHeight="1">
      <c r="A176" s="79">
        <v>175</v>
      </c>
      <c r="B176" t="s" s="80">
        <v>2131</v>
      </c>
      <c r="C176" t="s" s="81">
        <v>3699</v>
      </c>
      <c r="D176" t="s" s="81">
        <v>24</v>
      </c>
      <c r="E176" s="82">
        <v>0.2216245459463637</v>
      </c>
      <c r="F176" s="83">
        <f>COUNTIF(D176,"=F")+F175</f>
        <v>79</v>
      </c>
      <c r="G176" s="84">
        <f>F176/(ROW(F176)-1)</f>
        <v>0.4514285714285714</v>
      </c>
    </row>
    <row r="177" ht="20.35" customHeight="1">
      <c r="A177" s="79">
        <v>176</v>
      </c>
      <c r="B177" t="s" s="80">
        <v>3112</v>
      </c>
      <c r="C177" t="s" s="81">
        <v>3700</v>
      </c>
      <c r="D177" t="s" s="81">
        <v>23</v>
      </c>
      <c r="E177" s="82">
        <v>0.2204276026298079</v>
      </c>
      <c r="F177" s="83">
        <f>COUNTIF(D177,"=F")+F176</f>
        <v>79</v>
      </c>
      <c r="G177" s="84">
        <f>F177/(ROW(F177)-1)</f>
        <v>0.4488636363636364</v>
      </c>
    </row>
    <row r="178" ht="20.35" customHeight="1">
      <c r="A178" s="79">
        <v>177</v>
      </c>
      <c r="B178" t="s" s="80">
        <v>2241</v>
      </c>
      <c r="C178" t="s" s="81">
        <v>3701</v>
      </c>
      <c r="D178" t="s" s="81">
        <v>23</v>
      </c>
      <c r="E178" s="82">
        <v>0.2198520098660089</v>
      </c>
      <c r="F178" s="83">
        <f>COUNTIF(D178,"=F")+F177</f>
        <v>79</v>
      </c>
      <c r="G178" s="84">
        <f>F178/(ROW(F178)-1)</f>
        <v>0.4463276836158192</v>
      </c>
    </row>
    <row r="179" ht="20.35" customHeight="1">
      <c r="A179" s="79">
        <v>178</v>
      </c>
      <c r="B179" t="s" s="80">
        <v>3702</v>
      </c>
      <c r="C179" t="s" s="81">
        <v>3703</v>
      </c>
      <c r="D179" t="s" s="81">
        <v>23</v>
      </c>
      <c r="E179" s="82">
        <v>0.2191611973747399</v>
      </c>
      <c r="F179" s="83">
        <f>COUNTIF(D179,"=F")+F178</f>
        <v>79</v>
      </c>
      <c r="G179" s="84">
        <f>F179/(ROW(F179)-1)</f>
        <v>0.4438202247191011</v>
      </c>
    </row>
    <row r="180" ht="20.35" customHeight="1">
      <c r="A180" s="79">
        <v>179</v>
      </c>
      <c r="B180" t="s" s="80">
        <v>2133</v>
      </c>
      <c r="C180" t="s" s="81">
        <v>3704</v>
      </c>
      <c r="D180" t="s" s="81">
        <v>24</v>
      </c>
      <c r="E180" s="85">
        <v>0.2191443343087475</v>
      </c>
      <c r="F180" s="83">
        <f>COUNTIF(D180,"=F")+F179</f>
        <v>80</v>
      </c>
      <c r="G180" s="84">
        <f>F180/(ROW(F180)-1)</f>
        <v>0.446927374301676</v>
      </c>
    </row>
    <row r="181" ht="20.35" customHeight="1">
      <c r="A181" s="79">
        <v>180</v>
      </c>
      <c r="B181" t="s" s="80">
        <v>3168</v>
      </c>
      <c r="C181" t="s" s="81">
        <v>3705</v>
      </c>
      <c r="D181" t="s" s="81">
        <v>23</v>
      </c>
      <c r="E181" s="82">
        <v>0.2180499899097645</v>
      </c>
      <c r="F181" s="83">
        <f>COUNTIF(D181,"=F")+F180</f>
        <v>80</v>
      </c>
      <c r="G181" s="84">
        <f>F181/(ROW(F181)-1)</f>
        <v>0.4444444444444444</v>
      </c>
    </row>
    <row r="182" ht="20.35" customHeight="1">
      <c r="A182" s="79">
        <v>181</v>
      </c>
      <c r="B182" t="s" s="80">
        <v>1903</v>
      </c>
      <c r="C182" t="s" s="81">
        <v>3706</v>
      </c>
      <c r="D182" t="s" s="81">
        <v>24</v>
      </c>
      <c r="E182" s="85">
        <v>0.2179930795847751</v>
      </c>
      <c r="F182" s="83">
        <f>COUNTIF(D182,"=F")+F181</f>
        <v>81</v>
      </c>
      <c r="G182" s="84">
        <f>F182/(ROW(F182)-1)</f>
        <v>0.4475138121546962</v>
      </c>
    </row>
    <row r="183" ht="20.35" customHeight="1">
      <c r="A183" s="79">
        <v>182</v>
      </c>
      <c r="B183" t="s" s="80">
        <v>2037</v>
      </c>
      <c r="C183" t="s" s="81">
        <v>3707</v>
      </c>
      <c r="D183" t="s" s="81">
        <v>23</v>
      </c>
      <c r="E183" s="82">
        <v>0.2179605990852291</v>
      </c>
      <c r="F183" s="83">
        <f>COUNTIF(D183,"=F")+F182</f>
        <v>81</v>
      </c>
      <c r="G183" s="84">
        <f>F183/(ROW(F183)-1)</f>
        <v>0.445054945054945</v>
      </c>
    </row>
    <row r="184" ht="20.35" customHeight="1">
      <c r="A184" s="79">
        <v>183</v>
      </c>
      <c r="B184" t="s" s="80">
        <v>2043</v>
      </c>
      <c r="C184" t="s" s="81">
        <v>3708</v>
      </c>
      <c r="D184" t="s" s="81">
        <v>23</v>
      </c>
      <c r="E184" s="82">
        <v>0.2177904516603808</v>
      </c>
      <c r="F184" s="83">
        <f>COUNTIF(D184,"=F")+F183</f>
        <v>81</v>
      </c>
      <c r="G184" s="84">
        <f>F184/(ROW(F184)-1)</f>
        <v>0.4426229508196721</v>
      </c>
    </row>
    <row r="185" ht="20.35" customHeight="1">
      <c r="A185" s="79">
        <v>184</v>
      </c>
      <c r="B185" t="s" s="80">
        <v>2175</v>
      </c>
      <c r="C185" t="s" s="81">
        <v>3709</v>
      </c>
      <c r="D185" t="s" s="81">
        <v>24</v>
      </c>
      <c r="E185" s="82">
        <v>0.2172386525383521</v>
      </c>
      <c r="F185" s="83">
        <f>COUNTIF(D185,"=F")+F184</f>
        <v>82</v>
      </c>
      <c r="G185" s="84">
        <f>F185/(ROW(F185)-1)</f>
        <v>0.4456521739130435</v>
      </c>
    </row>
    <row r="186" ht="20.35" customHeight="1">
      <c r="A186" s="79">
        <v>185</v>
      </c>
      <c r="B186" t="s" s="80">
        <v>3093</v>
      </c>
      <c r="C186" t="s" s="81">
        <v>3710</v>
      </c>
      <c r="D186" t="s" s="81">
        <v>23</v>
      </c>
      <c r="E186" s="82">
        <v>0.2163430303905291</v>
      </c>
      <c r="F186" s="83">
        <f>COUNTIF(D186,"=F")+F185</f>
        <v>82</v>
      </c>
      <c r="G186" s="84">
        <f>F186/(ROW(F186)-1)</f>
        <v>0.4432432432432433</v>
      </c>
    </row>
    <row r="187" ht="20.35" customHeight="1">
      <c r="A187" s="79">
        <v>186</v>
      </c>
      <c r="B187" t="s" s="80">
        <v>2075</v>
      </c>
      <c r="C187" t="s" s="81">
        <v>3711</v>
      </c>
      <c r="D187" t="s" s="81">
        <v>23</v>
      </c>
      <c r="E187" s="82">
        <v>0.2140536036661575</v>
      </c>
      <c r="F187" s="83">
        <f>COUNTIF(D187,"=F")+F186</f>
        <v>82</v>
      </c>
      <c r="G187" s="84">
        <f>F187/(ROW(F187)-1)</f>
        <v>0.4408602150537634</v>
      </c>
    </row>
    <row r="188" ht="20.35" customHeight="1">
      <c r="A188" s="79">
        <v>187</v>
      </c>
      <c r="B188" t="s" s="80">
        <v>2630</v>
      </c>
      <c r="C188" t="s" s="81">
        <v>3712</v>
      </c>
      <c r="D188" t="s" s="81">
        <v>23</v>
      </c>
      <c r="E188" s="85">
        <v>0.2137022815143238</v>
      </c>
      <c r="F188" s="83">
        <f>COUNTIF(D188,"=F")+F187</f>
        <v>82</v>
      </c>
      <c r="G188" s="84">
        <f>F188/(ROW(F188)-1)</f>
        <v>0.4385026737967914</v>
      </c>
    </row>
    <row r="189" ht="20.35" customHeight="1">
      <c r="A189" s="79">
        <v>188</v>
      </c>
      <c r="B189" t="s" s="80">
        <v>2103</v>
      </c>
      <c r="C189" t="s" s="81">
        <v>3713</v>
      </c>
      <c r="D189" t="s" s="81">
        <v>23</v>
      </c>
      <c r="E189" s="82">
        <v>0.212957554517134</v>
      </c>
      <c r="F189" s="83">
        <f>COUNTIF(D189,"=F")+F188</f>
        <v>82</v>
      </c>
      <c r="G189" s="84">
        <f>F189/(ROW(F189)-1)</f>
        <v>0.4361702127659575</v>
      </c>
    </row>
    <row r="190" ht="20.35" customHeight="1">
      <c r="A190" s="79">
        <v>189</v>
      </c>
      <c r="B190" t="s" s="80">
        <v>2647</v>
      </c>
      <c r="C190" t="s" s="81">
        <v>3714</v>
      </c>
      <c r="D190" t="s" s="81">
        <v>23</v>
      </c>
      <c r="E190" s="82">
        <v>0.2129570571313279</v>
      </c>
      <c r="F190" s="83">
        <f>COUNTIF(D190,"=F")+F189</f>
        <v>82</v>
      </c>
      <c r="G190" s="84">
        <f>F190/(ROW(F190)-1)</f>
        <v>0.4338624338624338</v>
      </c>
    </row>
    <row r="191" ht="20.35" customHeight="1">
      <c r="A191" s="79">
        <v>190</v>
      </c>
      <c r="B191" t="s" s="80">
        <v>2580</v>
      </c>
      <c r="C191" t="s" s="81">
        <v>3715</v>
      </c>
      <c r="D191" t="s" s="81">
        <v>24</v>
      </c>
      <c r="E191" s="82">
        <v>0.2125596163298925</v>
      </c>
      <c r="F191" s="83">
        <f>COUNTIF(D191,"=F")+F190</f>
        <v>83</v>
      </c>
      <c r="G191" s="84">
        <f>F191/(ROW(F191)-1)</f>
        <v>0.4368421052631579</v>
      </c>
    </row>
    <row r="192" ht="20.35" customHeight="1">
      <c r="A192" s="79">
        <v>191</v>
      </c>
      <c r="B192" t="s" s="80">
        <v>2265</v>
      </c>
      <c r="C192" t="s" s="81">
        <v>3716</v>
      </c>
      <c r="D192" t="s" s="81">
        <v>23</v>
      </c>
      <c r="E192" s="82">
        <v>0.2124753353625893</v>
      </c>
      <c r="F192" s="83">
        <f>COUNTIF(D192,"=F")+F191</f>
        <v>83</v>
      </c>
      <c r="G192" s="84">
        <f>F192/(ROW(F192)-1)</f>
        <v>0.4345549738219895</v>
      </c>
    </row>
    <row r="193" ht="20.35" customHeight="1">
      <c r="A193" s="79">
        <v>192</v>
      </c>
      <c r="B193" t="s" s="80">
        <v>2638</v>
      </c>
      <c r="C193" t="s" s="81">
        <v>3717</v>
      </c>
      <c r="D193" t="s" s="81">
        <v>24</v>
      </c>
      <c r="E193" s="82">
        <v>0.2124204190299803</v>
      </c>
      <c r="F193" s="83">
        <f>COUNTIF(D193,"=F")+F192</f>
        <v>84</v>
      </c>
      <c r="G193" s="84">
        <f>F193/(ROW(F193)-1)</f>
        <v>0.4375</v>
      </c>
    </row>
    <row r="194" ht="20.35" customHeight="1">
      <c r="A194" s="79">
        <v>193</v>
      </c>
      <c r="B194" t="s" s="80">
        <v>2287</v>
      </c>
      <c r="C194" t="s" s="81">
        <v>3718</v>
      </c>
      <c r="D194" t="s" s="81">
        <v>23</v>
      </c>
      <c r="E194" s="82">
        <v>0.2121018181818182</v>
      </c>
      <c r="F194" s="83">
        <f>COUNTIF(D194,"=F")+F193</f>
        <v>84</v>
      </c>
      <c r="G194" s="84">
        <f>F194/(ROW(F194)-1)</f>
        <v>0.4352331606217616</v>
      </c>
    </row>
    <row r="195" ht="20.35" customHeight="1">
      <c r="A195" s="79">
        <v>194</v>
      </c>
      <c r="B195" t="s" s="80">
        <v>3130</v>
      </c>
      <c r="C195" t="s" s="81">
        <v>3719</v>
      </c>
      <c r="D195" t="s" s="81">
        <v>24</v>
      </c>
      <c r="E195" s="82">
        <v>0.2114785277054132</v>
      </c>
      <c r="F195" s="83">
        <f>COUNTIF(D195,"=F")+F194</f>
        <v>85</v>
      </c>
      <c r="G195" s="84">
        <f>F195/(ROW(F195)-1)</f>
        <v>0.4381443298969072</v>
      </c>
    </row>
    <row r="196" ht="20.35" customHeight="1">
      <c r="A196" s="79">
        <v>195</v>
      </c>
      <c r="B196" t="s" s="80">
        <v>2179</v>
      </c>
      <c r="C196" t="s" s="81">
        <v>3720</v>
      </c>
      <c r="D196" t="s" s="81">
        <v>23</v>
      </c>
      <c r="E196" s="85">
        <v>0.2111328747779347</v>
      </c>
      <c r="F196" s="83">
        <f>COUNTIF(D196,"=F")+F195</f>
        <v>85</v>
      </c>
      <c r="G196" s="84">
        <f>F196/(ROW(F196)-1)</f>
        <v>0.4358974358974359</v>
      </c>
    </row>
    <row r="197" ht="20.35" customHeight="1">
      <c r="A197" s="79">
        <v>196</v>
      </c>
      <c r="B197" t="s" s="80">
        <v>1987</v>
      </c>
      <c r="C197" t="s" s="81">
        <v>3721</v>
      </c>
      <c r="D197" t="s" s="81">
        <v>23</v>
      </c>
      <c r="E197" s="85">
        <v>0.2109986977862366</v>
      </c>
      <c r="F197" s="83">
        <f>COUNTIF(D197,"=F")+F196</f>
        <v>85</v>
      </c>
      <c r="G197" s="84">
        <f>F197/(ROW(F197)-1)</f>
        <v>0.4336734693877551</v>
      </c>
    </row>
    <row r="198" ht="20.35" customHeight="1">
      <c r="A198" s="79">
        <v>197</v>
      </c>
      <c r="B198" t="s" s="80">
        <v>2087</v>
      </c>
      <c r="C198" t="s" s="81">
        <v>3722</v>
      </c>
      <c r="D198" t="s" s="81">
        <v>23</v>
      </c>
      <c r="E198" s="82">
        <v>0.2107333962858042</v>
      </c>
      <c r="F198" s="83">
        <f>COUNTIF(D198,"=F")+F197</f>
        <v>85</v>
      </c>
      <c r="G198" s="84">
        <f>F198/(ROW(F198)-1)</f>
        <v>0.4314720812182741</v>
      </c>
    </row>
    <row r="199" ht="20.35" customHeight="1">
      <c r="A199" s="79">
        <v>198</v>
      </c>
      <c r="B199" t="s" s="80">
        <v>2135</v>
      </c>
      <c r="C199" t="s" s="81">
        <v>3723</v>
      </c>
      <c r="D199" t="s" s="81">
        <v>23</v>
      </c>
      <c r="E199" s="85">
        <v>0.2104515446112705</v>
      </c>
      <c r="F199" s="83">
        <f>COUNTIF(D199,"=F")+F198</f>
        <v>85</v>
      </c>
      <c r="G199" s="84">
        <f>F199/(ROW(F199)-1)</f>
        <v>0.4292929292929293</v>
      </c>
    </row>
    <row r="200" ht="20.35" customHeight="1">
      <c r="A200" s="79">
        <v>199</v>
      </c>
      <c r="B200" t="s" s="80">
        <v>1793</v>
      </c>
      <c r="C200" t="s" s="81">
        <v>3724</v>
      </c>
      <c r="D200" t="s" s="81">
        <v>23</v>
      </c>
      <c r="E200" s="82">
        <v>0.2095977957215568</v>
      </c>
      <c r="F200" s="83">
        <f>COUNTIF(D200,"=F")+F199</f>
        <v>85</v>
      </c>
      <c r="G200" s="84">
        <f>F200/(ROW(F200)-1)</f>
        <v>0.4271356783919598</v>
      </c>
    </row>
    <row r="201" ht="20.35" customHeight="1">
      <c r="A201" s="79">
        <v>200</v>
      </c>
      <c r="B201" t="s" s="80">
        <v>3108</v>
      </c>
      <c r="C201" t="s" s="81">
        <v>3725</v>
      </c>
      <c r="D201" t="s" s="81">
        <v>24</v>
      </c>
      <c r="E201" s="85">
        <v>0.2095584360838866</v>
      </c>
      <c r="F201" s="83">
        <f>COUNTIF(D201,"=F")+F200</f>
        <v>86</v>
      </c>
      <c r="G201" s="84">
        <f>F201/(ROW(F201)-1)</f>
        <v>0.43</v>
      </c>
    </row>
    <row r="202" ht="20.35" customHeight="1">
      <c r="A202" s="79">
        <v>201</v>
      </c>
      <c r="B202" t="s" s="80">
        <v>1905</v>
      </c>
      <c r="C202" t="s" s="81">
        <v>3726</v>
      </c>
      <c r="D202" t="s" s="81">
        <v>23</v>
      </c>
      <c r="E202" s="82">
        <v>0.2092046659597031</v>
      </c>
      <c r="F202" s="83">
        <f>COUNTIF(D202,"=F")+F201</f>
        <v>86</v>
      </c>
      <c r="G202" s="84">
        <f>F202/(ROW(F202)-1)</f>
        <v>0.4278606965174129</v>
      </c>
    </row>
    <row r="203" ht="20.35" customHeight="1">
      <c r="A203" s="79">
        <v>202</v>
      </c>
      <c r="B203" t="s" s="80">
        <v>2653</v>
      </c>
      <c r="C203" t="s" s="81">
        <v>3727</v>
      </c>
      <c r="D203" t="s" s="81">
        <v>24</v>
      </c>
      <c r="E203" s="82">
        <v>0.2086437476388364</v>
      </c>
      <c r="F203" s="83">
        <f>COUNTIF(D203,"=F")+F202</f>
        <v>87</v>
      </c>
      <c r="G203" s="84">
        <f>F203/(ROW(F203)-1)</f>
        <v>0.4306930693069307</v>
      </c>
    </row>
    <row r="204" ht="20.35" customHeight="1">
      <c r="A204" s="79">
        <v>203</v>
      </c>
      <c r="B204" t="s" s="80">
        <v>2275</v>
      </c>
      <c r="C204" t="s" s="81">
        <v>3728</v>
      </c>
      <c r="D204" t="s" s="81">
        <v>23</v>
      </c>
      <c r="E204" s="86">
        <v>0.207740191458757</v>
      </c>
      <c r="F204" s="83">
        <f>COUNTIF(D204,"=F")+F203</f>
        <v>87</v>
      </c>
      <c r="G204" s="84">
        <f>F204/(ROW(F204)-1)</f>
        <v>0.4285714285714285</v>
      </c>
    </row>
    <row r="205" ht="20.35" customHeight="1">
      <c r="A205" s="79">
        <v>204</v>
      </c>
      <c r="B205" t="s" s="80">
        <v>1995</v>
      </c>
      <c r="C205" t="s" s="81">
        <v>3729</v>
      </c>
      <c r="D205" t="s" s="81">
        <v>24</v>
      </c>
      <c r="E205" s="82">
        <v>0.204111809873332</v>
      </c>
      <c r="F205" s="83">
        <f>COUNTIF(D205,"=F")+F204</f>
        <v>88</v>
      </c>
      <c r="G205" s="84">
        <f>F205/(ROW(F205)-1)</f>
        <v>0.4313725490196079</v>
      </c>
    </row>
    <row r="206" ht="20.35" customHeight="1">
      <c r="A206" s="79">
        <v>205</v>
      </c>
      <c r="B206" t="s" s="80">
        <v>2708</v>
      </c>
      <c r="C206" t="s" s="81">
        <v>3730</v>
      </c>
      <c r="D206" t="s" s="81">
        <v>23</v>
      </c>
      <c r="E206" s="85">
        <v>0.2037133077481589</v>
      </c>
      <c r="F206" s="83">
        <f>COUNTIF(D206,"=F")+F205</f>
        <v>88</v>
      </c>
      <c r="G206" s="84">
        <f>F206/(ROW(F206)-1)</f>
        <v>0.4292682926829268</v>
      </c>
    </row>
    <row r="207" ht="20.35" customHeight="1">
      <c r="A207" s="79">
        <v>206</v>
      </c>
      <c r="B207" t="s" s="80">
        <v>1807</v>
      </c>
      <c r="C207" t="s" s="81">
        <v>3731</v>
      </c>
      <c r="D207" t="s" s="81">
        <v>24</v>
      </c>
      <c r="E207" s="82">
        <v>0.203047153024911</v>
      </c>
      <c r="F207" s="83">
        <f>COUNTIF(D207,"=F")+F206</f>
        <v>89</v>
      </c>
      <c r="G207" s="84">
        <f>F207/(ROW(F207)-1)</f>
        <v>0.4320388349514563</v>
      </c>
    </row>
    <row r="208" ht="20.35" customHeight="1">
      <c r="A208" s="79">
        <v>207</v>
      </c>
      <c r="B208" t="s" s="80">
        <v>2267</v>
      </c>
      <c r="C208" t="s" s="81">
        <v>3732</v>
      </c>
      <c r="D208" t="s" s="81">
        <v>24</v>
      </c>
      <c r="E208" s="85">
        <v>0.2020016705447169</v>
      </c>
      <c r="F208" s="83">
        <f>COUNTIF(D208,"=F")+F207</f>
        <v>90</v>
      </c>
      <c r="G208" s="84">
        <f>F208/(ROW(F208)-1)</f>
        <v>0.4347826086956522</v>
      </c>
    </row>
    <row r="209" ht="20.35" customHeight="1">
      <c r="A209" s="79">
        <v>208</v>
      </c>
      <c r="B209" t="s" s="80">
        <v>1993</v>
      </c>
      <c r="C209" t="s" s="81">
        <v>3733</v>
      </c>
      <c r="D209" t="s" s="81">
        <v>24</v>
      </c>
      <c r="E209" s="85">
        <v>0.2019291146305728</v>
      </c>
      <c r="F209" s="83">
        <f>COUNTIF(D209,"=F")+F208</f>
        <v>91</v>
      </c>
      <c r="G209" s="84">
        <f>F209/(ROW(F209)-1)</f>
        <v>0.4375</v>
      </c>
    </row>
    <row r="210" ht="20.35" customHeight="1">
      <c r="A210" s="79">
        <v>209</v>
      </c>
      <c r="B210" t="s" s="80">
        <v>3055</v>
      </c>
      <c r="C210" t="s" s="81">
        <v>3734</v>
      </c>
      <c r="D210" t="s" s="81">
        <v>23</v>
      </c>
      <c r="E210" s="82">
        <v>0.201394975618789</v>
      </c>
      <c r="F210" s="83">
        <f>COUNTIF(D210,"=F")+F209</f>
        <v>91</v>
      </c>
      <c r="G210" s="84">
        <f>F210/(ROW(F210)-1)</f>
        <v>0.4354066985645933</v>
      </c>
    </row>
    <row r="211" ht="20.35" customHeight="1">
      <c r="A211" s="79">
        <v>210</v>
      </c>
      <c r="B211" t="s" s="80">
        <v>1979</v>
      </c>
      <c r="C211" t="s" s="81">
        <v>3735</v>
      </c>
      <c r="D211" t="s" s="81">
        <v>24</v>
      </c>
      <c r="E211" s="82">
        <v>0.2013405913715173</v>
      </c>
      <c r="F211" s="83">
        <f>COUNTIF(D211,"=F")+F210</f>
        <v>92</v>
      </c>
      <c r="G211" s="84">
        <f>F211/(ROW(F211)-1)</f>
        <v>0.4380952380952381</v>
      </c>
    </row>
    <row r="212" ht="20.35" customHeight="1">
      <c r="A212" s="79">
        <v>211</v>
      </c>
      <c r="B212" t="s" s="80">
        <v>2153</v>
      </c>
      <c r="C212" t="s" s="81">
        <v>3736</v>
      </c>
      <c r="D212" t="s" s="81">
        <v>23</v>
      </c>
      <c r="E212" s="86">
        <v>0.201274746146541</v>
      </c>
      <c r="F212" s="83">
        <f>COUNTIF(D212,"=F")+F211</f>
        <v>92</v>
      </c>
      <c r="G212" s="84">
        <f>F212/(ROW(F212)-1)</f>
        <v>0.4360189573459716</v>
      </c>
    </row>
    <row r="213" ht="20.35" customHeight="1">
      <c r="A213" s="79">
        <v>212</v>
      </c>
      <c r="B213" t="s" s="80">
        <v>2101</v>
      </c>
      <c r="C213" t="s" s="81">
        <v>3737</v>
      </c>
      <c r="D213" t="s" s="81">
        <v>24</v>
      </c>
      <c r="E213" s="82">
        <v>0.2012361480683081</v>
      </c>
      <c r="F213" s="83">
        <f>COUNTIF(D213,"=F")+F212</f>
        <v>93</v>
      </c>
      <c r="G213" s="84">
        <f>F213/(ROW(F213)-1)</f>
        <v>0.4386792452830189</v>
      </c>
    </row>
    <row r="214" ht="20.35" customHeight="1">
      <c r="A214" s="79">
        <v>213</v>
      </c>
      <c r="B214" t="s" s="80">
        <v>1899</v>
      </c>
      <c r="C214" t="s" s="81">
        <v>3738</v>
      </c>
      <c r="D214" t="s" s="81">
        <v>23</v>
      </c>
      <c r="E214" s="82">
        <v>0.2007149942139197</v>
      </c>
      <c r="F214" s="83">
        <f>COUNTIF(D214,"=F")+F213</f>
        <v>93</v>
      </c>
      <c r="G214" s="84">
        <f>F214/(ROW(F214)-1)</f>
        <v>0.4366197183098591</v>
      </c>
    </row>
    <row r="215" ht="20.35" customHeight="1">
      <c r="A215" s="79">
        <v>214</v>
      </c>
      <c r="B215" t="s" s="80">
        <v>2385</v>
      </c>
      <c r="C215" t="s" s="81">
        <v>3739</v>
      </c>
      <c r="D215" t="s" s="81">
        <v>24</v>
      </c>
      <c r="E215" s="85">
        <v>0.2001004036637092</v>
      </c>
      <c r="F215" s="83">
        <f>COUNTIF(D215,"=F")+F214</f>
        <v>94</v>
      </c>
      <c r="G215" s="84">
        <f>F215/(ROW(F215)-1)</f>
        <v>0.4392523364485981</v>
      </c>
    </row>
    <row r="216" ht="20.35" customHeight="1">
      <c r="A216" s="79">
        <v>215</v>
      </c>
      <c r="B216" t="s" s="80">
        <v>2774</v>
      </c>
      <c r="C216" t="s" s="81">
        <v>3740</v>
      </c>
      <c r="D216" t="s" s="81">
        <v>23</v>
      </c>
      <c r="E216" s="82">
        <v>0.1991052970481581</v>
      </c>
      <c r="F216" s="83">
        <f>COUNTIF(D216,"=F")+F215</f>
        <v>94</v>
      </c>
      <c r="G216" s="84">
        <f>F216/(ROW(F216)-1)</f>
        <v>0.4372093023255814</v>
      </c>
    </row>
    <row r="217" ht="20.35" customHeight="1">
      <c r="A217" s="79">
        <v>216</v>
      </c>
      <c r="B217" t="s" s="80">
        <v>1863</v>
      </c>
      <c r="C217" t="s" s="81">
        <v>3741</v>
      </c>
      <c r="D217" t="s" s="81">
        <v>23</v>
      </c>
      <c r="E217" s="82">
        <v>0.198801440548889</v>
      </c>
      <c r="F217" s="83">
        <f>COUNTIF(D217,"=F")+F216</f>
        <v>94</v>
      </c>
      <c r="G217" s="84">
        <f>F217/(ROW(F217)-1)</f>
        <v>0.4351851851851852</v>
      </c>
    </row>
    <row r="218" ht="20.35" customHeight="1">
      <c r="A218" s="79">
        <v>217</v>
      </c>
      <c r="B218" t="s" s="80">
        <v>2213</v>
      </c>
      <c r="C218" t="s" s="81">
        <v>3742</v>
      </c>
      <c r="D218" t="s" s="81">
        <v>24</v>
      </c>
      <c r="E218" s="82">
        <v>0.1986331523448146</v>
      </c>
      <c r="F218" s="83">
        <f>COUNTIF(D218,"=F")+F217</f>
        <v>95</v>
      </c>
      <c r="G218" s="84">
        <f>F218/(ROW(F218)-1)</f>
        <v>0.4377880184331797</v>
      </c>
    </row>
    <row r="219" ht="20.35" customHeight="1">
      <c r="A219" s="79">
        <v>218</v>
      </c>
      <c r="B219" t="s" s="80">
        <v>1933</v>
      </c>
      <c r="C219" t="s" s="81">
        <v>3743</v>
      </c>
      <c r="D219" t="s" s="81">
        <v>23</v>
      </c>
      <c r="E219" s="82">
        <v>0.198289775093711</v>
      </c>
      <c r="F219" s="83">
        <f>COUNTIF(D219,"=F")+F218</f>
        <v>95</v>
      </c>
      <c r="G219" s="84">
        <f>F219/(ROW(F219)-1)</f>
        <v>0.4357798165137615</v>
      </c>
    </row>
    <row r="220" ht="20.35" customHeight="1">
      <c r="A220" s="79">
        <v>219</v>
      </c>
      <c r="B220" t="s" s="80">
        <v>2209</v>
      </c>
      <c r="C220" t="s" s="81">
        <v>3744</v>
      </c>
      <c r="D220" t="s" s="81">
        <v>24</v>
      </c>
      <c r="E220" s="82">
        <v>0.1978941736255757</v>
      </c>
      <c r="F220" s="83">
        <f>COUNTIF(D220,"=F")+F219</f>
        <v>96</v>
      </c>
      <c r="G220" s="84">
        <f>F220/(ROW(F220)-1)</f>
        <v>0.4383561643835616</v>
      </c>
    </row>
    <row r="221" ht="20.35" customHeight="1">
      <c r="A221" s="79">
        <v>220</v>
      </c>
      <c r="B221" t="s" s="80">
        <v>1947</v>
      </c>
      <c r="C221" t="s" s="81">
        <v>3745</v>
      </c>
      <c r="D221" t="s" s="81">
        <v>23</v>
      </c>
      <c r="E221" s="82">
        <v>0.1978106534647716</v>
      </c>
      <c r="F221" s="83">
        <f>COUNTIF(D221,"=F")+F220</f>
        <v>96</v>
      </c>
      <c r="G221" s="84">
        <f>F221/(ROW(F221)-1)</f>
        <v>0.4363636363636363</v>
      </c>
    </row>
    <row r="222" ht="20.35" customHeight="1">
      <c r="A222" s="79">
        <v>221</v>
      </c>
      <c r="B222" t="s" s="80">
        <v>2017</v>
      </c>
      <c r="C222" t="s" s="81">
        <v>3746</v>
      </c>
      <c r="D222" t="s" s="81">
        <v>23</v>
      </c>
      <c r="E222" s="82">
        <v>0.1969449626865672</v>
      </c>
      <c r="F222" s="83">
        <f>COUNTIF(D222,"=F")+F221</f>
        <v>96</v>
      </c>
      <c r="G222" s="84">
        <f>F222/(ROW(F222)-1)</f>
        <v>0.4343891402714932</v>
      </c>
    </row>
    <row r="223" ht="20.35" customHeight="1">
      <c r="A223" s="79">
        <v>222</v>
      </c>
      <c r="B223" t="s" s="80">
        <v>2017</v>
      </c>
      <c r="C223" t="s" s="81">
        <v>3747</v>
      </c>
      <c r="D223" t="s" s="81">
        <v>23</v>
      </c>
      <c r="E223" s="82">
        <v>0.1969449626865672</v>
      </c>
      <c r="F223" s="83">
        <f>COUNTIF(D223,"=F")+F222</f>
        <v>96</v>
      </c>
      <c r="G223" s="84">
        <f>F223/(ROW(F223)-1)</f>
        <v>0.4324324324324325</v>
      </c>
    </row>
    <row r="224" ht="20.35" customHeight="1">
      <c r="A224" s="79">
        <v>223</v>
      </c>
      <c r="B224" t="s" s="80">
        <v>1791</v>
      </c>
      <c r="C224" t="s" s="81">
        <v>3748</v>
      </c>
      <c r="D224" t="s" s="81">
        <v>23</v>
      </c>
      <c r="E224" s="82">
        <v>0.1966110577342999</v>
      </c>
      <c r="F224" s="83">
        <f>COUNTIF(D224,"=F")+F223</f>
        <v>96</v>
      </c>
      <c r="G224" s="84">
        <f>F224/(ROW(F224)-1)</f>
        <v>0.4304932735426009</v>
      </c>
    </row>
    <row r="225" ht="20.35" customHeight="1">
      <c r="A225" s="79">
        <v>224</v>
      </c>
      <c r="B225" t="s" s="80">
        <v>1957</v>
      </c>
      <c r="C225" t="s" s="81">
        <v>3749</v>
      </c>
      <c r="D225" t="s" s="81">
        <v>23</v>
      </c>
      <c r="E225" s="85">
        <v>0.1959751847738674</v>
      </c>
      <c r="F225" s="83">
        <f>COUNTIF(D225,"=F")+F224</f>
        <v>96</v>
      </c>
      <c r="G225" s="84">
        <f>F225/(ROW(F225)-1)</f>
        <v>0.4285714285714285</v>
      </c>
    </row>
    <row r="226" ht="20.35" customHeight="1">
      <c r="A226" s="79">
        <v>225</v>
      </c>
      <c r="B226" t="s" s="80">
        <v>1965</v>
      </c>
      <c r="C226" t="s" s="81">
        <v>3750</v>
      </c>
      <c r="D226" t="s" s="81">
        <v>23</v>
      </c>
      <c r="E226" s="82">
        <v>0.1959011242231688</v>
      </c>
      <c r="F226" s="83">
        <f>COUNTIF(D226,"=F")+F225</f>
        <v>96</v>
      </c>
      <c r="G226" s="84">
        <f>F226/(ROW(F226)-1)</f>
        <v>0.4266666666666667</v>
      </c>
    </row>
    <row r="227" ht="20.35" customHeight="1">
      <c r="A227" s="79">
        <v>226</v>
      </c>
      <c r="B227" t="s" s="80">
        <v>2029</v>
      </c>
      <c r="C227" t="s" s="81">
        <v>3751</v>
      </c>
      <c r="D227" t="s" s="81">
        <v>24</v>
      </c>
      <c r="E227" s="82">
        <v>0.1956050100648624</v>
      </c>
      <c r="F227" s="83">
        <f>COUNTIF(D227,"=F")+F226</f>
        <v>97</v>
      </c>
      <c r="G227" s="84">
        <f>F227/(ROW(F227)-1)</f>
        <v>0.4292035398230089</v>
      </c>
    </row>
    <row r="228" ht="20.35" customHeight="1">
      <c r="A228" s="79">
        <v>227</v>
      </c>
      <c r="B228" t="s" s="80">
        <v>1907</v>
      </c>
      <c r="C228" t="s" s="81">
        <v>3752</v>
      </c>
      <c r="D228" t="s" s="81">
        <v>24</v>
      </c>
      <c r="E228" s="82">
        <v>0.1950113940354701</v>
      </c>
      <c r="F228" s="83">
        <f>COUNTIF(D228,"=F")+F227</f>
        <v>98</v>
      </c>
      <c r="G228" s="84">
        <f>F228/(ROW(F228)-1)</f>
        <v>0.4317180616740088</v>
      </c>
    </row>
    <row r="229" ht="20.35" customHeight="1">
      <c r="A229" s="79">
        <v>228</v>
      </c>
      <c r="B229" t="s" s="80">
        <v>2139</v>
      </c>
      <c r="C229" t="s" s="81">
        <v>3753</v>
      </c>
      <c r="D229" t="s" s="81">
        <v>24</v>
      </c>
      <c r="E229" s="82">
        <v>0.1932641091627267</v>
      </c>
      <c r="F229" s="83">
        <f>COUNTIF(D229,"=F")+F228</f>
        <v>99</v>
      </c>
      <c r="G229" s="84">
        <f>F229/(ROW(F229)-1)</f>
        <v>0.4342105263157895</v>
      </c>
    </row>
    <row r="230" ht="20.35" customHeight="1">
      <c r="A230" s="79">
        <v>229</v>
      </c>
      <c r="B230" t="s" s="80">
        <v>2675</v>
      </c>
      <c r="C230" t="s" s="81">
        <v>3754</v>
      </c>
      <c r="D230" t="s" s="81">
        <v>23</v>
      </c>
      <c r="E230" s="82">
        <v>0.1922670610606381</v>
      </c>
      <c r="F230" s="83">
        <f>COUNTIF(D230,"=F")+F229</f>
        <v>99</v>
      </c>
      <c r="G230" s="84">
        <f>F230/(ROW(F230)-1)</f>
        <v>0.4323144104803494</v>
      </c>
    </row>
    <row r="231" ht="20.35" customHeight="1">
      <c r="A231" s="79">
        <v>230</v>
      </c>
      <c r="B231" t="s" s="80">
        <v>2305</v>
      </c>
      <c r="C231" t="s" s="81">
        <v>3755</v>
      </c>
      <c r="D231" t="s" s="81">
        <v>24</v>
      </c>
      <c r="E231" s="85">
        <v>0.1921470458065944</v>
      </c>
      <c r="F231" s="83">
        <f>COUNTIF(D231,"=F")+F230</f>
        <v>100</v>
      </c>
      <c r="G231" s="84">
        <f>F231/(ROW(F231)-1)</f>
        <v>0.4347826086956522</v>
      </c>
    </row>
    <row r="232" ht="20.35" customHeight="1">
      <c r="A232" s="79">
        <v>231</v>
      </c>
      <c r="B232" t="s" s="80">
        <v>2601</v>
      </c>
      <c r="C232" t="s" s="81">
        <v>3756</v>
      </c>
      <c r="D232" t="s" s="81">
        <v>23</v>
      </c>
      <c r="E232" s="82">
        <v>0.1918500762693397</v>
      </c>
      <c r="F232" s="83">
        <f>COUNTIF(D232,"=F")+F231</f>
        <v>100</v>
      </c>
      <c r="G232" s="84">
        <f>F232/(ROW(F232)-1)</f>
        <v>0.4329004329004329</v>
      </c>
    </row>
    <row r="233" ht="20.35" customHeight="1">
      <c r="A233" s="79">
        <v>232</v>
      </c>
      <c r="B233" t="s" s="80">
        <v>2735</v>
      </c>
      <c r="C233" t="s" s="81">
        <v>3757</v>
      </c>
      <c r="D233" t="s" s="81">
        <v>23</v>
      </c>
      <c r="E233" s="82">
        <v>0.1917704549385919</v>
      </c>
      <c r="F233" s="83">
        <f>COUNTIF(D233,"=F")+F232</f>
        <v>100</v>
      </c>
      <c r="G233" s="84">
        <f>F233/(ROW(F233)-1)</f>
        <v>0.4310344827586207</v>
      </c>
    </row>
    <row r="234" ht="20.35" customHeight="1">
      <c r="A234" s="79">
        <v>233</v>
      </c>
      <c r="B234" t="s" s="80">
        <v>2245</v>
      </c>
      <c r="C234" t="s" s="81">
        <v>3758</v>
      </c>
      <c r="D234" t="s" s="81">
        <v>24</v>
      </c>
      <c r="E234" s="82">
        <v>0.1898512799253809</v>
      </c>
      <c r="F234" s="83">
        <f>COUNTIF(D234,"=F")+F233</f>
        <v>101</v>
      </c>
      <c r="G234" s="84">
        <f>F234/(ROW(F234)-1)</f>
        <v>0.4334763948497854</v>
      </c>
    </row>
    <row r="235" ht="20.35" customHeight="1">
      <c r="A235" s="79">
        <v>234</v>
      </c>
      <c r="B235" t="s" s="80">
        <v>2688</v>
      </c>
      <c r="C235" t="s" s="81">
        <v>3759</v>
      </c>
      <c r="D235" t="s" s="81">
        <v>24</v>
      </c>
      <c r="E235" s="82">
        <v>0.1894378194207836</v>
      </c>
      <c r="F235" s="83">
        <f>COUNTIF(D235,"=F")+F234</f>
        <v>102</v>
      </c>
      <c r="G235" s="84">
        <f>F235/(ROW(F235)-1)</f>
        <v>0.4358974358974359</v>
      </c>
    </row>
    <row r="236" ht="20.35" customHeight="1">
      <c r="A236" s="79">
        <v>235</v>
      </c>
      <c r="B236" t="s" s="80">
        <v>1839</v>
      </c>
      <c r="C236" t="s" s="81">
        <v>3760</v>
      </c>
      <c r="D236" t="s" s="81">
        <v>23</v>
      </c>
      <c r="E236" s="82">
        <v>0.1894167974145445</v>
      </c>
      <c r="F236" s="83">
        <f>COUNTIF(D236,"=F")+F235</f>
        <v>102</v>
      </c>
      <c r="G236" s="84">
        <f>F236/(ROW(F236)-1)</f>
        <v>0.4340425531914894</v>
      </c>
    </row>
    <row r="237" ht="20.35" customHeight="1">
      <c r="A237" s="79">
        <v>236</v>
      </c>
      <c r="B237" t="s" s="80">
        <v>2801</v>
      </c>
      <c r="C237" t="s" s="81">
        <v>3761</v>
      </c>
      <c r="D237" t="s" s="81">
        <v>23</v>
      </c>
      <c r="E237" s="82">
        <v>0.1889421978524103</v>
      </c>
      <c r="F237" s="83">
        <f>COUNTIF(D237,"=F")+F236</f>
        <v>102</v>
      </c>
      <c r="G237" s="84">
        <f>F237/(ROW(F237)-1)</f>
        <v>0.4322033898305085</v>
      </c>
    </row>
    <row r="238" ht="20.35" customHeight="1">
      <c r="A238" s="79">
        <v>237</v>
      </c>
      <c r="B238" t="s" s="80">
        <v>2532</v>
      </c>
      <c r="C238" t="s" s="81">
        <v>3762</v>
      </c>
      <c r="D238" t="s" s="81">
        <v>23</v>
      </c>
      <c r="E238" s="85">
        <v>0.1888027062119866</v>
      </c>
      <c r="F238" s="83">
        <f>COUNTIF(D238,"=F")+F237</f>
        <v>102</v>
      </c>
      <c r="G238" s="84">
        <f>F238/(ROW(F238)-1)</f>
        <v>0.4303797468354431</v>
      </c>
    </row>
    <row r="239" ht="20.35" customHeight="1">
      <c r="A239" s="79">
        <v>238</v>
      </c>
      <c r="B239" t="s" s="80">
        <v>2659</v>
      </c>
      <c r="C239" t="s" s="81">
        <v>3763</v>
      </c>
      <c r="D239" t="s" s="81">
        <v>23</v>
      </c>
      <c r="E239" s="85">
        <v>0.1887938428727079</v>
      </c>
      <c r="F239" s="83">
        <f>COUNTIF(D239,"=F")+F238</f>
        <v>102</v>
      </c>
      <c r="G239" s="84">
        <f>F239/(ROW(F239)-1)</f>
        <v>0.4285714285714285</v>
      </c>
    </row>
    <row r="240" ht="20.35" customHeight="1">
      <c r="A240" s="79">
        <v>239</v>
      </c>
      <c r="B240" t="s" s="80">
        <v>2572</v>
      </c>
      <c r="C240" t="s" s="81">
        <v>3764</v>
      </c>
      <c r="D240" t="s" s="81">
        <v>23</v>
      </c>
      <c r="E240" s="82">
        <v>0.1881967841783767</v>
      </c>
      <c r="F240" s="83">
        <f>COUNTIF(D240,"=F")+F239</f>
        <v>102</v>
      </c>
      <c r="G240" s="84">
        <f>F240/(ROW(F240)-1)</f>
        <v>0.4267782426778243</v>
      </c>
    </row>
    <row r="241" ht="20.35" customHeight="1">
      <c r="A241" s="79">
        <v>240</v>
      </c>
      <c r="B241" t="s" s="80">
        <v>2668</v>
      </c>
      <c r="C241" t="s" s="81">
        <v>3765</v>
      </c>
      <c r="D241" t="s" s="81">
        <v>24</v>
      </c>
      <c r="E241" s="82">
        <v>0.188112860847315</v>
      </c>
      <c r="F241" s="83">
        <f>COUNTIF(D241,"=F")+F240</f>
        <v>103</v>
      </c>
      <c r="G241" s="84">
        <f>F241/(ROW(F241)-1)</f>
        <v>0.4291666666666666</v>
      </c>
    </row>
    <row r="242" ht="20.35" customHeight="1">
      <c r="A242" s="79">
        <v>241</v>
      </c>
      <c r="B242" t="s" s="80">
        <v>2011</v>
      </c>
      <c r="C242" t="s" s="81">
        <v>3766</v>
      </c>
      <c r="D242" t="s" s="81">
        <v>23</v>
      </c>
      <c r="E242" s="82">
        <v>0.1880644945474008</v>
      </c>
      <c r="F242" s="83">
        <f>COUNTIF(D242,"=F")+F241</f>
        <v>103</v>
      </c>
      <c r="G242" s="84">
        <f>F242/(ROW(F242)-1)</f>
        <v>0.4273858921161826</v>
      </c>
    </row>
    <row r="243" ht="20.35" customHeight="1">
      <c r="A243" s="79">
        <v>242</v>
      </c>
      <c r="B243" t="s" s="80">
        <v>2217</v>
      </c>
      <c r="C243" t="s" s="81">
        <v>3767</v>
      </c>
      <c r="D243" t="s" s="81">
        <v>23</v>
      </c>
      <c r="E243" s="82">
        <v>0.1866739120011507</v>
      </c>
      <c r="F243" s="83">
        <f>COUNTIF(D243,"=F")+F242</f>
        <v>103</v>
      </c>
      <c r="G243" s="84">
        <f>F243/(ROW(F243)-1)</f>
        <v>0.4256198347107438</v>
      </c>
    </row>
    <row r="244" ht="20.35" customHeight="1">
      <c r="A244" s="79">
        <v>243</v>
      </c>
      <c r="B244" t="s" s="80">
        <v>2189</v>
      </c>
      <c r="C244" t="s" s="81">
        <v>3768</v>
      </c>
      <c r="D244" t="s" s="81">
        <v>23</v>
      </c>
      <c r="E244" s="82">
        <v>0.1862618807227657</v>
      </c>
      <c r="F244" s="83">
        <f>COUNTIF(D244,"=F")+F243</f>
        <v>103</v>
      </c>
      <c r="G244" s="84">
        <f>F244/(ROW(F244)-1)</f>
        <v>0.4238683127572017</v>
      </c>
    </row>
    <row r="245" ht="20.35" customHeight="1">
      <c r="A245" s="79">
        <v>244</v>
      </c>
      <c r="B245" t="s" s="80">
        <v>1803</v>
      </c>
      <c r="C245" t="s" s="81">
        <v>3769</v>
      </c>
      <c r="D245" t="s" s="81">
        <v>24</v>
      </c>
      <c r="E245" s="82">
        <v>0.1861840902670455</v>
      </c>
      <c r="F245" s="83">
        <f>COUNTIF(D245,"=F")+F244</f>
        <v>104</v>
      </c>
      <c r="G245" s="84">
        <f>F245/(ROW(F245)-1)</f>
        <v>0.4262295081967213</v>
      </c>
    </row>
    <row r="246" ht="20.35" customHeight="1">
      <c r="A246" s="79">
        <v>245</v>
      </c>
      <c r="B246" t="s" s="80">
        <v>2187</v>
      </c>
      <c r="C246" t="s" s="81">
        <v>3770</v>
      </c>
      <c r="D246" t="s" s="81">
        <v>23</v>
      </c>
      <c r="E246" s="82">
        <v>0.1859328668010912</v>
      </c>
      <c r="F246" s="83">
        <f>COUNTIF(D246,"=F")+F245</f>
        <v>104</v>
      </c>
      <c r="G246" s="84">
        <f>F246/(ROW(F246)-1)</f>
        <v>0.4244897959183673</v>
      </c>
    </row>
    <row r="247" ht="20.35" customHeight="1">
      <c r="A247" s="79">
        <v>246</v>
      </c>
      <c r="B247" t="s" s="80">
        <v>1853</v>
      </c>
      <c r="C247" t="s" s="81">
        <v>3771</v>
      </c>
      <c r="D247" t="s" s="81">
        <v>23</v>
      </c>
      <c r="E247" s="82">
        <v>0.1844947386260342</v>
      </c>
      <c r="F247" s="83">
        <f>COUNTIF(D247,"=F")+F246</f>
        <v>104</v>
      </c>
      <c r="G247" s="84">
        <f>F247/(ROW(F247)-1)</f>
        <v>0.4227642276422764</v>
      </c>
    </row>
    <row r="248" ht="20.35" customHeight="1">
      <c r="A248" s="79">
        <v>247</v>
      </c>
      <c r="B248" t="s" s="80">
        <v>1941</v>
      </c>
      <c r="C248" t="s" s="81">
        <v>3772</v>
      </c>
      <c r="D248" t="s" s="81">
        <v>24</v>
      </c>
      <c r="E248" s="85">
        <v>0.1843052277212398</v>
      </c>
      <c r="F248" s="83">
        <f>COUNTIF(D248,"=F")+F247</f>
        <v>105</v>
      </c>
      <c r="G248" s="84">
        <f>F248/(ROW(F248)-1)</f>
        <v>0.4251012145748988</v>
      </c>
    </row>
    <row r="249" ht="20.35" customHeight="1">
      <c r="A249" s="79">
        <v>248</v>
      </c>
      <c r="B249" t="s" s="80">
        <v>3193</v>
      </c>
      <c r="C249" t="s" s="81">
        <v>3773</v>
      </c>
      <c r="D249" t="s" s="81">
        <v>23</v>
      </c>
      <c r="E249" s="82">
        <v>0.1840547025446157</v>
      </c>
      <c r="F249" s="83">
        <f>COUNTIF(D249,"=F")+F248</f>
        <v>105</v>
      </c>
      <c r="G249" s="84">
        <f>F249/(ROW(F249)-1)</f>
        <v>0.4233870967741936</v>
      </c>
    </row>
    <row r="250" ht="20.35" customHeight="1">
      <c r="A250" s="79">
        <v>249</v>
      </c>
      <c r="B250" t="s" s="80">
        <v>1943</v>
      </c>
      <c r="C250" t="s" s="81">
        <v>3774</v>
      </c>
      <c r="D250" t="s" s="81">
        <v>23</v>
      </c>
      <c r="E250" s="82">
        <v>0.1825341908173234</v>
      </c>
      <c r="F250" s="83">
        <f>COUNTIF(D250,"=F")+F249</f>
        <v>105</v>
      </c>
      <c r="G250" s="84">
        <f>F250/(ROW(F250)-1)</f>
        <v>0.4216867469879518</v>
      </c>
    </row>
    <row r="251" ht="20.35" customHeight="1">
      <c r="A251" s="79">
        <v>250</v>
      </c>
      <c r="B251" t="s" s="80">
        <v>2651</v>
      </c>
      <c r="C251" t="s" s="81">
        <v>3775</v>
      </c>
      <c r="D251" t="s" s="81">
        <v>24</v>
      </c>
      <c r="E251" s="82">
        <v>0.1808598880210134</v>
      </c>
      <c r="F251" s="83">
        <f>COUNTIF(D251,"=F")+F250</f>
        <v>106</v>
      </c>
      <c r="G251" s="84">
        <f>F251/(ROW(F251)-1)</f>
        <v>0.424</v>
      </c>
    </row>
    <row r="252" ht="20.35" customHeight="1">
      <c r="A252" s="79">
        <v>251</v>
      </c>
      <c r="B252" t="s" s="80">
        <v>1769</v>
      </c>
      <c r="C252" t="s" s="81">
        <v>3776</v>
      </c>
      <c r="D252" t="s" s="81">
        <v>24</v>
      </c>
      <c r="E252" s="82">
        <v>0.180135433216616</v>
      </c>
      <c r="F252" s="83">
        <f>COUNTIF(D252,"=F")+F251</f>
        <v>107</v>
      </c>
      <c r="G252" s="84">
        <f>F252/(ROW(F252)-1)</f>
        <v>0.4262948207171315</v>
      </c>
    </row>
    <row r="253" ht="20.35" customHeight="1">
      <c r="A253" s="79">
        <v>252</v>
      </c>
      <c r="B253" t="s" s="80">
        <v>1875</v>
      </c>
      <c r="C253" t="s" s="81">
        <v>3777</v>
      </c>
      <c r="D253" t="s" s="81">
        <v>23</v>
      </c>
      <c r="E253" s="82">
        <v>0.1794875837603469</v>
      </c>
      <c r="F253" s="83">
        <f>COUNTIF(D253,"=F")+F252</f>
        <v>107</v>
      </c>
      <c r="G253" s="84">
        <f>F253/(ROW(F253)-1)</f>
        <v>0.4246031746031746</v>
      </c>
    </row>
    <row r="254" ht="20.35" customHeight="1">
      <c r="A254" s="79">
        <v>253</v>
      </c>
      <c r="B254" t="s" s="80">
        <v>2193</v>
      </c>
      <c r="C254" t="s" s="81">
        <v>3778</v>
      </c>
      <c r="D254" t="s" s="81">
        <v>24</v>
      </c>
      <c r="E254" s="82">
        <v>0.1793073457918915</v>
      </c>
      <c r="F254" s="83">
        <f>COUNTIF(D254,"=F")+F253</f>
        <v>108</v>
      </c>
      <c r="G254" s="84">
        <f>F254/(ROW(F254)-1)</f>
        <v>0.4268774703557312</v>
      </c>
    </row>
    <row r="255" ht="20.35" customHeight="1">
      <c r="A255" s="79">
        <v>254</v>
      </c>
      <c r="B255" t="s" s="80">
        <v>1889</v>
      </c>
      <c r="C255" t="s" s="81">
        <v>3779</v>
      </c>
      <c r="D255" t="s" s="81">
        <v>24</v>
      </c>
      <c r="E255" s="85">
        <v>0.1791497680389811</v>
      </c>
      <c r="F255" s="83">
        <f>COUNTIF(D255,"=F")+F254</f>
        <v>109</v>
      </c>
      <c r="G255" s="84">
        <f>F255/(ROW(F255)-1)</f>
        <v>0.4291338582677166</v>
      </c>
    </row>
    <row r="256" ht="20.35" customHeight="1">
      <c r="A256" s="79">
        <v>255</v>
      </c>
      <c r="B256" t="s" s="80">
        <v>2035</v>
      </c>
      <c r="C256" t="s" s="81">
        <v>3780</v>
      </c>
      <c r="D256" t="s" s="81">
        <v>24</v>
      </c>
      <c r="E256" s="82">
        <v>0.1790828323219239</v>
      </c>
      <c r="F256" s="83">
        <f>COUNTIF(D256,"=F")+F255</f>
        <v>110</v>
      </c>
      <c r="G256" s="84">
        <f>F256/(ROW(F256)-1)</f>
        <v>0.4313725490196079</v>
      </c>
    </row>
    <row r="257" ht="20.35" customHeight="1">
      <c r="A257" s="79">
        <v>256</v>
      </c>
      <c r="B257" t="s" s="80">
        <v>2051</v>
      </c>
      <c r="C257" t="s" s="81">
        <v>3781</v>
      </c>
      <c r="D257" t="s" s="81">
        <v>24</v>
      </c>
      <c r="E257" s="85">
        <v>0.1772583077643143</v>
      </c>
      <c r="F257" s="83">
        <f>COUNTIF(D257,"=F")+F256</f>
        <v>111</v>
      </c>
      <c r="G257" s="84">
        <f>F257/(ROW(F257)-1)</f>
        <v>0.43359375</v>
      </c>
    </row>
    <row r="258" ht="20.35" customHeight="1">
      <c r="A258" s="79">
        <v>257</v>
      </c>
      <c r="B258" t="s" s="80">
        <v>1817</v>
      </c>
      <c r="C258" t="s" s="81">
        <v>3782</v>
      </c>
      <c r="D258" t="s" s="81">
        <v>24</v>
      </c>
      <c r="E258" s="82">
        <v>0.1769226105671587</v>
      </c>
      <c r="F258" s="83">
        <f>COUNTIF(D258,"=F")+F257</f>
        <v>112</v>
      </c>
      <c r="G258" s="84">
        <f>F258/(ROW(F258)-1)</f>
        <v>0.4357976653696498</v>
      </c>
    </row>
    <row r="259" ht="20.35" customHeight="1">
      <c r="A259" s="79">
        <v>258</v>
      </c>
      <c r="B259" t="s" s="80">
        <v>2253</v>
      </c>
      <c r="C259" t="s" s="81">
        <v>3783</v>
      </c>
      <c r="D259" t="s" s="81">
        <v>24</v>
      </c>
      <c r="E259" s="82">
        <v>0.1767276132019038</v>
      </c>
      <c r="F259" s="83">
        <f>COUNTIF(D259,"=F")+F258</f>
        <v>113</v>
      </c>
      <c r="G259" s="84">
        <f>F259/(ROW(F259)-1)</f>
        <v>0.437984496124031</v>
      </c>
    </row>
    <row r="260" ht="20.35" customHeight="1">
      <c r="A260" s="79">
        <v>259</v>
      </c>
      <c r="B260" t="s" s="80">
        <v>2335</v>
      </c>
      <c r="C260" t="s" s="81">
        <v>3784</v>
      </c>
      <c r="D260" t="s" s="81">
        <v>24</v>
      </c>
      <c r="E260" s="82">
        <v>0.1765425146810393</v>
      </c>
      <c r="F260" s="83">
        <f>COUNTIF(D260,"=F")+F259</f>
        <v>114</v>
      </c>
      <c r="G260" s="84">
        <f>F260/(ROW(F260)-1)</f>
        <v>0.4401544401544402</v>
      </c>
    </row>
    <row r="261" ht="20.35" customHeight="1">
      <c r="A261" s="79">
        <v>260</v>
      </c>
      <c r="B261" t="s" s="80">
        <v>2587</v>
      </c>
      <c r="C261" t="s" s="81">
        <v>3785</v>
      </c>
      <c r="D261" t="s" s="81">
        <v>24</v>
      </c>
      <c r="E261" s="82">
        <v>0.1763909251298363</v>
      </c>
      <c r="F261" s="83">
        <f>COUNTIF(D261,"=F")+F260</f>
        <v>115</v>
      </c>
      <c r="G261" s="84">
        <f>F261/(ROW(F261)-1)</f>
        <v>0.4423076923076923</v>
      </c>
    </row>
    <row r="262" ht="20.35" customHeight="1">
      <c r="A262" s="79">
        <v>261</v>
      </c>
      <c r="B262" t="s" s="80">
        <v>2105</v>
      </c>
      <c r="C262" t="s" s="81">
        <v>3786</v>
      </c>
      <c r="D262" t="s" s="81">
        <v>24</v>
      </c>
      <c r="E262" s="85">
        <v>0.1760727410755879</v>
      </c>
      <c r="F262" s="83">
        <f>COUNTIF(D262,"=F")+F261</f>
        <v>116</v>
      </c>
      <c r="G262" s="84">
        <f>F262/(ROW(F262)-1)</f>
        <v>0.4444444444444444</v>
      </c>
    </row>
    <row r="263" ht="20.35" customHeight="1">
      <c r="A263" s="79">
        <v>262</v>
      </c>
      <c r="B263" t="s" s="80">
        <v>1759</v>
      </c>
      <c r="C263" t="s" s="81">
        <v>3787</v>
      </c>
      <c r="D263" t="s" s="81">
        <v>24</v>
      </c>
      <c r="E263" s="82">
        <v>0.1743655058867385</v>
      </c>
      <c r="F263" s="83">
        <f>COUNTIF(D263,"=F")+F262</f>
        <v>117</v>
      </c>
      <c r="G263" s="84">
        <f>F263/(ROW(F263)-1)</f>
        <v>0.4465648854961832</v>
      </c>
    </row>
    <row r="264" ht="20.35" customHeight="1">
      <c r="A264" s="79">
        <v>263</v>
      </c>
      <c r="B264" t="s" s="80">
        <v>1901</v>
      </c>
      <c r="C264" t="s" s="81">
        <v>3788</v>
      </c>
      <c r="D264" t="s" s="81">
        <v>23</v>
      </c>
      <c r="E264" s="82">
        <v>0.1742096541631696</v>
      </c>
      <c r="F264" s="83">
        <f>COUNTIF(D264,"=F")+F263</f>
        <v>117</v>
      </c>
      <c r="G264" s="84">
        <f>F264/(ROW(F264)-1)</f>
        <v>0.4448669201520912</v>
      </c>
    </row>
    <row r="265" ht="20.35" customHeight="1">
      <c r="A265" s="79">
        <v>264</v>
      </c>
      <c r="B265" t="s" s="80">
        <v>1849</v>
      </c>
      <c r="C265" t="s" s="81">
        <v>3789</v>
      </c>
      <c r="D265" t="s" s="81">
        <v>24</v>
      </c>
      <c r="E265" s="82">
        <v>0.1740496661283987</v>
      </c>
      <c r="F265" s="83">
        <f>COUNTIF(D265,"=F")+F264</f>
        <v>118</v>
      </c>
      <c r="G265" s="84">
        <f>F265/(ROW(F265)-1)</f>
        <v>0.446969696969697</v>
      </c>
    </row>
    <row r="266" ht="20.35" customHeight="1">
      <c r="A266" s="79">
        <v>265</v>
      </c>
      <c r="B266" t="s" s="80">
        <v>1883</v>
      </c>
      <c r="C266" t="s" s="81">
        <v>3790</v>
      </c>
      <c r="D266" t="s" s="81">
        <v>24</v>
      </c>
      <c r="E266" s="82">
        <v>0.1732595426463123</v>
      </c>
      <c r="F266" s="83">
        <f>COUNTIF(D266,"=F")+F265</f>
        <v>119</v>
      </c>
      <c r="G266" s="84">
        <f>F266/(ROW(F266)-1)</f>
        <v>0.4490566037735849</v>
      </c>
    </row>
    <row r="267" ht="20.35" customHeight="1">
      <c r="A267" s="79">
        <v>266</v>
      </c>
      <c r="B267" t="s" s="80">
        <v>1771</v>
      </c>
      <c r="C267" t="s" s="81">
        <v>3791</v>
      </c>
      <c r="D267" t="s" s="81">
        <v>24</v>
      </c>
      <c r="E267" s="82">
        <v>0.1729824363246174</v>
      </c>
      <c r="F267" s="83">
        <f>COUNTIF(D267,"=F")+F266</f>
        <v>120</v>
      </c>
      <c r="G267" s="84">
        <f>F267/(ROW(F267)-1)</f>
        <v>0.4511278195488722</v>
      </c>
    </row>
    <row r="268" ht="20.35" customHeight="1">
      <c r="A268" s="79">
        <v>267</v>
      </c>
      <c r="B268" t="s" s="80">
        <v>2625</v>
      </c>
      <c r="C268" t="s" s="81">
        <v>3792</v>
      </c>
      <c r="D268" t="s" s="81">
        <v>24</v>
      </c>
      <c r="E268" s="85">
        <v>0.1724408886349025</v>
      </c>
      <c r="F268" s="83">
        <f>COUNTIF(D268,"=F")+F267</f>
        <v>121</v>
      </c>
      <c r="G268" s="84">
        <f>F268/(ROW(F268)-1)</f>
        <v>0.4531835205992509</v>
      </c>
    </row>
    <row r="269" ht="20.35" customHeight="1">
      <c r="A269" s="79">
        <v>268</v>
      </c>
      <c r="B269" t="s" s="80">
        <v>2616</v>
      </c>
      <c r="C269" t="s" s="81">
        <v>3793</v>
      </c>
      <c r="D269" t="s" s="81">
        <v>23</v>
      </c>
      <c r="E269" s="85">
        <v>0.1720945639666655</v>
      </c>
      <c r="F269" s="83">
        <f>COUNTIF(D269,"=F")+F268</f>
        <v>121</v>
      </c>
      <c r="G269" s="84">
        <f>F269/(ROW(F269)-1)</f>
        <v>0.4514925373134329</v>
      </c>
    </row>
    <row r="270" ht="20.35" customHeight="1">
      <c r="A270" s="79">
        <v>269</v>
      </c>
      <c r="B270" t="s" s="80">
        <v>1919</v>
      </c>
      <c r="C270" t="s" s="81">
        <v>3794</v>
      </c>
      <c r="D270" t="s" s="81">
        <v>24</v>
      </c>
      <c r="E270" s="85">
        <v>0.1716219889459855</v>
      </c>
      <c r="F270" s="83">
        <f>COUNTIF(D270,"=F")+F269</f>
        <v>122</v>
      </c>
      <c r="G270" s="84">
        <f>F270/(ROW(F270)-1)</f>
        <v>0.4535315985130112</v>
      </c>
    </row>
    <row r="271" ht="20.35" customHeight="1">
      <c r="A271" s="79">
        <v>270</v>
      </c>
      <c r="B271" t="s" s="80">
        <v>2039</v>
      </c>
      <c r="C271" t="s" s="81">
        <v>3795</v>
      </c>
      <c r="D271" t="s" s="81">
        <v>23</v>
      </c>
      <c r="E271" s="82">
        <v>0.1697571996090825</v>
      </c>
      <c r="F271" s="83">
        <f>COUNTIF(D271,"=F")+F270</f>
        <v>122</v>
      </c>
      <c r="G271" s="84">
        <f>F271/(ROW(F271)-1)</f>
        <v>0.4518518518518518</v>
      </c>
    </row>
    <row r="272" ht="20.35" customHeight="1">
      <c r="A272" s="79">
        <v>271</v>
      </c>
      <c r="B272" t="s" s="80">
        <v>1831</v>
      </c>
      <c r="C272" t="s" s="81">
        <v>3796</v>
      </c>
      <c r="D272" t="s" s="81">
        <v>24</v>
      </c>
      <c r="E272" s="86">
        <v>0.169697067823778</v>
      </c>
      <c r="F272" s="83">
        <f>COUNTIF(D272,"=F")+F271</f>
        <v>123</v>
      </c>
      <c r="G272" s="84">
        <f>F272/(ROW(F272)-1)</f>
        <v>0.4538745387453875</v>
      </c>
    </row>
    <row r="273" ht="20.35" customHeight="1">
      <c r="A273" s="79">
        <v>272</v>
      </c>
      <c r="B273" t="s" s="80">
        <v>1885</v>
      </c>
      <c r="C273" t="s" s="81">
        <v>3797</v>
      </c>
      <c r="D273" t="s" s="81">
        <v>23</v>
      </c>
      <c r="E273" s="82">
        <v>0.1688983566646378</v>
      </c>
      <c r="F273" s="83">
        <f>COUNTIF(D273,"=F")+F272</f>
        <v>123</v>
      </c>
      <c r="G273" s="84">
        <f>F273/(ROW(F273)-1)</f>
        <v>0.4522058823529412</v>
      </c>
    </row>
    <row r="274" ht="20.35" customHeight="1">
      <c r="A274" s="79">
        <v>273</v>
      </c>
      <c r="B274" t="s" s="80">
        <v>2007</v>
      </c>
      <c r="C274" t="s" s="81">
        <v>3798</v>
      </c>
      <c r="D274" t="s" s="81">
        <v>24</v>
      </c>
      <c r="E274" s="82">
        <v>0.1688959567793656</v>
      </c>
      <c r="F274" s="83">
        <f>COUNTIF(D274,"=F")+F273</f>
        <v>124</v>
      </c>
      <c r="G274" s="84">
        <f>F274/(ROW(F274)-1)</f>
        <v>0.4542124542124542</v>
      </c>
    </row>
    <row r="275" ht="20.35" customHeight="1">
      <c r="A275" s="79">
        <v>274</v>
      </c>
      <c r="B275" t="s" s="80">
        <v>2635</v>
      </c>
      <c r="C275" t="s" s="81">
        <v>3799</v>
      </c>
      <c r="D275" t="s" s="81">
        <v>23</v>
      </c>
      <c r="E275" s="85">
        <v>0.1686131386861314</v>
      </c>
      <c r="F275" s="83">
        <f>COUNTIF(D275,"=F")+F274</f>
        <v>124</v>
      </c>
      <c r="G275" s="84">
        <f>F275/(ROW(F275)-1)</f>
        <v>0.4525547445255474</v>
      </c>
    </row>
    <row r="276" ht="32.35" customHeight="1">
      <c r="A276" s="79">
        <v>275</v>
      </c>
      <c r="B276" t="s" s="80">
        <v>2726</v>
      </c>
      <c r="C276" t="s" s="81">
        <v>3800</v>
      </c>
      <c r="D276" t="s" s="81">
        <v>23</v>
      </c>
      <c r="E276" s="82">
        <v>0.168550610836179</v>
      </c>
      <c r="F276" s="83">
        <f>COUNTIF(D276,"=F")+F275</f>
        <v>124</v>
      </c>
      <c r="G276" s="84">
        <f>F276/(ROW(F276)-1)</f>
        <v>0.4509090909090909</v>
      </c>
    </row>
    <row r="277" ht="20.35" customHeight="1">
      <c r="A277" s="79">
        <v>276</v>
      </c>
      <c r="B277" t="s" s="80">
        <v>2574</v>
      </c>
      <c r="C277" t="s" s="81">
        <v>3801</v>
      </c>
      <c r="D277" t="s" s="81">
        <v>23</v>
      </c>
      <c r="E277" s="82">
        <v>0.1676593546720901</v>
      </c>
      <c r="F277" s="83">
        <f>COUNTIF(D277,"=F")+F276</f>
        <v>124</v>
      </c>
      <c r="G277" s="84">
        <f>F277/(ROW(F277)-1)</f>
        <v>0.4492753623188406</v>
      </c>
    </row>
    <row r="278" ht="20.35" customHeight="1">
      <c r="A278" s="79">
        <v>277</v>
      </c>
      <c r="B278" t="s" s="80">
        <v>1733</v>
      </c>
      <c r="C278" t="s" s="81">
        <v>3802</v>
      </c>
      <c r="D278" t="s" s="81">
        <v>23</v>
      </c>
      <c r="E278" s="82">
        <v>0.1672064136332887</v>
      </c>
      <c r="F278" s="83">
        <f>COUNTIF(D278,"=F")+F277</f>
        <v>124</v>
      </c>
      <c r="G278" s="84">
        <f>F278/(ROW(F278)-1)</f>
        <v>0.4476534296028881</v>
      </c>
    </row>
    <row r="279" ht="20.35" customHeight="1">
      <c r="A279" s="79">
        <v>278</v>
      </c>
      <c r="B279" t="s" s="80">
        <v>1823</v>
      </c>
      <c r="C279" t="s" s="81">
        <v>3803</v>
      </c>
      <c r="D279" t="s" s="81">
        <v>24</v>
      </c>
      <c r="E279" s="82">
        <v>0.1668036154478225</v>
      </c>
      <c r="F279" s="83">
        <f>COUNTIF(D279,"=F")+F278</f>
        <v>125</v>
      </c>
      <c r="G279" s="84">
        <f>F279/(ROW(F279)-1)</f>
        <v>0.4496402877697842</v>
      </c>
    </row>
    <row r="280" ht="20.35" customHeight="1">
      <c r="A280" s="79">
        <v>279</v>
      </c>
      <c r="B280" t="s" s="80">
        <v>2055</v>
      </c>
      <c r="C280" t="s" s="81">
        <v>3804</v>
      </c>
      <c r="D280" t="s" s="81">
        <v>23</v>
      </c>
      <c r="E280" s="82">
        <v>0.1664644896242742</v>
      </c>
      <c r="F280" s="83">
        <f>COUNTIF(D280,"=F")+F279</f>
        <v>125</v>
      </c>
      <c r="G280" s="84">
        <f>F280/(ROW(F280)-1)</f>
        <v>0.4480286738351255</v>
      </c>
    </row>
    <row r="281" ht="20.35" customHeight="1">
      <c r="A281" s="79">
        <v>280</v>
      </c>
      <c r="B281" t="s" s="80">
        <v>2031</v>
      </c>
      <c r="C281" t="s" s="81">
        <v>3805</v>
      </c>
      <c r="D281" t="s" s="81">
        <v>24</v>
      </c>
      <c r="E281" s="82">
        <v>0.1654277760238785</v>
      </c>
      <c r="F281" s="83">
        <f>COUNTIF(D281,"=F")+F280</f>
        <v>126</v>
      </c>
      <c r="G281" s="84">
        <f>F281/(ROW(F281)-1)</f>
        <v>0.45</v>
      </c>
    </row>
    <row r="282" ht="32.35" customHeight="1">
      <c r="A282" s="79">
        <v>281</v>
      </c>
      <c r="B282" t="s" s="80">
        <v>2067</v>
      </c>
      <c r="C282" t="s" s="81">
        <v>3806</v>
      </c>
      <c r="D282" t="s" s="81">
        <v>24</v>
      </c>
      <c r="E282" s="85">
        <v>0.1645442746816412</v>
      </c>
      <c r="F282" s="83">
        <f>COUNTIF(D282,"=F")+F281</f>
        <v>127</v>
      </c>
      <c r="G282" s="84">
        <f>F282/(ROW(F282)-1)</f>
        <v>0.4519572953736655</v>
      </c>
    </row>
    <row r="283" ht="20.35" customHeight="1">
      <c r="A283" s="79">
        <v>282</v>
      </c>
      <c r="B283" t="s" s="80">
        <v>2049</v>
      </c>
      <c r="C283" t="s" s="81">
        <v>3807</v>
      </c>
      <c r="D283" t="s" s="81">
        <v>23</v>
      </c>
      <c r="E283" s="82">
        <v>0.1642336621599456</v>
      </c>
      <c r="F283" s="83">
        <f>COUNTIF(D283,"=F")+F282</f>
        <v>127</v>
      </c>
      <c r="G283" s="84">
        <f>F283/(ROW(F283)-1)</f>
        <v>0.450354609929078</v>
      </c>
    </row>
    <row r="284" ht="20.35" customHeight="1">
      <c r="A284" s="79">
        <v>283</v>
      </c>
      <c r="B284" t="s" s="80">
        <v>1799</v>
      </c>
      <c r="C284" t="s" s="81">
        <v>3808</v>
      </c>
      <c r="D284" t="s" s="81">
        <v>23</v>
      </c>
      <c r="E284" s="82">
        <v>0.1639705991978889</v>
      </c>
      <c r="F284" s="83">
        <f>COUNTIF(D284,"=F")+F283</f>
        <v>127</v>
      </c>
      <c r="G284" s="84">
        <f>F284/(ROW(F284)-1)</f>
        <v>0.4487632508833923</v>
      </c>
    </row>
    <row r="285" ht="20.35" customHeight="1">
      <c r="A285" s="79">
        <v>284</v>
      </c>
      <c r="B285" t="s" s="80">
        <v>2598</v>
      </c>
      <c r="C285" t="s" s="81">
        <v>3809</v>
      </c>
      <c r="D285" t="s" s="81">
        <v>23</v>
      </c>
      <c r="E285" s="82">
        <v>0.1623614759891714</v>
      </c>
      <c r="F285" s="83">
        <f>COUNTIF(D285,"=F")+F284</f>
        <v>127</v>
      </c>
      <c r="G285" s="84">
        <f>F285/(ROW(F285)-1)</f>
        <v>0.4471830985915493</v>
      </c>
    </row>
    <row r="286" ht="20.35" customHeight="1">
      <c r="A286" s="79">
        <v>285</v>
      </c>
      <c r="B286" t="s" s="80">
        <v>1997</v>
      </c>
      <c r="C286" t="s" s="81">
        <v>3810</v>
      </c>
      <c r="D286" t="s" s="81">
        <v>24</v>
      </c>
      <c r="E286" s="82">
        <v>0.1612390160939813</v>
      </c>
      <c r="F286" s="83">
        <f>COUNTIF(D286,"=F")+F285</f>
        <v>128</v>
      </c>
      <c r="G286" s="84">
        <f>F286/(ROW(F286)-1)</f>
        <v>0.4491228070175439</v>
      </c>
    </row>
    <row r="287" ht="20.35" customHeight="1">
      <c r="A287" s="79">
        <v>286</v>
      </c>
      <c r="B287" t="s" s="80">
        <v>2079</v>
      </c>
      <c r="C287" t="s" s="81">
        <v>3811</v>
      </c>
      <c r="D287" t="s" s="81">
        <v>23</v>
      </c>
      <c r="E287" s="85">
        <v>0.1607495741056218</v>
      </c>
      <c r="F287" s="83">
        <f>COUNTIF(D287,"=F")+F286</f>
        <v>128</v>
      </c>
      <c r="G287" s="84">
        <f>F287/(ROW(F287)-1)</f>
        <v>0.4475524475524476</v>
      </c>
    </row>
    <row r="288" ht="20.35" customHeight="1">
      <c r="A288" s="79">
        <v>287</v>
      </c>
      <c r="B288" t="s" s="80">
        <v>2237</v>
      </c>
      <c r="C288" t="s" s="81">
        <v>3812</v>
      </c>
      <c r="D288" t="s" s="81">
        <v>24</v>
      </c>
      <c r="E288" s="82">
        <v>0.160127491470641</v>
      </c>
      <c r="F288" s="83">
        <f>COUNTIF(D288,"=F")+F287</f>
        <v>129</v>
      </c>
      <c r="G288" s="84">
        <f>F288/(ROW(F288)-1)</f>
        <v>0.4494773519163763</v>
      </c>
    </row>
    <row r="289" ht="20.35" customHeight="1">
      <c r="A289" s="79">
        <v>288</v>
      </c>
      <c r="B289" t="s" s="80">
        <v>3494</v>
      </c>
      <c r="C289" t="s" s="81">
        <v>3813</v>
      </c>
      <c r="D289" t="s" s="81">
        <v>24</v>
      </c>
      <c r="E289" s="82">
        <v>0.1595736358302366</v>
      </c>
      <c r="F289" s="83">
        <f>COUNTIF(D289,"=F")+F288</f>
        <v>130</v>
      </c>
      <c r="G289" s="84">
        <f>F289/(ROW(F289)-1)</f>
        <v>0.4513888888888889</v>
      </c>
    </row>
    <row r="290" ht="20.35" customHeight="1">
      <c r="A290" s="79">
        <v>289</v>
      </c>
      <c r="B290" t="s" s="80">
        <v>3046</v>
      </c>
      <c r="C290" t="s" s="81">
        <v>3814</v>
      </c>
      <c r="D290" t="s" s="81">
        <v>24</v>
      </c>
      <c r="E290" s="82">
        <v>0.1591602028403975</v>
      </c>
      <c r="F290" s="83">
        <f>COUNTIF(D290,"=F")+F289</f>
        <v>131</v>
      </c>
      <c r="G290" s="84">
        <f>F290/(ROW(F290)-1)</f>
        <v>0.4532871972318339</v>
      </c>
    </row>
    <row r="291" ht="20.35" customHeight="1">
      <c r="A291" s="79">
        <v>290</v>
      </c>
      <c r="B291" t="s" s="80">
        <v>1913</v>
      </c>
      <c r="C291" t="s" s="81">
        <v>3815</v>
      </c>
      <c r="D291" t="s" s="81">
        <v>24</v>
      </c>
      <c r="E291" s="82">
        <v>0.158597412961793</v>
      </c>
      <c r="F291" s="83">
        <f>COUNTIF(D291,"=F")+F290</f>
        <v>132</v>
      </c>
      <c r="G291" s="84">
        <f>F291/(ROW(F291)-1)</f>
        <v>0.4551724137931035</v>
      </c>
    </row>
    <row r="292" ht="20.35" customHeight="1">
      <c r="A292" s="79">
        <v>291</v>
      </c>
      <c r="B292" t="s" s="80">
        <v>1927</v>
      </c>
      <c r="C292" t="s" s="81">
        <v>3816</v>
      </c>
      <c r="D292" t="s" s="81">
        <v>24</v>
      </c>
      <c r="E292" s="82">
        <v>0.1582511636114971</v>
      </c>
      <c r="F292" s="83">
        <f>COUNTIF(D292,"=F")+F291</f>
        <v>133</v>
      </c>
      <c r="G292" s="84">
        <f>F292/(ROW(F292)-1)</f>
        <v>0.4570446735395189</v>
      </c>
    </row>
    <row r="293" ht="20.35" customHeight="1">
      <c r="A293" s="79">
        <v>292</v>
      </c>
      <c r="B293" t="s" s="80">
        <v>1973</v>
      </c>
      <c r="C293" t="s" s="81">
        <v>3817</v>
      </c>
      <c r="D293" t="s" s="81">
        <v>24</v>
      </c>
      <c r="E293" s="85">
        <v>0.1576967881511067</v>
      </c>
      <c r="F293" s="83">
        <f>COUNTIF(D293,"=F")+F292</f>
        <v>134</v>
      </c>
      <c r="G293" s="84">
        <f>F293/(ROW(F293)-1)</f>
        <v>0.4589041095890411</v>
      </c>
    </row>
    <row r="294" ht="20.35" customHeight="1">
      <c r="A294" s="79">
        <v>293</v>
      </c>
      <c r="B294" t="s" s="80">
        <v>1773</v>
      </c>
      <c r="C294" t="s" s="81">
        <v>3818</v>
      </c>
      <c r="D294" t="s" s="81">
        <v>24</v>
      </c>
      <c r="E294" s="82">
        <v>0.1568553197129495</v>
      </c>
      <c r="F294" s="83">
        <f>COUNTIF(D294,"=F")+F293</f>
        <v>135</v>
      </c>
      <c r="G294" s="84">
        <f>F294/(ROW(F294)-1)</f>
        <v>0.4607508532423208</v>
      </c>
    </row>
    <row r="295" ht="20.35" customHeight="1">
      <c r="A295" s="79">
        <v>294</v>
      </c>
      <c r="B295" t="s" s="80">
        <v>2547</v>
      </c>
      <c r="C295" t="s" s="81">
        <v>3819</v>
      </c>
      <c r="D295" t="s" s="81">
        <v>24</v>
      </c>
      <c r="E295" s="82">
        <v>0.1561632976615141</v>
      </c>
      <c r="F295" s="83">
        <f>COUNTIF(D295,"=F")+F294</f>
        <v>136</v>
      </c>
      <c r="G295" s="84">
        <f>F295/(ROW(F295)-1)</f>
        <v>0.4625850340136055</v>
      </c>
    </row>
    <row r="296" ht="20.35" customHeight="1">
      <c r="A296" s="79">
        <v>295</v>
      </c>
      <c r="B296" t="s" s="80">
        <v>1911</v>
      </c>
      <c r="C296" t="s" s="81">
        <v>3820</v>
      </c>
      <c r="D296" t="s" s="81">
        <v>23</v>
      </c>
      <c r="E296" s="82">
        <v>0.1550888529886914</v>
      </c>
      <c r="F296" s="83">
        <f>COUNTIF(D296,"=F")+F295</f>
        <v>136</v>
      </c>
      <c r="G296" s="84">
        <f>F296/(ROW(F296)-1)</f>
        <v>0.4610169491525424</v>
      </c>
    </row>
    <row r="297" ht="20.35" customHeight="1">
      <c r="A297" s="79">
        <v>296</v>
      </c>
      <c r="B297" t="s" s="80">
        <v>1717</v>
      </c>
      <c r="C297" t="s" s="81">
        <v>3821</v>
      </c>
      <c r="D297" t="s" s="81">
        <v>23</v>
      </c>
      <c r="E297" s="82">
        <v>0.1546433378196501</v>
      </c>
      <c r="F297" s="83">
        <f>COUNTIF(D297,"=F")+F296</f>
        <v>136</v>
      </c>
      <c r="G297" s="84">
        <f>F297/(ROW(F297)-1)</f>
        <v>0.4594594594594595</v>
      </c>
    </row>
    <row r="298" ht="20.35" customHeight="1">
      <c r="A298" s="79">
        <v>297</v>
      </c>
      <c r="B298" t="s" s="80">
        <v>1795</v>
      </c>
      <c r="C298" t="s" s="81">
        <v>3822</v>
      </c>
      <c r="D298" t="s" s="81">
        <v>24</v>
      </c>
      <c r="E298" s="82">
        <v>0.1546217942482897</v>
      </c>
      <c r="F298" s="83">
        <f>COUNTIF(D298,"=F")+F297</f>
        <v>137</v>
      </c>
      <c r="G298" s="84">
        <f>F298/(ROW(F298)-1)</f>
        <v>0.4612794612794613</v>
      </c>
    </row>
    <row r="299" ht="20.35" customHeight="1">
      <c r="A299" s="79">
        <v>298</v>
      </c>
      <c r="B299" t="s" s="80">
        <v>2640</v>
      </c>
      <c r="C299" t="s" s="81">
        <v>3823</v>
      </c>
      <c r="D299" t="s" s="81">
        <v>23</v>
      </c>
      <c r="E299" s="82">
        <v>0.1526541942353031</v>
      </c>
      <c r="F299" s="83">
        <f>COUNTIF(D299,"=F")+F298</f>
        <v>137</v>
      </c>
      <c r="G299" s="84">
        <f>F299/(ROW(F299)-1)</f>
        <v>0.4597315436241611</v>
      </c>
    </row>
    <row r="300" ht="20.35" customHeight="1">
      <c r="A300" s="79">
        <v>299</v>
      </c>
      <c r="B300" t="s" s="80">
        <v>1743</v>
      </c>
      <c r="C300" t="s" s="81">
        <v>3824</v>
      </c>
      <c r="D300" t="s" s="81">
        <v>24</v>
      </c>
      <c r="E300" s="82">
        <v>0.1515961371349871</v>
      </c>
      <c r="F300" s="83">
        <f>COUNTIF(D300,"=F")+F299</f>
        <v>138</v>
      </c>
      <c r="G300" s="84">
        <f>F300/(ROW(F300)-1)</f>
        <v>0.4615384615384616</v>
      </c>
    </row>
    <row r="301" ht="20.35" customHeight="1">
      <c r="A301" s="79">
        <v>300</v>
      </c>
      <c r="B301" t="s" s="80">
        <v>1829</v>
      </c>
      <c r="C301" t="s" s="81">
        <v>3825</v>
      </c>
      <c r="D301" t="s" s="81">
        <v>24</v>
      </c>
      <c r="E301" s="82">
        <v>0.1514058975185305</v>
      </c>
      <c r="F301" s="83">
        <f>COUNTIF(D301,"=F")+F300</f>
        <v>139</v>
      </c>
      <c r="G301" s="84">
        <f>F301/(ROW(F301)-1)</f>
        <v>0.4633333333333333</v>
      </c>
    </row>
    <row r="302" ht="20.35" customHeight="1">
      <c r="A302" s="79">
        <v>301</v>
      </c>
      <c r="B302" t="s" s="80">
        <v>2842</v>
      </c>
      <c r="C302" t="s" s="81">
        <v>3826</v>
      </c>
      <c r="D302" t="s" s="81">
        <v>23</v>
      </c>
      <c r="E302" s="82">
        <v>0.1510719587277639</v>
      </c>
      <c r="F302" s="83">
        <f>COUNTIF(D302,"=F")+F301</f>
        <v>139</v>
      </c>
      <c r="G302" s="84">
        <f>F302/(ROW(F302)-1)</f>
        <v>0.4617940199335548</v>
      </c>
    </row>
    <row r="303" ht="20.35" customHeight="1">
      <c r="A303" s="79">
        <v>302</v>
      </c>
      <c r="B303" t="s" s="80">
        <v>1859</v>
      </c>
      <c r="C303" t="s" s="81">
        <v>3827</v>
      </c>
      <c r="D303" t="s" s="81">
        <v>23</v>
      </c>
      <c r="E303" s="85">
        <v>0.1509073931224879</v>
      </c>
      <c r="F303" s="83">
        <f>COUNTIF(D303,"=F")+F302</f>
        <v>139</v>
      </c>
      <c r="G303" s="84">
        <f>F303/(ROW(F303)-1)</f>
        <v>0.4602649006622517</v>
      </c>
    </row>
    <row r="304" ht="20.35" customHeight="1">
      <c r="A304" s="79">
        <v>303</v>
      </c>
      <c r="B304" t="s" s="80">
        <v>3439</v>
      </c>
      <c r="C304" t="s" s="81">
        <v>3828</v>
      </c>
      <c r="D304" t="s" s="81">
        <v>23</v>
      </c>
      <c r="E304" s="82">
        <v>0.150448740631132</v>
      </c>
      <c r="F304" s="83">
        <f>COUNTIF(D304,"=F")+F303</f>
        <v>139</v>
      </c>
      <c r="G304" s="84">
        <f>F304/(ROW(F304)-1)</f>
        <v>0.4587458745874587</v>
      </c>
    </row>
    <row r="305" ht="20.35" customHeight="1">
      <c r="A305" s="79">
        <v>304</v>
      </c>
      <c r="B305" t="s" s="80">
        <v>1835</v>
      </c>
      <c r="C305" t="s" s="81">
        <v>3829</v>
      </c>
      <c r="D305" t="s" s="81">
        <v>23</v>
      </c>
      <c r="E305" s="82">
        <v>0.1502327948577784</v>
      </c>
      <c r="F305" s="83">
        <f>COUNTIF(D305,"=F")+F304</f>
        <v>139</v>
      </c>
      <c r="G305" s="84">
        <f>F305/(ROW(F305)-1)</f>
        <v>0.4572368421052632</v>
      </c>
    </row>
    <row r="306" ht="20.35" customHeight="1">
      <c r="A306" s="79">
        <v>305</v>
      </c>
      <c r="B306" t="s" s="80">
        <v>1937</v>
      </c>
      <c r="C306" t="s" s="81">
        <v>3830</v>
      </c>
      <c r="D306" t="s" s="81">
        <v>24</v>
      </c>
      <c r="E306" s="82">
        <v>0.1496060044546765</v>
      </c>
      <c r="F306" s="83">
        <f>COUNTIF(D306,"=F")+F305</f>
        <v>140</v>
      </c>
      <c r="G306" s="84">
        <f>F306/(ROW(F306)-1)</f>
        <v>0.459016393442623</v>
      </c>
    </row>
    <row r="307" ht="20.35" customHeight="1">
      <c r="A307" s="79">
        <v>306</v>
      </c>
      <c r="B307" t="s" s="80">
        <v>1955</v>
      </c>
      <c r="C307" t="s" s="81">
        <v>3831</v>
      </c>
      <c r="D307" t="s" s="81">
        <v>24</v>
      </c>
      <c r="E307" s="82">
        <v>0.1491250709750684</v>
      </c>
      <c r="F307" s="83">
        <f>COUNTIF(D307,"=F")+F306</f>
        <v>141</v>
      </c>
      <c r="G307" s="84">
        <f>F307/(ROW(F307)-1)</f>
        <v>0.4607843137254902</v>
      </c>
    </row>
    <row r="308" ht="20.35" customHeight="1">
      <c r="A308" s="79">
        <v>307</v>
      </c>
      <c r="B308" t="s" s="80">
        <v>2097</v>
      </c>
      <c r="C308" t="s" s="81">
        <v>3832</v>
      </c>
      <c r="D308" t="s" s="81">
        <v>23</v>
      </c>
      <c r="E308" s="85">
        <v>0.1484493093562679</v>
      </c>
      <c r="F308" s="83">
        <f>COUNTIF(D308,"=F")+F307</f>
        <v>141</v>
      </c>
      <c r="G308" s="84">
        <f>F308/(ROW(F308)-1)</f>
        <v>0.4592833876221498</v>
      </c>
    </row>
    <row r="309" ht="20.35" customHeight="1">
      <c r="A309" s="79">
        <v>308</v>
      </c>
      <c r="B309" t="s" s="80">
        <v>1763</v>
      </c>
      <c r="C309" t="s" s="81">
        <v>3833</v>
      </c>
      <c r="D309" t="s" s="81">
        <v>23</v>
      </c>
      <c r="E309" s="86">
        <v>0.148421205801038</v>
      </c>
      <c r="F309" s="83">
        <f>COUNTIF(D309,"=F")+F308</f>
        <v>141</v>
      </c>
      <c r="G309" s="84">
        <f>F309/(ROW(F309)-1)</f>
        <v>0.4577922077922078</v>
      </c>
    </row>
    <row r="310" ht="20.35" customHeight="1">
      <c r="A310" s="79">
        <v>309</v>
      </c>
      <c r="B310" t="s" s="80">
        <v>3834</v>
      </c>
      <c r="C310" t="s" s="81">
        <v>3835</v>
      </c>
      <c r="D310" t="s" s="81">
        <v>24</v>
      </c>
      <c r="E310" s="82">
        <v>0.1483622350674374</v>
      </c>
      <c r="F310" s="83">
        <f>COUNTIF(D310,"=F")+F309</f>
        <v>142</v>
      </c>
      <c r="G310" s="84">
        <f>F310/(ROW(F310)-1)</f>
        <v>0.459546925566343</v>
      </c>
    </row>
    <row r="311" ht="20.35" customHeight="1">
      <c r="A311" s="79">
        <v>310</v>
      </c>
      <c r="B311" t="s" s="80">
        <v>3836</v>
      </c>
      <c r="C311" t="s" s="81">
        <v>3837</v>
      </c>
      <c r="D311" t="s" s="81">
        <v>24</v>
      </c>
      <c r="E311" s="82">
        <v>0.1451850455397014</v>
      </c>
      <c r="F311" s="83">
        <f>COUNTIF(D311,"=F")+F310</f>
        <v>143</v>
      </c>
      <c r="G311" s="84">
        <f>F311/(ROW(F311)-1)</f>
        <v>0.4612903225806452</v>
      </c>
    </row>
    <row r="312" ht="20.35" customHeight="1">
      <c r="A312" s="79">
        <v>311</v>
      </c>
      <c r="B312" t="s" s="80">
        <v>1869</v>
      </c>
      <c r="C312" t="s" s="81">
        <v>3838</v>
      </c>
      <c r="D312" t="s" s="81">
        <v>23</v>
      </c>
      <c r="E312" s="82">
        <v>0.1446238693099919</v>
      </c>
      <c r="F312" s="83">
        <f>COUNTIF(D312,"=F")+F311</f>
        <v>143</v>
      </c>
      <c r="G312" s="84">
        <f>F312/(ROW(F312)-1)</f>
        <v>0.4598070739549839</v>
      </c>
    </row>
    <row r="313" ht="20.35" customHeight="1">
      <c r="A313" s="79">
        <v>312</v>
      </c>
      <c r="B313" t="s" s="80">
        <v>2183</v>
      </c>
      <c r="C313" t="s" s="81">
        <v>3839</v>
      </c>
      <c r="D313" t="s" s="81">
        <v>24</v>
      </c>
      <c r="E313" s="82">
        <v>0.1445206803247004</v>
      </c>
      <c r="F313" s="83">
        <f>COUNTIF(D313,"=F")+F312</f>
        <v>144</v>
      </c>
      <c r="G313" s="84">
        <f>F313/(ROW(F313)-1)</f>
        <v>0.4615384615384616</v>
      </c>
    </row>
    <row r="314" ht="20.35" customHeight="1">
      <c r="A314" s="79">
        <v>313</v>
      </c>
      <c r="B314" t="s" s="80">
        <v>1753</v>
      </c>
      <c r="C314" t="s" s="81">
        <v>3840</v>
      </c>
      <c r="D314" t="s" s="81">
        <v>23</v>
      </c>
      <c r="E314" s="82">
        <v>0.1431206552412417</v>
      </c>
      <c r="F314" s="83">
        <f>COUNTIF(D314,"=F")+F313</f>
        <v>144</v>
      </c>
      <c r="G314" s="84">
        <f>F314/(ROW(F314)-1)</f>
        <v>0.4600638977635783</v>
      </c>
    </row>
    <row r="315" ht="20.35" customHeight="1">
      <c r="A315" s="79">
        <v>314</v>
      </c>
      <c r="B315" t="s" s="80">
        <v>2544</v>
      </c>
      <c r="C315" t="s" s="81">
        <v>3841</v>
      </c>
      <c r="D315" t="s" s="81">
        <v>23</v>
      </c>
      <c r="E315" s="85">
        <v>0.1413504384073595</v>
      </c>
      <c r="F315" s="83">
        <f>COUNTIF(D315,"=F")+F314</f>
        <v>144</v>
      </c>
      <c r="G315" s="84">
        <f>F315/(ROW(F315)-1)</f>
        <v>0.4585987261146497</v>
      </c>
    </row>
    <row r="316" ht="20.35" customHeight="1">
      <c r="A316" s="79">
        <v>315</v>
      </c>
      <c r="B316" t="s" s="80">
        <v>1809</v>
      </c>
      <c r="C316" t="s" s="81">
        <v>3842</v>
      </c>
      <c r="D316" t="s" s="81">
        <v>24</v>
      </c>
      <c r="E316" s="82">
        <v>0.1406130339765022</v>
      </c>
      <c r="F316" s="83">
        <f>COUNTIF(D316,"=F")+F315</f>
        <v>145</v>
      </c>
      <c r="G316" s="84">
        <f>F316/(ROW(F316)-1)</f>
        <v>0.4603174603174603</v>
      </c>
    </row>
    <row r="317" ht="20.35" customHeight="1">
      <c r="A317" s="79">
        <v>316</v>
      </c>
      <c r="B317" t="s" s="80">
        <v>1963</v>
      </c>
      <c r="C317" t="s" s="81">
        <v>3843</v>
      </c>
      <c r="D317" t="s" s="81">
        <v>23</v>
      </c>
      <c r="E317" s="86">
        <v>0.140561592722717</v>
      </c>
      <c r="F317" s="83">
        <f>COUNTIF(D317,"=F")+F316</f>
        <v>145</v>
      </c>
      <c r="G317" s="84">
        <f>F317/(ROW(F317)-1)</f>
        <v>0.4588607594936709</v>
      </c>
    </row>
    <row r="318" ht="20.35" customHeight="1">
      <c r="A318" s="79">
        <v>317</v>
      </c>
      <c r="B318" t="s" s="80">
        <v>1801</v>
      </c>
      <c r="C318" t="s" s="81">
        <v>3844</v>
      </c>
      <c r="D318" t="s" s="81">
        <v>24</v>
      </c>
      <c r="E318" s="85">
        <v>0.1398428859079436</v>
      </c>
      <c r="F318" s="83">
        <f>COUNTIF(D318,"=F")+F317</f>
        <v>146</v>
      </c>
      <c r="G318" s="84">
        <f>F318/(ROW(F318)-1)</f>
        <v>0.4605678233438486</v>
      </c>
    </row>
    <row r="319" ht="20.35" customHeight="1">
      <c r="A319" s="79">
        <v>318</v>
      </c>
      <c r="B319" t="s" s="80">
        <v>2065</v>
      </c>
      <c r="C319" t="s" s="81">
        <v>3845</v>
      </c>
      <c r="D319" t="s" s="81">
        <v>24</v>
      </c>
      <c r="E319" s="82">
        <v>0.1388169878247531</v>
      </c>
      <c r="F319" s="83">
        <f>COUNTIF(D319,"=F")+F318</f>
        <v>147</v>
      </c>
      <c r="G319" s="84">
        <f>F319/(ROW(F319)-1)</f>
        <v>0.4622641509433962</v>
      </c>
    </row>
    <row r="320" ht="20.35" customHeight="1">
      <c r="A320" s="79">
        <v>319</v>
      </c>
      <c r="B320" t="s" s="80">
        <v>2643</v>
      </c>
      <c r="C320" t="s" s="81">
        <v>3846</v>
      </c>
      <c r="D320" t="s" s="81">
        <v>24</v>
      </c>
      <c r="E320" s="85">
        <v>0.1382690515031461</v>
      </c>
      <c r="F320" s="83">
        <f>COUNTIF(D320,"=F")+F319</f>
        <v>148</v>
      </c>
      <c r="G320" s="84">
        <f>F320/(ROW(F320)-1)</f>
        <v>0.4639498432601881</v>
      </c>
    </row>
    <row r="321" ht="20.35" customHeight="1">
      <c r="A321" s="79">
        <v>320</v>
      </c>
      <c r="B321" t="s" s="80">
        <v>1789</v>
      </c>
      <c r="C321" t="s" s="81">
        <v>3847</v>
      </c>
      <c r="D321" t="s" s="81">
        <v>23</v>
      </c>
      <c r="E321" s="82">
        <v>0.1346685757053138</v>
      </c>
      <c r="F321" s="83">
        <f>COUNTIF(D321,"=F")+F320</f>
        <v>148</v>
      </c>
      <c r="G321" s="84">
        <f>F321/(ROW(F321)-1)</f>
        <v>0.4625</v>
      </c>
    </row>
    <row r="322" ht="20.35" customHeight="1">
      <c r="A322" s="79">
        <v>321</v>
      </c>
      <c r="B322" t="s" s="80">
        <v>1837</v>
      </c>
      <c r="C322" t="s" s="81">
        <v>3848</v>
      </c>
      <c r="D322" t="s" s="81">
        <v>23</v>
      </c>
      <c r="E322" s="85">
        <v>0.1341028568207123</v>
      </c>
      <c r="F322" s="83">
        <f>COUNTIF(D322,"=F")+F321</f>
        <v>148</v>
      </c>
      <c r="G322" s="84">
        <f>F322/(ROW(F322)-1)</f>
        <v>0.4610591900311526</v>
      </c>
    </row>
    <row r="323" ht="20.35" customHeight="1">
      <c r="A323" s="79">
        <v>322</v>
      </c>
      <c r="B323" t="s" s="80">
        <v>1985</v>
      </c>
      <c r="C323" t="s" s="81">
        <v>3849</v>
      </c>
      <c r="D323" t="s" s="81">
        <v>23</v>
      </c>
      <c r="E323" s="82">
        <v>0.1333066383467679</v>
      </c>
      <c r="F323" s="83">
        <f>COUNTIF(D323,"=F")+F322</f>
        <v>148</v>
      </c>
      <c r="G323" s="84">
        <f>F323/(ROW(F323)-1)</f>
        <v>0.4596273291925466</v>
      </c>
    </row>
    <row r="324" ht="20.35" customHeight="1">
      <c r="A324" s="79">
        <v>323</v>
      </c>
      <c r="B324" t="s" s="80">
        <v>2221</v>
      </c>
      <c r="C324" t="s" s="81">
        <v>3850</v>
      </c>
      <c r="D324" t="s" s="81">
        <v>24</v>
      </c>
      <c r="E324" s="82">
        <v>0.1322975860014243</v>
      </c>
      <c r="F324" s="83">
        <f>COUNTIF(D324,"=F")+F323</f>
        <v>149</v>
      </c>
      <c r="G324" s="84">
        <f>F324/(ROW(F324)-1)</f>
        <v>0.4613003095975232</v>
      </c>
    </row>
    <row r="325" ht="20.35" customHeight="1">
      <c r="A325" s="79">
        <v>324</v>
      </c>
      <c r="B325" t="s" s="80">
        <v>1871</v>
      </c>
      <c r="C325" t="s" s="81">
        <v>3851</v>
      </c>
      <c r="D325" t="s" s="81">
        <v>24</v>
      </c>
      <c r="E325" s="82">
        <v>0.1316612543585292</v>
      </c>
      <c r="F325" s="83">
        <f>COUNTIF(D325,"=F")+F324</f>
        <v>150</v>
      </c>
      <c r="G325" s="84">
        <f>F325/(ROW(F325)-1)</f>
        <v>0.462962962962963</v>
      </c>
    </row>
    <row r="326" ht="20.35" customHeight="1">
      <c r="A326" s="79">
        <v>325</v>
      </c>
      <c r="B326" t="s" s="80">
        <v>1765</v>
      </c>
      <c r="C326" t="s" s="81">
        <v>3852</v>
      </c>
      <c r="D326" t="s" s="81">
        <v>23</v>
      </c>
      <c r="E326" s="82">
        <v>0.1310268493518255</v>
      </c>
      <c r="F326" s="83">
        <f>COUNTIF(D326,"=F")+F325</f>
        <v>150</v>
      </c>
      <c r="G326" s="84">
        <f>F326/(ROW(F326)-1)</f>
        <v>0.4615384615384616</v>
      </c>
    </row>
    <row r="327" ht="20.35" customHeight="1">
      <c r="A327" s="79">
        <v>326</v>
      </c>
      <c r="B327" t="s" s="80">
        <v>1741</v>
      </c>
      <c r="C327" t="s" s="81">
        <v>3853</v>
      </c>
      <c r="D327" t="s" s="81">
        <v>23</v>
      </c>
      <c r="E327" s="82">
        <v>0.129752948352989</v>
      </c>
      <c r="F327" s="83">
        <f>COUNTIF(D327,"=F")+F326</f>
        <v>150</v>
      </c>
      <c r="G327" s="84">
        <f>F327/(ROW(F327)-1)</f>
        <v>0.4601226993865031</v>
      </c>
    </row>
    <row r="328" ht="20.35" customHeight="1">
      <c r="A328" s="79">
        <v>327</v>
      </c>
      <c r="B328" t="s" s="80">
        <v>2710</v>
      </c>
      <c r="C328" t="s" s="81">
        <v>3854</v>
      </c>
      <c r="D328" t="s" s="81">
        <v>23</v>
      </c>
      <c r="E328" s="85">
        <v>0.1296022093932487</v>
      </c>
      <c r="F328" s="83">
        <f>COUNTIF(D328,"=F")+F327</f>
        <v>150</v>
      </c>
      <c r="G328" s="84">
        <f>F328/(ROW(F328)-1)</f>
        <v>0.4587155963302753</v>
      </c>
    </row>
    <row r="329" ht="20.35" customHeight="1">
      <c r="A329" s="79">
        <v>328</v>
      </c>
      <c r="B329" t="s" s="80">
        <v>3071</v>
      </c>
      <c r="C329" t="s" s="81">
        <v>3855</v>
      </c>
      <c r="D329" t="s" s="81">
        <v>23</v>
      </c>
      <c r="E329" s="83">
        <v>0.12921458254193</v>
      </c>
      <c r="F329" s="83">
        <f>COUNTIF(D329,"=F")+F328</f>
        <v>150</v>
      </c>
      <c r="G329" s="84">
        <f>F329/(ROW(F329)-1)</f>
        <v>0.4573170731707317</v>
      </c>
    </row>
    <row r="330" ht="20.35" customHeight="1">
      <c r="A330" s="79">
        <v>329</v>
      </c>
      <c r="B330" t="s" s="80">
        <v>3472</v>
      </c>
      <c r="C330" t="s" s="81">
        <v>3856</v>
      </c>
      <c r="D330" t="s" s="81">
        <v>23</v>
      </c>
      <c r="E330" s="82">
        <v>0.1277840694601736</v>
      </c>
      <c r="F330" s="83">
        <f>COUNTIF(D330,"=F")+F329</f>
        <v>150</v>
      </c>
      <c r="G330" s="84">
        <f>F330/(ROW(F330)-1)</f>
        <v>0.4559270516717325</v>
      </c>
    </row>
    <row r="331" ht="20.35" customHeight="1">
      <c r="A331" s="79">
        <v>330</v>
      </c>
      <c r="B331" t="s" s="80">
        <v>1813</v>
      </c>
      <c r="C331" t="s" s="81">
        <v>3857</v>
      </c>
      <c r="D331" t="s" s="81">
        <v>24</v>
      </c>
      <c r="E331" s="82">
        <v>0.1277663027441723</v>
      </c>
      <c r="F331" s="83">
        <f>COUNTIF(D331,"=F")+F330</f>
        <v>151</v>
      </c>
      <c r="G331" s="84">
        <f>F331/(ROW(F331)-1)</f>
        <v>0.4575757575757576</v>
      </c>
    </row>
    <row r="332" ht="20.35" customHeight="1">
      <c r="A332" s="79">
        <v>331</v>
      </c>
      <c r="B332" t="s" s="80">
        <v>1879</v>
      </c>
      <c r="C332" t="s" s="81">
        <v>3858</v>
      </c>
      <c r="D332" t="s" s="81">
        <v>24</v>
      </c>
      <c r="E332" s="82">
        <v>0.126634667892967</v>
      </c>
      <c r="F332" s="83">
        <f>COUNTIF(D332,"=F")+F331</f>
        <v>152</v>
      </c>
      <c r="G332" s="84">
        <f>F332/(ROW(F332)-1)</f>
        <v>0.459214501510574</v>
      </c>
    </row>
    <row r="333" ht="20.35" customHeight="1">
      <c r="A333" s="79">
        <v>332</v>
      </c>
      <c r="B333" t="s" s="80">
        <v>1981</v>
      </c>
      <c r="C333" t="s" s="81">
        <v>3859</v>
      </c>
      <c r="D333" t="s" s="81">
        <v>23</v>
      </c>
      <c r="E333" s="85">
        <v>0.1250476000507734</v>
      </c>
      <c r="F333" s="83">
        <f>COUNTIF(D333,"=F")+F332</f>
        <v>152</v>
      </c>
      <c r="G333" s="84">
        <f>F333/(ROW(F333)-1)</f>
        <v>0.4578313253012048</v>
      </c>
    </row>
    <row r="334" ht="20.35" customHeight="1">
      <c r="A334" s="79">
        <v>333</v>
      </c>
      <c r="B334" t="s" s="80">
        <v>1855</v>
      </c>
      <c r="C334" t="s" s="81">
        <v>3860</v>
      </c>
      <c r="D334" t="s" s="81">
        <v>24</v>
      </c>
      <c r="E334" s="82">
        <v>0.1213782302270947</v>
      </c>
      <c r="F334" s="83">
        <f>COUNTIF(D334,"=F")+F333</f>
        <v>153</v>
      </c>
      <c r="G334" s="84">
        <f>F334/(ROW(F334)-1)</f>
        <v>0.4594594594594595</v>
      </c>
    </row>
    <row r="335" ht="20.35" customHeight="1">
      <c r="A335" s="79">
        <v>334</v>
      </c>
      <c r="B335" t="s" s="80">
        <v>1685</v>
      </c>
      <c r="C335" t="s" s="81">
        <v>3861</v>
      </c>
      <c r="D335" t="s" s="81">
        <v>24</v>
      </c>
      <c r="E335" s="82">
        <v>0.1209176788124156</v>
      </c>
      <c r="F335" s="83">
        <f>COUNTIF(D335,"=F")+F334</f>
        <v>154</v>
      </c>
      <c r="G335" s="84">
        <f>F335/(ROW(F335)-1)</f>
        <v>0.4610778443113773</v>
      </c>
    </row>
    <row r="336" ht="20.35" customHeight="1">
      <c r="A336" s="79">
        <v>335</v>
      </c>
      <c r="B336" t="s" s="80">
        <v>3474</v>
      </c>
      <c r="C336" t="s" s="81">
        <v>3862</v>
      </c>
      <c r="D336" t="s" s="81">
        <v>23</v>
      </c>
      <c r="E336" s="82">
        <v>0.1207467314783775</v>
      </c>
      <c r="F336" s="83">
        <f>COUNTIF(D336,"=F")+F335</f>
        <v>154</v>
      </c>
      <c r="G336" s="84">
        <f>F336/(ROW(F336)-1)</f>
        <v>0.4597014925373134</v>
      </c>
    </row>
    <row r="337" ht="20.35" customHeight="1">
      <c r="A337" s="79">
        <v>336</v>
      </c>
      <c r="B337" t="s" s="80">
        <v>1775</v>
      </c>
      <c r="C337" t="s" s="81">
        <v>3863</v>
      </c>
      <c r="D337" t="s" s="81">
        <v>23</v>
      </c>
      <c r="E337" s="82">
        <v>0.1199079631852741</v>
      </c>
      <c r="F337" s="83">
        <f>COUNTIF(D337,"=F")+F336</f>
        <v>154</v>
      </c>
      <c r="G337" s="84">
        <f>F337/(ROW(F337)-1)</f>
        <v>0.4583333333333333</v>
      </c>
    </row>
    <row r="338" ht="20.35" customHeight="1">
      <c r="A338" s="79">
        <v>337</v>
      </c>
      <c r="B338" t="s" s="80">
        <v>1845</v>
      </c>
      <c r="C338" t="s" s="81">
        <v>3864</v>
      </c>
      <c r="D338" t="s" s="81">
        <v>23</v>
      </c>
      <c r="E338" s="82">
        <v>0.1197288846834245</v>
      </c>
      <c r="F338" s="83">
        <f>COUNTIF(D338,"=F")+F337</f>
        <v>154</v>
      </c>
      <c r="G338" s="84">
        <f>F338/(ROW(F338)-1)</f>
        <v>0.456973293768546</v>
      </c>
    </row>
    <row r="339" ht="20.35" customHeight="1">
      <c r="A339" s="79">
        <v>338</v>
      </c>
      <c r="B339" t="s" s="80">
        <v>2764</v>
      </c>
      <c r="C339" t="s" s="81">
        <v>3865</v>
      </c>
      <c r="D339" t="s" s="81">
        <v>23</v>
      </c>
      <c r="E339" s="82">
        <v>0.1179389253236081</v>
      </c>
      <c r="F339" s="83">
        <f>COUNTIF(D339,"=F")+F338</f>
        <v>154</v>
      </c>
      <c r="G339" s="84">
        <f>F339/(ROW(F339)-1)</f>
        <v>0.4556213017751479</v>
      </c>
    </row>
    <row r="340" ht="20.35" customHeight="1">
      <c r="A340" s="79">
        <v>339</v>
      </c>
      <c r="B340" t="s" s="80">
        <v>1827</v>
      </c>
      <c r="C340" t="s" s="81">
        <v>3866</v>
      </c>
      <c r="D340" t="s" s="81">
        <v>24</v>
      </c>
      <c r="E340" s="82">
        <v>0.1151937328911936</v>
      </c>
      <c r="F340" s="83">
        <f>COUNTIF(D340,"=F")+F339</f>
        <v>155</v>
      </c>
      <c r="G340" s="84">
        <f>F340/(ROW(F340)-1)</f>
        <v>0.4572271386430679</v>
      </c>
    </row>
    <row r="341" ht="20.35" customHeight="1">
      <c r="A341" s="79">
        <v>340</v>
      </c>
      <c r="B341" t="s" s="80">
        <v>2514</v>
      </c>
      <c r="C341" t="s" s="81">
        <v>3867</v>
      </c>
      <c r="D341" t="s" s="81">
        <v>24</v>
      </c>
      <c r="E341" s="85">
        <v>0.1147061003632051</v>
      </c>
      <c r="F341" s="83">
        <f>COUNTIF(D341,"=F")+F340</f>
        <v>156</v>
      </c>
      <c r="G341" s="84">
        <f>F341/(ROW(F341)-1)</f>
        <v>0.4588235294117647</v>
      </c>
    </row>
    <row r="342" ht="20.35" customHeight="1">
      <c r="A342" s="79">
        <v>341</v>
      </c>
      <c r="B342" t="s" s="80">
        <v>1931</v>
      </c>
      <c r="C342" t="s" s="81">
        <v>3868</v>
      </c>
      <c r="D342" t="s" s="81">
        <v>24</v>
      </c>
      <c r="E342" s="82">
        <v>0.1146929256284011</v>
      </c>
      <c r="F342" s="83">
        <f>COUNTIF(D342,"=F")+F341</f>
        <v>157</v>
      </c>
      <c r="G342" s="84">
        <f>F342/(ROW(F342)-1)</f>
        <v>0.4604105571847507</v>
      </c>
    </row>
    <row r="343" ht="20.35" customHeight="1">
      <c r="A343" s="79">
        <v>342</v>
      </c>
      <c r="B343" t="s" s="80">
        <v>1711</v>
      </c>
      <c r="C343" t="s" s="81">
        <v>3869</v>
      </c>
      <c r="D343" t="s" s="81">
        <v>23</v>
      </c>
      <c r="E343" s="85">
        <v>0.1134319081422356</v>
      </c>
      <c r="F343" s="83">
        <f>COUNTIF(D343,"=F")+F342</f>
        <v>157</v>
      </c>
      <c r="G343" s="84">
        <f>F343/(ROW(F343)-1)</f>
        <v>0.4590643274853801</v>
      </c>
    </row>
    <row r="344" ht="20.35" customHeight="1">
      <c r="A344" s="79">
        <v>343</v>
      </c>
      <c r="B344" t="s" s="80">
        <v>1767</v>
      </c>
      <c r="C344" t="s" s="81">
        <v>3870</v>
      </c>
      <c r="D344" t="s" s="81">
        <v>24</v>
      </c>
      <c r="E344" s="82">
        <v>0.1129519371818103</v>
      </c>
      <c r="F344" s="83">
        <f>COUNTIF(D344,"=F")+F343</f>
        <v>158</v>
      </c>
      <c r="G344" s="84">
        <f>F344/(ROW(F344)-1)</f>
        <v>0.4606413994169096</v>
      </c>
    </row>
    <row r="345" ht="20.35" customHeight="1">
      <c r="A345" s="79">
        <v>344</v>
      </c>
      <c r="B345" t="s" s="80">
        <v>2663</v>
      </c>
      <c r="C345" t="s" s="81">
        <v>3871</v>
      </c>
      <c r="D345" t="s" s="81">
        <v>24</v>
      </c>
      <c r="E345" s="82">
        <v>0.1125091210286548</v>
      </c>
      <c r="F345" s="83">
        <f>COUNTIF(D345,"=F")+F344</f>
        <v>159</v>
      </c>
      <c r="G345" s="84">
        <f>F345/(ROW(F345)-1)</f>
        <v>0.4622093023255814</v>
      </c>
    </row>
    <row r="346" ht="20.35" customHeight="1">
      <c r="A346" s="79">
        <v>345</v>
      </c>
      <c r="B346" t="s" s="80">
        <v>2001</v>
      </c>
      <c r="C346" t="s" s="81">
        <v>3872</v>
      </c>
      <c r="D346" t="s" s="81">
        <v>24</v>
      </c>
      <c r="E346" s="82">
        <v>0.1073412290240103</v>
      </c>
      <c r="F346" s="83">
        <f>COUNTIF(D346,"=F")+F345</f>
        <v>160</v>
      </c>
      <c r="G346" s="84">
        <f>F346/(ROW(F346)-1)</f>
        <v>0.463768115942029</v>
      </c>
    </row>
    <row r="347" ht="20.35" customHeight="1">
      <c r="A347" s="79">
        <v>346</v>
      </c>
      <c r="B347" t="s" s="80">
        <v>1893</v>
      </c>
      <c r="C347" t="s" s="81">
        <v>3873</v>
      </c>
      <c r="D347" t="s" s="81">
        <v>24</v>
      </c>
      <c r="E347" s="82">
        <v>0.1063447046430597</v>
      </c>
      <c r="F347" s="83">
        <f>COUNTIF(D347,"=F")+F346</f>
        <v>161</v>
      </c>
      <c r="G347" s="84">
        <f>F347/(ROW(F347)-1)</f>
        <v>0.4653179190751445</v>
      </c>
    </row>
    <row r="348" ht="20.35" customHeight="1">
      <c r="A348" s="79">
        <v>347</v>
      </c>
      <c r="B348" t="s" s="80">
        <v>2033</v>
      </c>
      <c r="C348" t="s" s="81">
        <v>3874</v>
      </c>
      <c r="D348" t="s" s="81">
        <v>24</v>
      </c>
      <c r="E348" s="82">
        <v>0.1058627123637435</v>
      </c>
      <c r="F348" s="83">
        <f>COUNTIF(D348,"=F")+F347</f>
        <v>162</v>
      </c>
      <c r="G348" s="84">
        <f>F348/(ROW(F348)-1)</f>
        <v>0.4668587896253602</v>
      </c>
    </row>
    <row r="349" ht="20.35" customHeight="1">
      <c r="A349" s="79">
        <v>348</v>
      </c>
      <c r="B349" t="s" s="80">
        <v>2151</v>
      </c>
      <c r="C349" t="s" s="81">
        <v>3875</v>
      </c>
      <c r="D349" t="s" s="81">
        <v>23</v>
      </c>
      <c r="E349" s="82">
        <v>0.1048649197643713</v>
      </c>
      <c r="F349" s="83">
        <f>COUNTIF(D349,"=F")+F348</f>
        <v>162</v>
      </c>
      <c r="G349" s="84">
        <f>F349/(ROW(F349)-1)</f>
        <v>0.4655172413793103</v>
      </c>
    </row>
    <row r="350" ht="20.35" customHeight="1">
      <c r="A350" s="79">
        <v>349</v>
      </c>
      <c r="B350" t="s" s="80">
        <v>1723</v>
      </c>
      <c r="C350" t="s" s="81">
        <v>3876</v>
      </c>
      <c r="D350" t="s" s="81">
        <v>24</v>
      </c>
      <c r="E350" s="82">
        <v>0.1047129061545657</v>
      </c>
      <c r="F350" s="83">
        <f>COUNTIF(D350,"=F")+F349</f>
        <v>163</v>
      </c>
      <c r="G350" s="84">
        <f>F350/(ROW(F350)-1)</f>
        <v>0.4670487106017192</v>
      </c>
    </row>
    <row r="351" ht="20.35" customHeight="1">
      <c r="A351" s="79">
        <v>350</v>
      </c>
      <c r="B351" t="s" s="80">
        <v>1745</v>
      </c>
      <c r="C351" t="s" s="81">
        <v>3877</v>
      </c>
      <c r="D351" t="s" s="81">
        <v>23</v>
      </c>
      <c r="E351" s="82">
        <v>0.104377756265462</v>
      </c>
      <c r="F351" s="83">
        <f>COUNTIF(D351,"=F")+F350</f>
        <v>163</v>
      </c>
      <c r="G351" s="84">
        <f>F351/(ROW(F351)-1)</f>
        <v>0.4657142857142857</v>
      </c>
    </row>
    <row r="352" ht="20.35" customHeight="1">
      <c r="A352" s="79">
        <v>351</v>
      </c>
      <c r="B352" t="s" s="80">
        <v>2610</v>
      </c>
      <c r="C352" t="s" s="81">
        <v>3878</v>
      </c>
      <c r="D352" t="s" s="81">
        <v>24</v>
      </c>
      <c r="E352" s="82">
        <v>0.1031169678919669</v>
      </c>
      <c r="F352" s="83">
        <f>COUNTIF(D352,"=F")+F351</f>
        <v>164</v>
      </c>
      <c r="G352" s="84">
        <f>F352/(ROW(F352)-1)</f>
        <v>0.4672364672364672</v>
      </c>
    </row>
    <row r="353" ht="20.35" customHeight="1">
      <c r="A353" s="79">
        <v>352</v>
      </c>
      <c r="B353" t="s" s="80">
        <v>2610</v>
      </c>
      <c r="C353" t="s" s="81">
        <v>3878</v>
      </c>
      <c r="D353" t="s" s="81">
        <v>24</v>
      </c>
      <c r="E353" s="82">
        <v>0.1031169678919669</v>
      </c>
      <c r="F353" s="83">
        <f>COUNTIF(D353,"=F")+F352</f>
        <v>165</v>
      </c>
      <c r="G353" s="84">
        <f>F353/(ROW(F353)-1)</f>
        <v>0.46875</v>
      </c>
    </row>
    <row r="354" ht="20.35" customHeight="1">
      <c r="A354" s="79">
        <v>353</v>
      </c>
      <c r="B354" t="s" s="80">
        <v>1983</v>
      </c>
      <c r="C354" t="s" s="81">
        <v>3879</v>
      </c>
      <c r="D354" t="s" s="81">
        <v>23</v>
      </c>
      <c r="E354" s="82">
        <v>0.09998078429633571</v>
      </c>
      <c r="F354" s="83">
        <f>COUNTIF(D354,"=F")+F353</f>
        <v>165</v>
      </c>
      <c r="G354" s="84">
        <f>F354/(ROW(F354)-1)</f>
        <v>0.4674220963172804</v>
      </c>
    </row>
    <row r="355" ht="20.35" customHeight="1">
      <c r="A355" s="79">
        <v>354</v>
      </c>
      <c r="B355" t="s" s="80">
        <v>2085</v>
      </c>
      <c r="C355" t="s" s="81">
        <v>3880</v>
      </c>
      <c r="D355" t="s" s="81">
        <v>24</v>
      </c>
      <c r="E355" s="82">
        <v>0.09831912635650954</v>
      </c>
      <c r="F355" s="83">
        <f>COUNTIF(D355,"=F")+F354</f>
        <v>166</v>
      </c>
      <c r="G355" s="84">
        <f>F355/(ROW(F355)-1)</f>
        <v>0.4689265536723164</v>
      </c>
    </row>
    <row r="356" ht="20.35" customHeight="1">
      <c r="A356" s="79">
        <v>355</v>
      </c>
      <c r="B356" t="s" s="80">
        <v>2325</v>
      </c>
      <c r="C356" t="s" s="81">
        <v>3881</v>
      </c>
      <c r="D356" t="s" s="81">
        <v>23</v>
      </c>
      <c r="E356" s="82">
        <v>0.09818204457726311</v>
      </c>
      <c r="F356" s="83">
        <f>COUNTIF(D356,"=F")+F355</f>
        <v>166</v>
      </c>
      <c r="G356" s="84">
        <f>F356/(ROW(F356)-1)</f>
        <v>0.4676056338028169</v>
      </c>
    </row>
    <row r="357" ht="20.35" customHeight="1">
      <c r="A357" s="79">
        <v>356</v>
      </c>
      <c r="B357" t="s" s="80">
        <v>2469</v>
      </c>
      <c r="C357" t="s" s="81">
        <v>3882</v>
      </c>
      <c r="D357" t="s" s="81">
        <v>24</v>
      </c>
      <c r="E357" s="82">
        <v>0.09790270145861503</v>
      </c>
      <c r="F357" s="83">
        <f>COUNTIF(D357,"=F")+F356</f>
        <v>167</v>
      </c>
      <c r="G357" s="84">
        <f>F357/(ROW(F357)-1)</f>
        <v>0.4691011235955056</v>
      </c>
    </row>
    <row r="358" ht="20.35" customHeight="1">
      <c r="A358" s="79">
        <v>357</v>
      </c>
      <c r="B358" t="s" s="80">
        <v>1739</v>
      </c>
      <c r="C358" t="s" s="81">
        <v>3883</v>
      </c>
      <c r="D358" t="s" s="81">
        <v>24</v>
      </c>
      <c r="E358" s="82">
        <v>0.09741950506996337</v>
      </c>
      <c r="F358" s="83">
        <f>COUNTIF(D358,"=F")+F357</f>
        <v>168</v>
      </c>
      <c r="G358" s="84">
        <f>F358/(ROW(F358)-1)</f>
        <v>0.4705882352941176</v>
      </c>
    </row>
    <row r="359" ht="20.35" customHeight="1">
      <c r="A359" s="79">
        <v>358</v>
      </c>
      <c r="B359" t="s" s="80">
        <v>1739</v>
      </c>
      <c r="C359" t="s" s="81">
        <v>3883</v>
      </c>
      <c r="D359" t="s" s="81">
        <v>24</v>
      </c>
      <c r="E359" s="82">
        <v>0.09741950506996337</v>
      </c>
      <c r="F359" s="83">
        <f>COUNTIF(D359,"=F")+F358</f>
        <v>169</v>
      </c>
      <c r="G359" s="84">
        <f>F359/(ROW(F359)-1)</f>
        <v>0.4720670391061452</v>
      </c>
    </row>
    <row r="360" ht="20.35" customHeight="1">
      <c r="A360" s="79">
        <v>359</v>
      </c>
      <c r="B360" t="s" s="80">
        <v>1873</v>
      </c>
      <c r="C360" t="s" s="81">
        <v>3884</v>
      </c>
      <c r="D360" t="s" s="81">
        <v>23</v>
      </c>
      <c r="E360" s="82">
        <v>0.09551823545186378</v>
      </c>
      <c r="F360" s="83">
        <f>COUNTIF(D360,"=F")+F359</f>
        <v>169</v>
      </c>
      <c r="G360" s="84">
        <f>F360/(ROW(F360)-1)</f>
        <v>0.4707520891364902</v>
      </c>
    </row>
    <row r="361" ht="20.35" customHeight="1">
      <c r="A361" s="79">
        <v>360</v>
      </c>
      <c r="B361" t="s" s="80">
        <v>1833</v>
      </c>
      <c r="C361" t="s" s="81">
        <v>3885</v>
      </c>
      <c r="D361" t="s" s="81">
        <v>23</v>
      </c>
      <c r="E361" s="82">
        <v>0.09526873935835042</v>
      </c>
      <c r="F361" s="83">
        <f>COUNTIF(D361,"=F")+F360</f>
        <v>169</v>
      </c>
      <c r="G361" s="84">
        <f>F361/(ROW(F361)-1)</f>
        <v>0.4694444444444444</v>
      </c>
    </row>
    <row r="362" ht="20.35" customHeight="1">
      <c r="A362" s="79">
        <v>361</v>
      </c>
      <c r="B362" t="s" s="80">
        <v>2041</v>
      </c>
      <c r="C362" t="s" s="81">
        <v>3886</v>
      </c>
      <c r="D362" t="s" s="81">
        <v>24</v>
      </c>
      <c r="E362" s="82">
        <v>0.09311407057066401</v>
      </c>
      <c r="F362" s="83">
        <f>COUNTIF(D362,"=F")+F361</f>
        <v>170</v>
      </c>
      <c r="G362" s="84">
        <f>F362/(ROW(F362)-1)</f>
        <v>0.4709141274238227</v>
      </c>
    </row>
    <row r="363" ht="20.35" customHeight="1">
      <c r="A363" s="79">
        <v>362</v>
      </c>
      <c r="B363" t="s" s="80">
        <v>1703</v>
      </c>
      <c r="C363" t="s" s="81">
        <v>3887</v>
      </c>
      <c r="D363" t="s" s="81">
        <v>24</v>
      </c>
      <c r="E363" s="82">
        <v>0.09152661474497863</v>
      </c>
      <c r="F363" s="83">
        <f>COUNTIF(D363,"=F")+F362</f>
        <v>171</v>
      </c>
      <c r="G363" s="84">
        <f>F363/(ROW(F363)-1)</f>
        <v>0.4723756906077348</v>
      </c>
    </row>
    <row r="364" ht="20.35" customHeight="1">
      <c r="A364" s="79">
        <v>363</v>
      </c>
      <c r="B364" t="s" s="80">
        <v>2225</v>
      </c>
      <c r="C364" t="s" s="81">
        <v>3888</v>
      </c>
      <c r="D364" t="s" s="81">
        <v>24</v>
      </c>
      <c r="E364" s="82">
        <v>0.09058541393870735</v>
      </c>
      <c r="F364" s="83">
        <f>COUNTIF(D364,"=F")+F363</f>
        <v>172</v>
      </c>
      <c r="G364" s="84">
        <f>F364/(ROW(F364)-1)</f>
        <v>0.4738292011019284</v>
      </c>
    </row>
    <row r="365" ht="20.35" customHeight="1">
      <c r="A365" s="79">
        <v>364</v>
      </c>
      <c r="B365" t="s" s="80">
        <v>1725</v>
      </c>
      <c r="C365" t="s" s="81">
        <v>3889</v>
      </c>
      <c r="D365" t="s" s="81">
        <v>23</v>
      </c>
      <c r="E365" s="82">
        <v>0.09007727432384967</v>
      </c>
      <c r="F365" s="83">
        <f>COUNTIF(D365,"=F")+F364</f>
        <v>172</v>
      </c>
      <c r="G365" s="84">
        <f>F365/(ROW(F365)-1)</f>
        <v>0.4725274725274725</v>
      </c>
    </row>
    <row r="366" ht="20.35" customHeight="1">
      <c r="A366" s="79">
        <v>365</v>
      </c>
      <c r="B366" t="s" s="80">
        <v>1865</v>
      </c>
      <c r="C366" t="s" s="81">
        <v>3890</v>
      </c>
      <c r="D366" t="s" s="81">
        <v>23</v>
      </c>
      <c r="E366" s="82">
        <v>0.08954458173929614</v>
      </c>
      <c r="F366" s="83">
        <f>COUNTIF(D366,"=F")+F365</f>
        <v>172</v>
      </c>
      <c r="G366" s="84">
        <f>F366/(ROW(F366)-1)</f>
        <v>0.4712328767123288</v>
      </c>
    </row>
    <row r="367" ht="20.35" customHeight="1">
      <c r="A367" s="79">
        <v>366</v>
      </c>
      <c r="B367" t="s" s="80">
        <v>1693</v>
      </c>
      <c r="C367" t="s" s="81">
        <v>3891</v>
      </c>
      <c r="D367" t="s" s="81">
        <v>23</v>
      </c>
      <c r="E367" s="82">
        <v>0.08813916327716444</v>
      </c>
      <c r="F367" s="83">
        <f>COUNTIF(D367,"=F")+F366</f>
        <v>172</v>
      </c>
      <c r="G367" s="84">
        <f>F367/(ROW(F367)-1)</f>
        <v>0.4699453551912569</v>
      </c>
    </row>
    <row r="368" ht="20.35" customHeight="1">
      <c r="A368" s="79">
        <v>367</v>
      </c>
      <c r="B368" t="s" s="80">
        <v>1727</v>
      </c>
      <c r="C368" t="s" s="81">
        <v>3892</v>
      </c>
      <c r="D368" t="s" s="81">
        <v>24</v>
      </c>
      <c r="E368" s="82">
        <v>0.08664469156373383</v>
      </c>
      <c r="F368" s="83">
        <f>COUNTIF(D368,"=F")+F367</f>
        <v>173</v>
      </c>
      <c r="G368" s="84">
        <f>F368/(ROW(F368)-1)</f>
        <v>0.4713896457765668</v>
      </c>
    </row>
    <row r="369" ht="20.35" customHeight="1">
      <c r="A369" s="79">
        <v>368</v>
      </c>
      <c r="B369" t="s" s="80">
        <v>1847</v>
      </c>
      <c r="C369" t="s" s="81">
        <v>3893</v>
      </c>
      <c r="D369" t="s" s="81">
        <v>24</v>
      </c>
      <c r="E369" s="82">
        <v>0.08362124220301093</v>
      </c>
      <c r="F369" s="83">
        <f>COUNTIF(D369,"=F")+F368</f>
        <v>174</v>
      </c>
      <c r="G369" s="84">
        <f>F369/(ROW(F369)-1)</f>
        <v>0.4728260869565217</v>
      </c>
    </row>
    <row r="370" ht="20.35" customHeight="1">
      <c r="A370" s="79">
        <v>369</v>
      </c>
      <c r="B370" t="s" s="80">
        <v>2137</v>
      </c>
      <c r="C370" t="s" s="81">
        <v>3894</v>
      </c>
      <c r="D370" t="s" s="81">
        <v>23</v>
      </c>
      <c r="E370" s="82">
        <v>0.08079242817860019</v>
      </c>
      <c r="F370" s="83">
        <f>COUNTIF(D370,"=F")+F369</f>
        <v>174</v>
      </c>
      <c r="G370" s="84">
        <f>F370/(ROW(F370)-1)</f>
        <v>0.4715447154471545</v>
      </c>
    </row>
    <row r="371" ht="20.35" customHeight="1">
      <c r="A371" s="79">
        <v>370</v>
      </c>
      <c r="B371" t="s" s="80">
        <v>1843</v>
      </c>
      <c r="C371" t="s" s="81">
        <v>3895</v>
      </c>
      <c r="D371" t="s" s="81">
        <v>24</v>
      </c>
      <c r="E371" s="85">
        <v>0.0791644349223353</v>
      </c>
      <c r="F371" s="83">
        <f>COUNTIF(D371,"=F")+F370</f>
        <v>175</v>
      </c>
      <c r="G371" s="84">
        <f>F371/(ROW(F371)-1)</f>
        <v>0.472972972972973</v>
      </c>
    </row>
    <row r="372" ht="20.35" customHeight="1">
      <c r="A372" s="79">
        <v>371</v>
      </c>
      <c r="B372" t="s" s="80">
        <v>1951</v>
      </c>
      <c r="C372" t="s" s="81">
        <v>3896</v>
      </c>
      <c r="D372" t="s" s="81">
        <v>23</v>
      </c>
      <c r="E372" s="82">
        <v>0.07346889162860963</v>
      </c>
      <c r="F372" s="83">
        <f>COUNTIF(D372,"=F")+F371</f>
        <v>175</v>
      </c>
      <c r="G372" s="84">
        <f>F372/(ROW(F372)-1)</f>
        <v>0.4716981132075472</v>
      </c>
    </row>
    <row r="373" ht="20.35" customHeight="1">
      <c r="A373" s="79">
        <v>372</v>
      </c>
      <c r="B373" t="s" s="80">
        <v>2003</v>
      </c>
      <c r="C373" t="s" s="81">
        <v>3897</v>
      </c>
      <c r="D373" t="s" s="81">
        <v>24</v>
      </c>
      <c r="E373" s="82">
        <v>0.07277081236081877</v>
      </c>
      <c r="F373" s="83">
        <f>COUNTIF(D373,"=F")+F372</f>
        <v>176</v>
      </c>
      <c r="G373" s="84">
        <f>F373/(ROW(F373)-1)</f>
        <v>0.4731182795698925</v>
      </c>
    </row>
    <row r="374" ht="20.35" customHeight="1">
      <c r="A374" s="79">
        <v>373</v>
      </c>
      <c r="B374" t="s" s="80">
        <v>3016</v>
      </c>
      <c r="C374" t="s" s="81">
        <v>3898</v>
      </c>
      <c r="D374" t="s" s="81">
        <v>24</v>
      </c>
      <c r="E374" s="82">
        <v>0.07250345820117648</v>
      </c>
      <c r="F374" s="83">
        <f>COUNTIF(D374,"=F")+F373</f>
        <v>177</v>
      </c>
      <c r="G374" s="84">
        <f>F374/(ROW(F374)-1)</f>
        <v>0.4745308310991957</v>
      </c>
    </row>
    <row r="375" ht="20.35" customHeight="1">
      <c r="A375" s="79">
        <v>374</v>
      </c>
      <c r="B375" t="s" s="80">
        <v>2465</v>
      </c>
      <c r="C375" t="s" s="81">
        <v>3899</v>
      </c>
      <c r="D375" t="s" s="81">
        <v>24</v>
      </c>
      <c r="E375" s="82">
        <v>0.07227861393069654</v>
      </c>
      <c r="F375" s="83">
        <f>COUNTIF(D375,"=F")+F374</f>
        <v>178</v>
      </c>
      <c r="G375" s="84">
        <f>F375/(ROW(F375)-1)</f>
        <v>0.4759358288770054</v>
      </c>
    </row>
    <row r="376" ht="20.35" customHeight="1">
      <c r="A376" s="79">
        <v>375</v>
      </c>
      <c r="B376" t="s" s="80">
        <v>1861</v>
      </c>
      <c r="C376" t="s" s="81">
        <v>3900</v>
      </c>
      <c r="D376" t="s" s="81">
        <v>23</v>
      </c>
      <c r="E376" s="82">
        <v>0.07162169618716548</v>
      </c>
      <c r="F376" s="83">
        <f>COUNTIF(D376,"=F")+F375</f>
        <v>178</v>
      </c>
      <c r="G376" s="84">
        <f>F376/(ROW(F376)-1)</f>
        <v>0.4746666666666667</v>
      </c>
    </row>
    <row r="377" ht="20.35" customHeight="1">
      <c r="A377" s="79">
        <v>376</v>
      </c>
      <c r="B377" t="s" s="80">
        <v>1805</v>
      </c>
      <c r="C377" t="s" s="81">
        <v>3901</v>
      </c>
      <c r="D377" t="s" s="81">
        <v>24</v>
      </c>
      <c r="E377" s="82">
        <v>0.07084671955174567</v>
      </c>
      <c r="F377" s="83">
        <f>COUNTIF(D377,"=F")+F376</f>
        <v>179</v>
      </c>
      <c r="G377" s="84">
        <f>F377/(ROW(F377)-1)</f>
        <v>0.476063829787234</v>
      </c>
    </row>
    <row r="378" ht="20.35" customHeight="1">
      <c r="A378" s="79">
        <v>377</v>
      </c>
      <c r="B378" t="s" s="80">
        <v>2111</v>
      </c>
      <c r="C378" t="s" s="81">
        <v>3902</v>
      </c>
      <c r="D378" t="s" s="81">
        <v>23</v>
      </c>
      <c r="E378" s="82">
        <v>0.06968352067692563</v>
      </c>
      <c r="F378" s="83">
        <f>COUNTIF(D378,"=F")+F377</f>
        <v>179</v>
      </c>
      <c r="G378" s="84">
        <f>F378/(ROW(F378)-1)</f>
        <v>0.4748010610079575</v>
      </c>
    </row>
    <row r="379" ht="20.35" customHeight="1">
      <c r="A379" s="79">
        <v>378</v>
      </c>
      <c r="B379" t="s" s="80">
        <v>1735</v>
      </c>
      <c r="C379" t="s" s="81">
        <v>3903</v>
      </c>
      <c r="D379" t="s" s="81">
        <v>23</v>
      </c>
      <c r="E379" s="82">
        <v>0.06900020116676725</v>
      </c>
      <c r="F379" s="83">
        <f>COUNTIF(D379,"=F")+F378</f>
        <v>179</v>
      </c>
      <c r="G379" s="84">
        <f>F379/(ROW(F379)-1)</f>
        <v>0.4735449735449735</v>
      </c>
    </row>
    <row r="380" ht="20.35" customHeight="1">
      <c r="A380" s="79">
        <v>379</v>
      </c>
      <c r="B380" t="s" s="80">
        <v>1851</v>
      </c>
      <c r="C380" t="s" s="81">
        <v>3904</v>
      </c>
      <c r="D380" t="s" s="81">
        <v>24</v>
      </c>
      <c r="E380" s="82">
        <v>0.06885352976395667</v>
      </c>
      <c r="F380" s="83">
        <f>COUNTIF(D380,"=F")+F379</f>
        <v>180</v>
      </c>
      <c r="G380" s="84">
        <f>F380/(ROW(F380)-1)</f>
        <v>0.474934036939314</v>
      </c>
    </row>
    <row r="381" ht="20.35" customHeight="1">
      <c r="A381" s="79">
        <v>380</v>
      </c>
      <c r="B381" t="s" s="80">
        <v>2109</v>
      </c>
      <c r="C381" t="s" s="81">
        <v>3905</v>
      </c>
      <c r="D381" t="s" s="81">
        <v>23</v>
      </c>
      <c r="E381" s="82">
        <v>0.06799528725762326</v>
      </c>
      <c r="F381" s="83">
        <f>COUNTIF(D381,"=F")+F380</f>
        <v>180</v>
      </c>
      <c r="G381" s="84">
        <f>F381/(ROW(F381)-1)</f>
        <v>0.4736842105263158</v>
      </c>
    </row>
    <row r="382" ht="20.35" customHeight="1">
      <c r="A382" s="79">
        <v>381</v>
      </c>
      <c r="B382" t="s" s="80">
        <v>1975</v>
      </c>
      <c r="C382" t="s" s="81">
        <v>3906</v>
      </c>
      <c r="D382" t="s" s="81">
        <v>23</v>
      </c>
      <c r="E382" s="82">
        <v>0.06712266461409279</v>
      </c>
      <c r="F382" s="83">
        <f>COUNTIF(D382,"=F")+F381</f>
        <v>180</v>
      </c>
      <c r="G382" s="84">
        <f>F382/(ROW(F382)-1)</f>
        <v>0.4724409448818898</v>
      </c>
    </row>
    <row r="383" ht="20.35" customHeight="1">
      <c r="A383" s="79">
        <v>382</v>
      </c>
      <c r="B383" t="s" s="80">
        <v>3303</v>
      </c>
      <c r="C383" t="s" s="81">
        <v>3907</v>
      </c>
      <c r="D383" t="s" s="81">
        <v>24</v>
      </c>
      <c r="E383" s="82">
        <v>0.06670444574436969</v>
      </c>
      <c r="F383" s="83">
        <f>COUNTIF(D383,"=F")+F382</f>
        <v>181</v>
      </c>
      <c r="G383" s="84">
        <f>F383/(ROW(F383)-1)</f>
        <v>0.4738219895287958</v>
      </c>
    </row>
    <row r="384" ht="20.35" customHeight="1">
      <c r="A384" s="79">
        <v>383</v>
      </c>
      <c r="B384" t="s" s="80">
        <v>1691</v>
      </c>
      <c r="C384" t="s" s="81">
        <v>3908</v>
      </c>
      <c r="D384" t="s" s="81">
        <v>24</v>
      </c>
      <c r="E384" s="86">
        <v>0.066609105462918</v>
      </c>
      <c r="F384" s="83">
        <f>COUNTIF(D384,"=F")+F383</f>
        <v>182</v>
      </c>
      <c r="G384" s="84">
        <f>F384/(ROW(F384)-1)</f>
        <v>0.4751958224543081</v>
      </c>
    </row>
    <row r="385" ht="20.35" customHeight="1">
      <c r="A385" s="79">
        <v>384</v>
      </c>
      <c r="B385" t="s" s="80">
        <v>1783</v>
      </c>
      <c r="C385" t="s" s="81">
        <v>3909</v>
      </c>
      <c r="D385" t="s" s="81">
        <v>24</v>
      </c>
      <c r="E385" s="82">
        <v>0.06637451069072535</v>
      </c>
      <c r="F385" s="83">
        <f>COUNTIF(D385,"=F")+F384</f>
        <v>183</v>
      </c>
      <c r="G385" s="84">
        <f>F385/(ROW(F385)-1)</f>
        <v>0.4765625</v>
      </c>
    </row>
    <row r="386" ht="20.35" customHeight="1">
      <c r="A386" s="79">
        <v>385</v>
      </c>
      <c r="B386" t="s" s="80">
        <v>1777</v>
      </c>
      <c r="C386" t="s" s="81">
        <v>3910</v>
      </c>
      <c r="D386" t="s" s="81">
        <v>24</v>
      </c>
      <c r="E386" s="82">
        <v>0.06614022140221403</v>
      </c>
      <c r="F386" s="83">
        <f>COUNTIF(D386,"=F")+F385</f>
        <v>184</v>
      </c>
      <c r="G386" s="84">
        <f>F386/(ROW(F386)-1)</f>
        <v>0.4779220779220779</v>
      </c>
    </row>
    <row r="387" ht="20.35" customHeight="1">
      <c r="A387" s="79">
        <v>386</v>
      </c>
      <c r="B387" t="s" s="80">
        <v>2395</v>
      </c>
      <c r="C387" t="s" s="81">
        <v>3911</v>
      </c>
      <c r="D387" t="s" s="81">
        <v>24</v>
      </c>
      <c r="E387" s="82">
        <v>0.06466093600764088</v>
      </c>
      <c r="F387" s="83">
        <f>COUNTIF(D387,"=F")+F386</f>
        <v>185</v>
      </c>
      <c r="G387" s="84">
        <f>F387/(ROW(F387)-1)</f>
        <v>0.4792746113989637</v>
      </c>
    </row>
    <row r="388" ht="20.35" customHeight="1">
      <c r="A388" s="79">
        <v>387</v>
      </c>
      <c r="B388" t="s" s="80">
        <v>1697</v>
      </c>
      <c r="C388" t="s" s="81">
        <v>3912</v>
      </c>
      <c r="D388" t="s" s="81">
        <v>24</v>
      </c>
      <c r="E388" s="82">
        <v>0.06233808529851519</v>
      </c>
      <c r="F388" s="83">
        <f>COUNTIF(D388,"=F")+F387</f>
        <v>186</v>
      </c>
      <c r="G388" s="84">
        <f>F388/(ROW(F388)-1)</f>
        <v>0.4806201550387597</v>
      </c>
    </row>
    <row r="389" ht="20.35" customHeight="1">
      <c r="A389" s="79">
        <v>388</v>
      </c>
      <c r="B389" t="s" s="80">
        <v>1673</v>
      </c>
      <c r="C389" t="s" s="81">
        <v>3913</v>
      </c>
      <c r="D389" t="s" s="81">
        <v>23</v>
      </c>
      <c r="E389" s="82">
        <v>0.06171267978178211</v>
      </c>
      <c r="F389" s="83">
        <f>COUNTIF(D389,"=F")+F388</f>
        <v>186</v>
      </c>
      <c r="G389" s="84">
        <f>F389/(ROW(F389)-1)</f>
        <v>0.4793814432989691</v>
      </c>
    </row>
    <row r="390" ht="20.35" customHeight="1">
      <c r="A390" s="79">
        <v>389</v>
      </c>
      <c r="B390" t="s" s="80">
        <v>1683</v>
      </c>
      <c r="C390" t="s" s="81">
        <v>3914</v>
      </c>
      <c r="D390" t="s" s="81">
        <v>24</v>
      </c>
      <c r="E390" s="82">
        <v>0.06110035311538899</v>
      </c>
      <c r="F390" s="83">
        <f>COUNTIF(D390,"=F")+F389</f>
        <v>187</v>
      </c>
      <c r="G390" s="84">
        <f>F390/(ROW(F390)-1)</f>
        <v>0.480719794344473</v>
      </c>
    </row>
    <row r="391" ht="20.35" customHeight="1">
      <c r="A391" s="79">
        <v>390</v>
      </c>
      <c r="B391" t="s" s="80">
        <v>1935</v>
      </c>
      <c r="C391" t="s" s="81">
        <v>3915</v>
      </c>
      <c r="D391" t="s" s="81">
        <v>23</v>
      </c>
      <c r="E391" s="82">
        <v>0.05994168512470123</v>
      </c>
      <c r="F391" s="83">
        <f>COUNTIF(D391,"=F")+F390</f>
        <v>187</v>
      </c>
      <c r="G391" s="84">
        <f>F391/(ROW(F391)-1)</f>
        <v>0.4794871794871795</v>
      </c>
    </row>
    <row r="392" ht="20.35" customHeight="1">
      <c r="A392" s="79">
        <v>391</v>
      </c>
      <c r="B392" t="s" s="80">
        <v>1825</v>
      </c>
      <c r="C392" t="s" s="81">
        <v>3916</v>
      </c>
      <c r="D392" t="s" s="81">
        <v>23</v>
      </c>
      <c r="E392" s="82">
        <v>0.05851743072404546</v>
      </c>
      <c r="F392" s="83">
        <f>COUNTIF(D392,"=F")+F391</f>
        <v>187</v>
      </c>
      <c r="G392" s="84">
        <f>F392/(ROW(F392)-1)</f>
        <v>0.4782608695652174</v>
      </c>
    </row>
    <row r="393" ht="20.35" customHeight="1">
      <c r="A393" s="79">
        <v>392</v>
      </c>
      <c r="B393" t="s" s="80">
        <v>1677</v>
      </c>
      <c r="C393" t="s" s="81">
        <v>3917</v>
      </c>
      <c r="D393" t="s" s="81">
        <v>23</v>
      </c>
      <c r="E393" s="82">
        <v>0.05705137534565565</v>
      </c>
      <c r="F393" s="83">
        <f>COUNTIF(D393,"=F")+F392</f>
        <v>187</v>
      </c>
      <c r="G393" s="84">
        <f>F393/(ROW(F393)-1)</f>
        <v>0.4770408163265306</v>
      </c>
    </row>
    <row r="394" ht="20.35" customHeight="1">
      <c r="A394" s="79">
        <v>393</v>
      </c>
      <c r="B394" t="s" s="80">
        <v>1721</v>
      </c>
      <c r="C394" t="s" s="81">
        <v>3918</v>
      </c>
      <c r="D394" t="s" s="81">
        <v>23</v>
      </c>
      <c r="E394" s="87">
        <v>0.0529310619892578</v>
      </c>
      <c r="F394" s="83">
        <f>COUNTIF(D394,"=F")+F393</f>
        <v>187</v>
      </c>
      <c r="G394" s="84">
        <f>F394/(ROW(F394)-1)</f>
        <v>0.4758269720101781</v>
      </c>
    </row>
    <row r="395" ht="20.35" customHeight="1">
      <c r="A395" s="79">
        <v>394</v>
      </c>
      <c r="B395" t="s" s="80">
        <v>3009</v>
      </c>
      <c r="C395" t="s" s="81">
        <v>3919</v>
      </c>
      <c r="D395" t="s" s="81">
        <v>24</v>
      </c>
      <c r="E395" s="87">
        <v>0.04882798012016912</v>
      </c>
      <c r="F395" s="83">
        <f>COUNTIF(D395,"=F")+F394</f>
        <v>188</v>
      </c>
      <c r="G395" s="84">
        <f>F395/(ROW(F395)-1)</f>
        <v>0.4771573604060914</v>
      </c>
    </row>
    <row r="396" ht="20.35" customHeight="1">
      <c r="A396" s="79">
        <v>395</v>
      </c>
      <c r="B396" t="s" s="80">
        <v>1681</v>
      </c>
      <c r="C396" t="s" s="81">
        <v>3920</v>
      </c>
      <c r="D396" t="s" s="81">
        <v>24</v>
      </c>
      <c r="E396" s="82">
        <v>0.04730241107146719</v>
      </c>
      <c r="F396" s="83">
        <f>COUNTIF(D396,"=F")+F395</f>
        <v>189</v>
      </c>
      <c r="G396" s="84">
        <f>F396/(ROW(F396)-1)</f>
        <v>0.4784810126582278</v>
      </c>
    </row>
    <row r="397" ht="20.35" customHeight="1">
      <c r="A397" s="79">
        <v>396</v>
      </c>
      <c r="B397" t="s" s="80">
        <v>1671</v>
      </c>
      <c r="C397" t="s" s="81">
        <v>3921</v>
      </c>
      <c r="D397" t="s" s="81">
        <v>23</v>
      </c>
      <c r="E397" s="82">
        <v>0.04559217236104029</v>
      </c>
      <c r="F397" s="83">
        <f>COUNTIF(D397,"=F")+F396</f>
        <v>189</v>
      </c>
      <c r="G397" s="84">
        <f>F397/(ROW(F397)-1)</f>
        <v>0.4772727272727273</v>
      </c>
    </row>
    <row r="398" ht="20.35" customHeight="1">
      <c r="A398" s="79">
        <v>397</v>
      </c>
      <c r="B398" t="s" s="80">
        <v>1999</v>
      </c>
      <c r="C398" t="s" s="81">
        <v>3922</v>
      </c>
      <c r="D398" t="s" s="81">
        <v>24</v>
      </c>
      <c r="E398" s="87">
        <v>0.04510609932229753</v>
      </c>
      <c r="F398" s="83">
        <f>COUNTIF(D398,"=F")+F397</f>
        <v>190</v>
      </c>
      <c r="G398" s="84">
        <f>F398/(ROW(F398)-1)</f>
        <v>0.4785894206549118</v>
      </c>
    </row>
    <row r="399" ht="20.35" customHeight="1">
      <c r="A399" s="79">
        <v>398</v>
      </c>
      <c r="B399" t="s" s="80">
        <v>2449</v>
      </c>
      <c r="C399" t="s" s="81">
        <v>3923</v>
      </c>
      <c r="D399" t="s" s="81">
        <v>24</v>
      </c>
      <c r="E399" s="82">
        <v>0.04162866449511401</v>
      </c>
      <c r="F399" s="83">
        <f>COUNTIF(D399,"=F")+F398</f>
        <v>191</v>
      </c>
      <c r="G399" s="84">
        <f>F399/(ROW(F399)-1)</f>
        <v>0.4798994974874372</v>
      </c>
    </row>
    <row r="400" ht="20.35" customHeight="1">
      <c r="A400" s="79">
        <v>399</v>
      </c>
      <c r="B400" t="s" s="80">
        <v>2437</v>
      </c>
      <c r="C400" t="s" s="81">
        <v>3924</v>
      </c>
      <c r="D400" t="s" s="81">
        <v>24</v>
      </c>
      <c r="E400" s="82">
        <v>0.04149272398465361</v>
      </c>
      <c r="F400" s="83">
        <f>COUNTIF(D400,"=F")+F399</f>
        <v>192</v>
      </c>
      <c r="G400" s="84">
        <f>F400/(ROW(F400)-1)</f>
        <v>0.481203007518797</v>
      </c>
    </row>
    <row r="401" ht="20.35" customHeight="1">
      <c r="A401" s="79">
        <v>400</v>
      </c>
      <c r="B401" t="s" s="80">
        <v>1689</v>
      </c>
      <c r="C401" t="s" s="81">
        <v>3925</v>
      </c>
      <c r="D401" t="s" s="81">
        <v>24</v>
      </c>
      <c r="E401" s="82">
        <v>0.04137189516003366</v>
      </c>
      <c r="F401" s="83">
        <f>COUNTIF(D401,"=F")+F400</f>
        <v>193</v>
      </c>
      <c r="G401" s="84">
        <f>F401/(ROW(F401)-1)</f>
        <v>0.4825</v>
      </c>
    </row>
    <row r="402" ht="20.35" customHeight="1">
      <c r="A402" s="79">
        <v>401</v>
      </c>
      <c r="B402" t="s" s="80">
        <v>1715</v>
      </c>
      <c r="C402" t="s" s="81">
        <v>3926</v>
      </c>
      <c r="D402" t="s" s="81">
        <v>24</v>
      </c>
      <c r="E402" s="87">
        <v>0.04137109975693239</v>
      </c>
      <c r="F402" s="83">
        <f>COUNTIF(D402,"=F")+F401</f>
        <v>194</v>
      </c>
      <c r="G402" s="84">
        <f>F402/(ROW(F402)-1)</f>
        <v>0.4837905236907731</v>
      </c>
    </row>
    <row r="403" ht="20.35" customHeight="1">
      <c r="A403" s="79">
        <v>402</v>
      </c>
      <c r="B403" t="s" s="80">
        <v>1779</v>
      </c>
      <c r="C403" t="s" s="81">
        <v>3927</v>
      </c>
      <c r="D403" t="s" s="81">
        <v>23</v>
      </c>
      <c r="E403" s="87">
        <v>0.04073062415221956</v>
      </c>
      <c r="F403" s="83">
        <f>COUNTIF(D403,"=F")+F402</f>
        <v>194</v>
      </c>
      <c r="G403" s="84">
        <f>F403/(ROW(F403)-1)</f>
        <v>0.4825870646766169</v>
      </c>
    </row>
    <row r="404" ht="20.35" customHeight="1">
      <c r="A404" s="79">
        <v>403</v>
      </c>
      <c r="B404" t="s" s="80">
        <v>1679</v>
      </c>
      <c r="C404" t="s" s="81">
        <v>3928</v>
      </c>
      <c r="D404" t="s" s="81">
        <v>24</v>
      </c>
      <c r="E404" s="82">
        <v>0.03844998498047462</v>
      </c>
      <c r="F404" s="83">
        <f>COUNTIF(D404,"=F")+F403</f>
        <v>195</v>
      </c>
      <c r="G404" s="84">
        <f>F404/(ROW(F404)-1)</f>
        <v>0.4838709677419355</v>
      </c>
    </row>
    <row r="405" ht="20.35" customHeight="1">
      <c r="A405" s="79">
        <v>404</v>
      </c>
      <c r="B405" t="s" s="80">
        <v>1917</v>
      </c>
      <c r="C405" t="s" s="81">
        <v>3929</v>
      </c>
      <c r="D405" t="s" s="81">
        <v>24</v>
      </c>
      <c r="E405" s="82">
        <v>0.03819871753351901</v>
      </c>
      <c r="F405" s="83">
        <f>COUNTIF(D405,"=F")+F404</f>
        <v>196</v>
      </c>
      <c r="G405" s="84">
        <f>F405/(ROW(F405)-1)</f>
        <v>0.4851485148514851</v>
      </c>
    </row>
    <row r="406" ht="20.35" customHeight="1">
      <c r="A406" s="79">
        <v>405</v>
      </c>
      <c r="B406" t="s" s="80">
        <v>1877</v>
      </c>
      <c r="C406" t="s" s="81">
        <v>3930</v>
      </c>
      <c r="D406" t="s" s="81">
        <v>23</v>
      </c>
      <c r="E406" s="82">
        <v>0.03147645705258097</v>
      </c>
      <c r="F406" s="83">
        <f>COUNTIF(D406,"=F")+F405</f>
        <v>196</v>
      </c>
      <c r="G406" s="84">
        <f>F406/(ROW(F406)-1)</f>
        <v>0.4839506172839506</v>
      </c>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1"/>
</worksheet>
</file>

<file path=xl/worksheets/sheet12.xml><?xml version="1.0" encoding="utf-8"?>
<worksheet xmlns:r="http://schemas.openxmlformats.org/officeDocument/2006/relationships" xmlns="http://schemas.openxmlformats.org/spreadsheetml/2006/main">
  <sheetPr>
    <pageSetUpPr fitToPage="1"/>
  </sheetPr>
  <dimension ref="A1:G524"/>
  <sheetViews>
    <sheetView workbookViewId="0" showGridLines="0" defaultGridColor="1">
      <pane topLeftCell="B2" xSplit="1" ySplit="1" activePane="bottomRight" state="frozen"/>
    </sheetView>
  </sheetViews>
  <sheetFormatPr defaultColWidth="19.6" defaultRowHeight="18" customHeight="1" outlineLevelRow="0" outlineLevelCol="0"/>
  <cols>
    <col min="1" max="1" width="12.4219" style="92" customWidth="1"/>
    <col min="2" max="2" width="12.4219" style="92" customWidth="1"/>
    <col min="3" max="3" width="31.7578" style="92" customWidth="1"/>
    <col min="4" max="4" width="8.71875" style="92" customWidth="1"/>
    <col min="5" max="5" width="22.6016" style="92" customWidth="1"/>
    <col min="6" max="6" width="5.21094" style="92" customWidth="1"/>
    <col min="7" max="7" width="11.8906" style="92" customWidth="1"/>
    <col min="8" max="256" width="19.6016" style="92" customWidth="1"/>
  </cols>
  <sheetData>
    <row r="1" ht="20.55" customHeight="1">
      <c r="A1" t="s" s="72">
        <v>7</v>
      </c>
      <c r="B1" t="s" s="72">
        <v>1665</v>
      </c>
      <c r="C1" t="s" s="72">
        <v>3932</v>
      </c>
      <c r="D1" t="s" s="72">
        <v>3933</v>
      </c>
      <c r="E1" t="s" s="72">
        <v>3934</v>
      </c>
      <c r="F1" t="s" s="72">
        <v>1669</v>
      </c>
      <c r="G1" t="s" s="72">
        <v>1670</v>
      </c>
    </row>
    <row r="2" ht="20.55" customHeight="1">
      <c r="A2" s="73">
        <v>1</v>
      </c>
      <c r="B2" t="s" s="74">
        <v>1693</v>
      </c>
      <c r="C2" t="s" s="75">
        <v>3935</v>
      </c>
      <c r="D2" t="s" s="75">
        <v>23</v>
      </c>
      <c r="E2" s="76">
        <v>0.4011657466589192</v>
      </c>
      <c r="F2" s="77">
        <f>COUNTIF(D2,"=F")</f>
        <v>0</v>
      </c>
      <c r="G2" s="78">
        <f>F2/(ROW(F2)-1)</f>
        <v>0</v>
      </c>
    </row>
    <row r="3" ht="20.35" customHeight="1">
      <c r="A3" s="79">
        <v>2</v>
      </c>
      <c r="B3" t="s" s="80">
        <v>1723</v>
      </c>
      <c r="C3" t="s" s="81">
        <v>3936</v>
      </c>
      <c r="D3" t="s" s="81">
        <v>23</v>
      </c>
      <c r="E3" s="82">
        <v>0.3912014746746637</v>
      </c>
      <c r="F3" s="83">
        <f>COUNTIF(D3,"=F")+F2</f>
        <v>0</v>
      </c>
      <c r="G3" s="84">
        <f>F3/(ROW(F3)-1)</f>
        <v>0</v>
      </c>
    </row>
    <row r="4" ht="20.35" customHeight="1">
      <c r="A4" s="79">
        <v>3</v>
      </c>
      <c r="B4" t="s" s="80">
        <v>1787</v>
      </c>
      <c r="C4" t="s" s="81">
        <v>3937</v>
      </c>
      <c r="D4" t="s" s="81">
        <v>23</v>
      </c>
      <c r="E4" s="85">
        <v>0.3909084232944114</v>
      </c>
      <c r="F4" s="83">
        <f>COUNTIF(D4,"=F")+F3</f>
        <v>0</v>
      </c>
      <c r="G4" s="84">
        <f>F4/(ROW(F4)-1)</f>
        <v>0</v>
      </c>
    </row>
    <row r="5" ht="20.35" customHeight="1">
      <c r="A5" s="79">
        <v>4</v>
      </c>
      <c r="B5" t="s" s="80">
        <v>2297</v>
      </c>
      <c r="C5" t="s" s="81">
        <v>3938</v>
      </c>
      <c r="D5" t="s" s="81">
        <v>23</v>
      </c>
      <c r="E5" s="85">
        <v>0.3863439930855661</v>
      </c>
      <c r="F5" s="83">
        <f>COUNTIF(D5,"=F")+F4</f>
        <v>0</v>
      </c>
      <c r="G5" s="84">
        <f>F5/(ROW(F5)-1)</f>
        <v>0</v>
      </c>
    </row>
    <row r="6" ht="20.35" customHeight="1">
      <c r="A6" s="79">
        <v>5</v>
      </c>
      <c r="B6" t="s" s="80">
        <v>1827</v>
      </c>
      <c r="C6" t="s" s="81">
        <v>3939</v>
      </c>
      <c r="D6" t="s" s="81">
        <v>23</v>
      </c>
      <c r="E6" s="82">
        <v>0.3842610108383593</v>
      </c>
      <c r="F6" s="83">
        <f>COUNTIF(D6,"=F")+F5</f>
        <v>0</v>
      </c>
      <c r="G6" s="84">
        <f>F6/(ROW(F6)-1)</f>
        <v>0</v>
      </c>
    </row>
    <row r="7" ht="20.35" customHeight="1">
      <c r="A7" s="79">
        <v>6</v>
      </c>
      <c r="B7" t="s" s="80">
        <v>3505</v>
      </c>
      <c r="C7" t="s" s="81">
        <v>3940</v>
      </c>
      <c r="D7" t="s" s="81">
        <v>23</v>
      </c>
      <c r="E7" s="85">
        <v>0.3840947141832098</v>
      </c>
      <c r="F7" s="83">
        <f>COUNTIF(D7,"=F")+F6</f>
        <v>0</v>
      </c>
      <c r="G7" s="84">
        <f>F7/(ROW(F7)-1)</f>
        <v>0</v>
      </c>
    </row>
    <row r="8" ht="20.35" customHeight="1">
      <c r="A8" s="79">
        <v>7</v>
      </c>
      <c r="B8" t="s" s="80">
        <v>2049</v>
      </c>
      <c r="C8" t="s" s="81">
        <v>3941</v>
      </c>
      <c r="D8" t="s" s="81">
        <v>23</v>
      </c>
      <c r="E8" s="82">
        <v>0.3624434707219346</v>
      </c>
      <c r="F8" s="83">
        <f>COUNTIF(D8,"=F")+F7</f>
        <v>0</v>
      </c>
      <c r="G8" s="84">
        <f>F8/(ROW(F8)-1)</f>
        <v>0</v>
      </c>
    </row>
    <row r="9" ht="20.35" customHeight="1">
      <c r="A9" s="79">
        <v>8</v>
      </c>
      <c r="B9" t="s" s="80">
        <v>2610</v>
      </c>
      <c r="C9" t="s" s="81">
        <v>3942</v>
      </c>
      <c r="D9" t="s" s="81">
        <v>24</v>
      </c>
      <c r="E9" s="82">
        <v>0.3601444249520623</v>
      </c>
      <c r="F9" s="83">
        <f>COUNTIF(D9,"=F")+F8</f>
        <v>1</v>
      </c>
      <c r="G9" s="84">
        <f>F9/(ROW(F9)-1)</f>
        <v>0.125</v>
      </c>
    </row>
    <row r="10" ht="20.35" customHeight="1">
      <c r="A10" s="79">
        <v>9</v>
      </c>
      <c r="B10" t="s" s="80">
        <v>2149</v>
      </c>
      <c r="C10" t="s" s="81">
        <v>3943</v>
      </c>
      <c r="D10" t="s" s="81">
        <v>23</v>
      </c>
      <c r="E10" s="85">
        <v>0.3489930049240263</v>
      </c>
      <c r="F10" s="83">
        <f>COUNTIF(D10,"=F")+F9</f>
        <v>1</v>
      </c>
      <c r="G10" s="84">
        <f>F10/(ROW(F10)-1)</f>
        <v>0.1111111111111111</v>
      </c>
    </row>
    <row r="11" ht="20.35" customHeight="1">
      <c r="A11" s="79">
        <v>10</v>
      </c>
      <c r="B11" t="s" s="80">
        <v>2663</v>
      </c>
      <c r="C11" t="s" s="81">
        <v>3944</v>
      </c>
      <c r="D11" t="s" s="81">
        <v>24</v>
      </c>
      <c r="E11" s="85">
        <v>0.3434831482832745</v>
      </c>
      <c r="F11" s="83">
        <f>COUNTIF(D11,"=F")+F10</f>
        <v>2</v>
      </c>
      <c r="G11" s="84">
        <f>F11/(ROW(F11)-1)</f>
        <v>0.2</v>
      </c>
    </row>
    <row r="12" ht="20.35" customHeight="1">
      <c r="A12" s="79">
        <v>11</v>
      </c>
      <c r="B12" t="s" s="80">
        <v>1683</v>
      </c>
      <c r="C12" t="s" s="81">
        <v>3945</v>
      </c>
      <c r="D12" t="s" s="81">
        <v>24</v>
      </c>
      <c r="E12" s="85">
        <v>0.3416334434445837</v>
      </c>
      <c r="F12" s="83">
        <f>COUNTIF(D12,"=F")+F11</f>
        <v>3</v>
      </c>
      <c r="G12" s="84">
        <f>F12/(ROW(F12)-1)</f>
        <v>0.2727272727272727</v>
      </c>
    </row>
    <row r="13" ht="20.35" customHeight="1">
      <c r="A13" s="79">
        <v>12</v>
      </c>
      <c r="B13" t="s" s="80">
        <v>1749</v>
      </c>
      <c r="C13" t="s" s="81">
        <v>3946</v>
      </c>
      <c r="D13" t="s" s="81">
        <v>24</v>
      </c>
      <c r="E13" s="82">
        <v>0.3370957338984613</v>
      </c>
      <c r="F13" s="83">
        <f>COUNTIF(D13,"=F")+F12</f>
        <v>4</v>
      </c>
      <c r="G13" s="84">
        <f>F13/(ROW(F13)-1)</f>
        <v>0.3333333333333333</v>
      </c>
    </row>
    <row r="14" ht="20.35" customHeight="1">
      <c r="A14" s="79">
        <v>13</v>
      </c>
      <c r="B14" t="s" s="80">
        <v>1859</v>
      </c>
      <c r="C14" t="s" s="81">
        <v>3947</v>
      </c>
      <c r="D14" t="s" s="81">
        <v>24</v>
      </c>
      <c r="E14" s="85">
        <v>0.3352482643822825</v>
      </c>
      <c r="F14" s="83">
        <f>COUNTIF(D14,"=F")+F13</f>
        <v>5</v>
      </c>
      <c r="G14" s="84">
        <f>F14/(ROW(F14)-1)</f>
        <v>0.3846153846153846</v>
      </c>
    </row>
    <row r="15" ht="20.35" customHeight="1">
      <c r="A15" s="79">
        <v>14</v>
      </c>
      <c r="B15" t="s" s="80">
        <v>3834</v>
      </c>
      <c r="C15" t="s" s="81">
        <v>3948</v>
      </c>
      <c r="D15" t="s" s="81">
        <v>24</v>
      </c>
      <c r="E15" s="82">
        <v>0.3324800440407377</v>
      </c>
      <c r="F15" s="83">
        <f>COUNTIF(D15,"=F")+F14</f>
        <v>6</v>
      </c>
      <c r="G15" s="84">
        <f>F15/(ROW(F15)-1)</f>
        <v>0.4285714285714285</v>
      </c>
    </row>
    <row r="16" ht="20.35" customHeight="1">
      <c r="A16" s="79">
        <v>15</v>
      </c>
      <c r="B16" t="s" s="80">
        <v>3474</v>
      </c>
      <c r="C16" t="s" s="81">
        <v>3949</v>
      </c>
      <c r="D16" t="s" s="81">
        <v>23</v>
      </c>
      <c r="E16" s="85">
        <v>0.3215303385853168</v>
      </c>
      <c r="F16" s="83">
        <f>COUNTIF(D16,"=F")+F15</f>
        <v>6</v>
      </c>
      <c r="G16" s="84">
        <f>F16/(ROW(F16)-1)</f>
        <v>0.4</v>
      </c>
    </row>
    <row r="17" ht="20.35" customHeight="1">
      <c r="A17" s="79">
        <v>16</v>
      </c>
      <c r="B17" t="s" s="80">
        <v>1869</v>
      </c>
      <c r="C17" t="s" s="81">
        <v>3950</v>
      </c>
      <c r="D17" t="s" s="81">
        <v>24</v>
      </c>
      <c r="E17" s="85">
        <v>0.3199774384257035</v>
      </c>
      <c r="F17" s="83">
        <f>COUNTIF(D17,"=F")+F16</f>
        <v>7</v>
      </c>
      <c r="G17" s="84">
        <f>F17/(ROW(F17)-1)</f>
        <v>0.4375</v>
      </c>
    </row>
    <row r="18" ht="20.35" customHeight="1">
      <c r="A18" s="79">
        <v>17</v>
      </c>
      <c r="B18" t="s" s="80">
        <v>1745</v>
      </c>
      <c r="C18" t="s" s="81">
        <v>3951</v>
      </c>
      <c r="D18" t="s" s="81">
        <v>23</v>
      </c>
      <c r="E18" s="85">
        <v>0.3159083575346886</v>
      </c>
      <c r="F18" s="83">
        <f>COUNTIF(D18,"=F")+F17</f>
        <v>7</v>
      </c>
      <c r="G18" s="84">
        <f>F18/(ROW(F18)-1)</f>
        <v>0.4117647058823529</v>
      </c>
    </row>
    <row r="19" ht="20.35" customHeight="1">
      <c r="A19" s="79">
        <v>18</v>
      </c>
      <c r="B19" t="s" s="80">
        <v>1741</v>
      </c>
      <c r="C19" t="s" s="81">
        <v>3952</v>
      </c>
      <c r="D19" t="s" s="81">
        <v>24</v>
      </c>
      <c r="E19" s="85">
        <v>0.3129829198861326</v>
      </c>
      <c r="F19" s="83">
        <f>COUNTIF(D19,"=F")+F18</f>
        <v>8</v>
      </c>
      <c r="G19" s="84">
        <f>F19/(ROW(F19)-1)</f>
        <v>0.4444444444444444</v>
      </c>
    </row>
    <row r="20" ht="20.35" customHeight="1">
      <c r="A20" s="79">
        <v>19</v>
      </c>
      <c r="B20" t="s" s="80">
        <v>1673</v>
      </c>
      <c r="C20" t="s" s="81">
        <v>3953</v>
      </c>
      <c r="D20" t="s" s="81">
        <v>23</v>
      </c>
      <c r="E20" s="82">
        <v>0.3060671185319888</v>
      </c>
      <c r="F20" s="83">
        <f>COUNTIF(D20,"=F")+F19</f>
        <v>8</v>
      </c>
      <c r="G20" s="84">
        <f>F20/(ROW(F20)-1)</f>
        <v>0.4210526315789473</v>
      </c>
    </row>
    <row r="21" ht="20.35" customHeight="1">
      <c r="A21" s="79">
        <v>20</v>
      </c>
      <c r="B21" t="s" s="80">
        <v>1677</v>
      </c>
      <c r="C21" t="s" s="81">
        <v>3954</v>
      </c>
      <c r="D21" t="s" s="81">
        <v>24</v>
      </c>
      <c r="E21" s="82">
        <v>0.3051957502546936</v>
      </c>
      <c r="F21" s="83">
        <f>COUNTIF(D21,"=F")+F20</f>
        <v>9</v>
      </c>
      <c r="G21" s="84">
        <f>F21/(ROW(F21)-1)</f>
        <v>0.45</v>
      </c>
    </row>
    <row r="22" ht="20.35" customHeight="1">
      <c r="A22" s="79">
        <v>21</v>
      </c>
      <c r="B22" t="s" s="80">
        <v>1717</v>
      </c>
      <c r="C22" t="s" s="81">
        <v>3955</v>
      </c>
      <c r="D22" t="s" s="81">
        <v>23</v>
      </c>
      <c r="E22" s="82">
        <v>0.3040825482279049</v>
      </c>
      <c r="F22" s="83">
        <f>COUNTIF(D22,"=F")+F21</f>
        <v>9</v>
      </c>
      <c r="G22" s="84">
        <f>F22/(ROW(F22)-1)</f>
        <v>0.4285714285714285</v>
      </c>
    </row>
    <row r="23" ht="20.35" customHeight="1">
      <c r="A23" s="79">
        <v>22</v>
      </c>
      <c r="B23" t="s" s="80">
        <v>1703</v>
      </c>
      <c r="C23" t="s" s="81">
        <v>3956</v>
      </c>
      <c r="D23" t="s" s="81">
        <v>23</v>
      </c>
      <c r="E23" s="82">
        <v>0.3039175499209463</v>
      </c>
      <c r="F23" s="83">
        <f>COUNTIF(D23,"=F")+F22</f>
        <v>9</v>
      </c>
      <c r="G23" s="84">
        <f>F23/(ROW(F23)-1)</f>
        <v>0.4090909090909091</v>
      </c>
    </row>
    <row r="24" ht="20.35" customHeight="1">
      <c r="A24" s="79">
        <v>23</v>
      </c>
      <c r="B24" t="s" s="80">
        <v>1987</v>
      </c>
      <c r="C24" t="s" s="81">
        <v>3957</v>
      </c>
      <c r="D24" t="s" s="81">
        <v>23</v>
      </c>
      <c r="E24" s="82">
        <v>0.3006911749974958</v>
      </c>
      <c r="F24" s="83">
        <f>COUNTIF(D24,"=F")+F23</f>
        <v>9</v>
      </c>
      <c r="G24" s="84">
        <f>F24/(ROW(F24)-1)</f>
        <v>0.391304347826087</v>
      </c>
    </row>
    <row r="25" ht="20.35" customHeight="1">
      <c r="A25" s="79">
        <v>24</v>
      </c>
      <c r="B25" t="s" s="80">
        <v>3958</v>
      </c>
      <c r="C25" t="s" s="81">
        <v>3959</v>
      </c>
      <c r="D25" t="s" s="81">
        <v>23</v>
      </c>
      <c r="E25" s="85">
        <v>0.2988390823751597</v>
      </c>
      <c r="F25" s="83">
        <f>COUNTIF(D25,"=F")+F24</f>
        <v>9</v>
      </c>
      <c r="G25" s="84">
        <f>F25/(ROW(F25)-1)</f>
        <v>0.375</v>
      </c>
    </row>
    <row r="26" ht="20.35" customHeight="1">
      <c r="A26" s="79">
        <v>25</v>
      </c>
      <c r="B26" t="s" s="80">
        <v>3494</v>
      </c>
      <c r="C26" t="s" s="81">
        <v>3960</v>
      </c>
      <c r="D26" t="s" s="81">
        <v>24</v>
      </c>
      <c r="E26" s="82">
        <v>0.2969293956581264</v>
      </c>
      <c r="F26" s="83">
        <f>COUNTIF(D26,"=F")+F25</f>
        <v>10</v>
      </c>
      <c r="G26" s="84">
        <f>F26/(ROW(F26)-1)</f>
        <v>0.4</v>
      </c>
    </row>
    <row r="27" ht="20.35" customHeight="1">
      <c r="A27" s="79">
        <v>26</v>
      </c>
      <c r="B27" t="s" s="80">
        <v>2854</v>
      </c>
      <c r="C27" t="s" s="81">
        <v>3961</v>
      </c>
      <c r="D27" t="s" s="81">
        <v>23</v>
      </c>
      <c r="E27" s="82">
        <v>0.2960339304245815</v>
      </c>
      <c r="F27" s="83">
        <f>COUNTIF(D27,"=F")+F26</f>
        <v>10</v>
      </c>
      <c r="G27" s="84">
        <f>F27/(ROW(F27)-1)</f>
        <v>0.3846153846153846</v>
      </c>
    </row>
    <row r="28" ht="20.35" customHeight="1">
      <c r="A28" s="79">
        <v>27</v>
      </c>
      <c r="B28" t="s" s="80">
        <v>1711</v>
      </c>
      <c r="C28" t="s" s="81">
        <v>3962</v>
      </c>
      <c r="D28" t="s" s="81">
        <v>23</v>
      </c>
      <c r="E28" s="85">
        <v>0.2958879911020969</v>
      </c>
      <c r="F28" s="83">
        <f>COUNTIF(D28,"=F")+F27</f>
        <v>10</v>
      </c>
      <c r="G28" s="84">
        <f>F28/(ROW(F28)-1)</f>
        <v>0.3703703703703703</v>
      </c>
    </row>
    <row r="29" ht="20.35" customHeight="1">
      <c r="A29" s="79">
        <v>28</v>
      </c>
      <c r="B29" t="s" s="80">
        <v>1671</v>
      </c>
      <c r="C29" t="s" s="81">
        <v>3963</v>
      </c>
      <c r="D29" t="s" s="81">
        <v>24</v>
      </c>
      <c r="E29" s="85">
        <v>0.2894569097399286</v>
      </c>
      <c r="F29" s="83">
        <f>COUNTIF(D29,"=F")+F28</f>
        <v>11</v>
      </c>
      <c r="G29" s="84">
        <f>F29/(ROW(F29)-1)</f>
        <v>0.3928571428571428</v>
      </c>
    </row>
    <row r="30" ht="20.35" customHeight="1">
      <c r="A30" s="79">
        <v>29</v>
      </c>
      <c r="B30" t="s" s="80">
        <v>1769</v>
      </c>
      <c r="C30" t="s" s="81">
        <v>3964</v>
      </c>
      <c r="D30" t="s" s="81">
        <v>23</v>
      </c>
      <c r="E30" s="82">
        <v>0.2867852350028536</v>
      </c>
      <c r="F30" s="83">
        <f>COUNTIF(D30,"=F")+F29</f>
        <v>11</v>
      </c>
      <c r="G30" s="84">
        <f>F30/(ROW(F30)-1)</f>
        <v>0.3793103448275862</v>
      </c>
    </row>
    <row r="31" ht="20.35" customHeight="1">
      <c r="A31" s="79">
        <v>30</v>
      </c>
      <c r="B31" t="s" s="80">
        <v>1757</v>
      </c>
      <c r="C31" t="s" s="81">
        <v>3965</v>
      </c>
      <c r="D31" t="s" s="81">
        <v>23</v>
      </c>
      <c r="E31" s="82">
        <v>0.2847953083445093</v>
      </c>
      <c r="F31" s="83">
        <f>COUNTIF(D31,"=F")+F30</f>
        <v>11</v>
      </c>
      <c r="G31" s="84">
        <f>F31/(ROW(F31)-1)</f>
        <v>0.3666666666666666</v>
      </c>
    </row>
    <row r="32" ht="20.35" customHeight="1">
      <c r="A32" s="79">
        <v>31</v>
      </c>
      <c r="B32" t="s" s="80">
        <v>1807</v>
      </c>
      <c r="C32" t="s" s="81">
        <v>3966</v>
      </c>
      <c r="D32" t="s" s="81">
        <v>24</v>
      </c>
      <c r="E32" s="85">
        <v>0.2797153024911032</v>
      </c>
      <c r="F32" s="83">
        <f>COUNTIF(D32,"=F")+F31</f>
        <v>12</v>
      </c>
      <c r="G32" s="84">
        <f>F32/(ROW(F32)-1)</f>
        <v>0.3870967741935484</v>
      </c>
    </row>
    <row r="33" ht="20.35" customHeight="1">
      <c r="A33" s="79">
        <v>32</v>
      </c>
      <c r="B33" t="s" s="80">
        <v>2007</v>
      </c>
      <c r="C33" t="s" s="81">
        <v>3967</v>
      </c>
      <c r="D33" t="s" s="81">
        <v>24</v>
      </c>
      <c r="E33" s="82">
        <v>0.2784724642732659</v>
      </c>
      <c r="F33" s="83">
        <f>COUNTIF(D33,"=F")+F32</f>
        <v>13</v>
      </c>
      <c r="G33" s="84">
        <f>F33/(ROW(F33)-1)</f>
        <v>0.40625</v>
      </c>
    </row>
    <row r="34" ht="20.35" customHeight="1">
      <c r="A34" s="79">
        <v>33</v>
      </c>
      <c r="B34" t="s" s="80">
        <v>1743</v>
      </c>
      <c r="C34" t="s" s="81">
        <v>3968</v>
      </c>
      <c r="D34" t="s" s="81">
        <v>23</v>
      </c>
      <c r="E34" s="82">
        <v>0.2757619976717877</v>
      </c>
      <c r="F34" s="83">
        <f>COUNTIF(D34,"=F")+F33</f>
        <v>13</v>
      </c>
      <c r="G34" s="84">
        <f>F34/(ROW(F34)-1)</f>
        <v>0.3939393939393939</v>
      </c>
    </row>
    <row r="35" ht="20.35" customHeight="1">
      <c r="A35" s="79">
        <v>34</v>
      </c>
      <c r="B35" t="s" s="80">
        <v>1829</v>
      </c>
      <c r="C35" t="s" s="81">
        <v>3969</v>
      </c>
      <c r="D35" t="s" s="81">
        <v>24</v>
      </c>
      <c r="E35" s="85">
        <v>0.2734450531743474</v>
      </c>
      <c r="F35" s="83">
        <f>COUNTIF(D35,"=F")+F34</f>
        <v>14</v>
      </c>
      <c r="G35" s="84">
        <f>F35/(ROW(F35)-1)</f>
        <v>0.4117647058823529</v>
      </c>
    </row>
    <row r="36" ht="20.35" customHeight="1">
      <c r="A36" s="79">
        <v>35</v>
      </c>
      <c r="B36" t="s" s="80">
        <v>1747</v>
      </c>
      <c r="C36" t="s" s="81">
        <v>3970</v>
      </c>
      <c r="D36" t="s" s="81">
        <v>24</v>
      </c>
      <c r="E36" s="85">
        <v>0.2683939780074567</v>
      </c>
      <c r="F36" s="83">
        <f>COUNTIF(D36,"=F")+F35</f>
        <v>15</v>
      </c>
      <c r="G36" s="84">
        <f>F36/(ROW(F36)-1)</f>
        <v>0.4285714285714285</v>
      </c>
    </row>
    <row r="37" ht="20.35" customHeight="1">
      <c r="A37" s="79">
        <v>36</v>
      </c>
      <c r="B37" t="s" s="80">
        <v>1943</v>
      </c>
      <c r="C37" t="s" s="81">
        <v>3971</v>
      </c>
      <c r="D37" t="s" s="81">
        <v>23</v>
      </c>
      <c r="E37" s="85">
        <v>0.2680722891566265</v>
      </c>
      <c r="F37" s="83">
        <f>COUNTIF(D37,"=F")+F36</f>
        <v>15</v>
      </c>
      <c r="G37" s="84">
        <f>F37/(ROW(F37)-1)</f>
        <v>0.4166666666666667</v>
      </c>
    </row>
    <row r="38" ht="20.35" customHeight="1">
      <c r="A38" s="79">
        <v>37</v>
      </c>
      <c r="B38" t="s" s="80">
        <v>1901</v>
      </c>
      <c r="C38" t="s" s="81">
        <v>3972</v>
      </c>
      <c r="D38" t="s" s="81">
        <v>24</v>
      </c>
      <c r="E38" s="82">
        <v>0.2655648094346525</v>
      </c>
      <c r="F38" s="83">
        <f>COUNTIF(D38,"=F")+F37</f>
        <v>16</v>
      </c>
      <c r="G38" s="84">
        <f>F38/(ROW(F38)-1)</f>
        <v>0.4324324324324325</v>
      </c>
    </row>
    <row r="39" ht="20.35" customHeight="1">
      <c r="A39" s="79">
        <v>38</v>
      </c>
      <c r="B39" t="s" s="80">
        <v>2233</v>
      </c>
      <c r="C39" t="s" s="81">
        <v>3973</v>
      </c>
      <c r="D39" t="s" s="81">
        <v>23</v>
      </c>
      <c r="E39" s="85">
        <v>0.2654254053053344</v>
      </c>
      <c r="F39" s="83">
        <f>COUNTIF(D39,"=F")+F38</f>
        <v>16</v>
      </c>
      <c r="G39" s="84">
        <f>F39/(ROW(F39)-1)</f>
        <v>0.4210526315789473</v>
      </c>
    </row>
    <row r="40" ht="20.35" customHeight="1">
      <c r="A40" s="79">
        <v>39</v>
      </c>
      <c r="B40" t="s" s="80">
        <v>1719</v>
      </c>
      <c r="C40" t="s" s="81">
        <v>3974</v>
      </c>
      <c r="D40" t="s" s="81">
        <v>24</v>
      </c>
      <c r="E40" s="85">
        <v>0.2651680458918303</v>
      </c>
      <c r="F40" s="83">
        <f>COUNTIF(D40,"=F")+F39</f>
        <v>17</v>
      </c>
      <c r="G40" s="84">
        <f>F40/(ROW(F40)-1)</f>
        <v>0.4358974358974359</v>
      </c>
    </row>
    <row r="41" ht="20.35" customHeight="1">
      <c r="A41" s="79">
        <v>40</v>
      </c>
      <c r="B41" t="s" s="80">
        <v>1799</v>
      </c>
      <c r="C41" t="s" s="81">
        <v>3975</v>
      </c>
      <c r="D41" t="s" s="81">
        <v>23</v>
      </c>
      <c r="E41" s="85">
        <v>0.2650395837371222</v>
      </c>
      <c r="F41" s="83">
        <f>COUNTIF(D41,"=F")+F40</f>
        <v>17</v>
      </c>
      <c r="G41" s="84">
        <f>F41/(ROW(F41)-1)</f>
        <v>0.425</v>
      </c>
    </row>
    <row r="42" ht="20.35" customHeight="1">
      <c r="A42" s="79">
        <v>41</v>
      </c>
      <c r="B42" t="s" s="80">
        <v>1765</v>
      </c>
      <c r="C42" t="s" s="81">
        <v>3976</v>
      </c>
      <c r="D42" t="s" s="81">
        <v>23</v>
      </c>
      <c r="E42" s="85">
        <v>0.2648208086669238</v>
      </c>
      <c r="F42" s="83">
        <f>COUNTIF(D42,"=F")+F41</f>
        <v>17</v>
      </c>
      <c r="G42" s="84">
        <f>F42/(ROW(F42)-1)</f>
        <v>0.4146341463414634</v>
      </c>
    </row>
    <row r="43" ht="20.35" customHeight="1">
      <c r="A43" s="79">
        <v>42</v>
      </c>
      <c r="B43" t="s" s="80">
        <v>2263</v>
      </c>
      <c r="C43" t="s" s="81">
        <v>3977</v>
      </c>
      <c r="D43" t="s" s="81">
        <v>23</v>
      </c>
      <c r="E43" s="82">
        <v>0.2647998117457223</v>
      </c>
      <c r="F43" s="83">
        <f>COUNTIF(D43,"=F")+F42</f>
        <v>17</v>
      </c>
      <c r="G43" s="84">
        <f>F43/(ROW(F43)-1)</f>
        <v>0.4047619047619048</v>
      </c>
    </row>
    <row r="44" ht="20.35" customHeight="1">
      <c r="A44" s="79">
        <v>43</v>
      </c>
      <c r="B44" t="s" s="80">
        <v>1873</v>
      </c>
      <c r="C44" t="s" s="81">
        <v>3978</v>
      </c>
      <c r="D44" t="s" s="81">
        <v>24</v>
      </c>
      <c r="E44" s="82">
        <v>0.2647995441137034</v>
      </c>
      <c r="F44" s="83">
        <f>COUNTIF(D44,"=F")+F43</f>
        <v>18</v>
      </c>
      <c r="G44" s="84">
        <f>F44/(ROW(F44)-1)</f>
        <v>0.4186046511627907</v>
      </c>
    </row>
    <row r="45" ht="20.35" customHeight="1">
      <c r="A45" s="79">
        <v>44</v>
      </c>
      <c r="B45" t="s" s="80">
        <v>2043</v>
      </c>
      <c r="C45" t="s" s="81">
        <v>3979</v>
      </c>
      <c r="D45" t="s" s="81">
        <v>23</v>
      </c>
      <c r="E45" s="85">
        <v>0.2634900193174501</v>
      </c>
      <c r="F45" s="83">
        <f>COUNTIF(D45,"=F")+F44</f>
        <v>18</v>
      </c>
      <c r="G45" s="84">
        <f>F45/(ROW(F45)-1)</f>
        <v>0.4090909090909091</v>
      </c>
    </row>
    <row r="46" ht="20.35" customHeight="1">
      <c r="A46" s="79">
        <v>45</v>
      </c>
      <c r="B46" t="s" s="80">
        <v>2101</v>
      </c>
      <c r="C46" t="s" s="81">
        <v>3980</v>
      </c>
      <c r="D46" t="s" s="81">
        <v>23</v>
      </c>
      <c r="E46" s="85">
        <v>0.2623193775472397</v>
      </c>
      <c r="F46" s="83">
        <f>COUNTIF(D46,"=F")+F45</f>
        <v>18</v>
      </c>
      <c r="G46" s="84">
        <f>F46/(ROW(F46)-1)</f>
        <v>0.4</v>
      </c>
    </row>
    <row r="47" ht="20.35" customHeight="1">
      <c r="A47" s="79">
        <v>46</v>
      </c>
      <c r="B47" t="s" s="80">
        <v>1729</v>
      </c>
      <c r="C47" t="s" s="81">
        <v>3981</v>
      </c>
      <c r="D47" t="s" s="81">
        <v>23</v>
      </c>
      <c r="E47" s="82">
        <v>0.2621905476369092</v>
      </c>
      <c r="F47" s="83">
        <f>COUNTIF(D47,"=F")+F46</f>
        <v>18</v>
      </c>
      <c r="G47" s="84">
        <f>F47/(ROW(F47)-1)</f>
        <v>0.391304347826087</v>
      </c>
    </row>
    <row r="48" ht="20.35" customHeight="1">
      <c r="A48" s="79">
        <v>47</v>
      </c>
      <c r="B48" t="s" s="80">
        <v>1913</v>
      </c>
      <c r="C48" t="s" s="81">
        <v>3982</v>
      </c>
      <c r="D48" t="s" s="81">
        <v>23</v>
      </c>
      <c r="E48" s="86">
        <v>0.261064742460014</v>
      </c>
      <c r="F48" s="83">
        <f>COUNTIF(D48,"=F")+F47</f>
        <v>18</v>
      </c>
      <c r="G48" s="84">
        <f>F48/(ROW(F48)-1)</f>
        <v>0.3829787234042553</v>
      </c>
    </row>
    <row r="49" ht="20.35" customHeight="1">
      <c r="A49" s="79">
        <v>48</v>
      </c>
      <c r="B49" t="s" s="80">
        <v>2327</v>
      </c>
      <c r="C49" t="s" s="81">
        <v>3983</v>
      </c>
      <c r="D49" t="s" s="81">
        <v>24</v>
      </c>
      <c r="E49" s="85">
        <v>0.2609258031657747</v>
      </c>
      <c r="F49" s="83">
        <f>COUNTIF(D49,"=F")+F48</f>
        <v>19</v>
      </c>
      <c r="G49" s="84">
        <f>F49/(ROW(F49)-1)</f>
        <v>0.3958333333333333</v>
      </c>
    </row>
    <row r="50" ht="20.35" customHeight="1">
      <c r="A50" s="79">
        <v>49</v>
      </c>
      <c r="B50" t="s" s="80">
        <v>2155</v>
      </c>
      <c r="C50" t="s" s="81">
        <v>3984</v>
      </c>
      <c r="D50" t="s" s="81">
        <v>24</v>
      </c>
      <c r="E50" s="82">
        <v>0.260101571767497</v>
      </c>
      <c r="F50" s="83">
        <f>COUNTIF(D50,"=F")+F49</f>
        <v>20</v>
      </c>
      <c r="G50" s="84">
        <f>F50/(ROW(F50)-1)</f>
        <v>0.4081632653061225</v>
      </c>
    </row>
    <row r="51" ht="20.35" customHeight="1">
      <c r="A51" s="79">
        <v>50</v>
      </c>
      <c r="B51" t="s" s="80">
        <v>1857</v>
      </c>
      <c r="C51" t="s" s="81">
        <v>3985</v>
      </c>
      <c r="D51" t="s" s="81">
        <v>24</v>
      </c>
      <c r="E51" s="82">
        <v>0.2585061435332408</v>
      </c>
      <c r="F51" s="83">
        <f>COUNTIF(D51,"=F")+F50</f>
        <v>21</v>
      </c>
      <c r="G51" s="84">
        <f>F51/(ROW(F51)-1)</f>
        <v>0.42</v>
      </c>
    </row>
    <row r="52" ht="20.35" customHeight="1">
      <c r="A52" s="79">
        <v>51</v>
      </c>
      <c r="B52" t="s" s="80">
        <v>1921</v>
      </c>
      <c r="C52" t="s" s="81">
        <v>3986</v>
      </c>
      <c r="D52" t="s" s="81">
        <v>24</v>
      </c>
      <c r="E52" s="85">
        <v>0.2581624254064065</v>
      </c>
      <c r="F52" s="83">
        <f>COUNTIF(D52,"=F")+F51</f>
        <v>22</v>
      </c>
      <c r="G52" s="84">
        <f>F52/(ROW(F52)-1)</f>
        <v>0.4313725490196079</v>
      </c>
    </row>
    <row r="53" ht="20.35" customHeight="1">
      <c r="A53" s="79">
        <v>52</v>
      </c>
      <c r="B53" t="s" s="80">
        <v>1735</v>
      </c>
      <c r="C53" t="s" s="81">
        <v>3987</v>
      </c>
      <c r="D53" t="s" s="81">
        <v>24</v>
      </c>
      <c r="E53" s="85">
        <v>0.2579628512036478</v>
      </c>
      <c r="F53" s="83">
        <f>COUNTIF(D53,"=F")+F52</f>
        <v>23</v>
      </c>
      <c r="G53" s="84">
        <f>F53/(ROW(F53)-1)</f>
        <v>0.4423076923076923</v>
      </c>
    </row>
    <row r="54" ht="20.35" customHeight="1">
      <c r="A54" s="79">
        <v>53</v>
      </c>
      <c r="B54" t="s" s="80">
        <v>1915</v>
      </c>
      <c r="C54" t="s" s="81">
        <v>3988</v>
      </c>
      <c r="D54" t="s" s="81">
        <v>23</v>
      </c>
      <c r="E54" s="85">
        <v>0.2565457999504419</v>
      </c>
      <c r="F54" s="83">
        <f>COUNTIF(D54,"=F")+F53</f>
        <v>23</v>
      </c>
      <c r="G54" s="84">
        <f>F54/(ROW(F54)-1)</f>
        <v>0.4339622641509434</v>
      </c>
    </row>
    <row r="55" ht="20.35" customHeight="1">
      <c r="A55" s="79">
        <v>54</v>
      </c>
      <c r="B55" t="s" s="80">
        <v>1819</v>
      </c>
      <c r="C55" t="s" s="81">
        <v>3989</v>
      </c>
      <c r="D55" t="s" s="81">
        <v>24</v>
      </c>
      <c r="E55" s="82">
        <v>0.2547897129048962</v>
      </c>
      <c r="F55" s="83">
        <f>COUNTIF(D55,"=F")+F54</f>
        <v>24</v>
      </c>
      <c r="G55" s="84">
        <f>F55/(ROW(F55)-1)</f>
        <v>0.4444444444444444</v>
      </c>
    </row>
    <row r="56" ht="20.35" customHeight="1">
      <c r="A56" s="79">
        <v>55</v>
      </c>
      <c r="B56" t="s" s="80">
        <v>2047</v>
      </c>
      <c r="C56" t="s" s="81">
        <v>3990</v>
      </c>
      <c r="D56" t="s" s="81">
        <v>24</v>
      </c>
      <c r="E56" s="82">
        <v>0.2545215782247955</v>
      </c>
      <c r="F56" s="83">
        <f>COUNTIF(D56,"=F")+F55</f>
        <v>25</v>
      </c>
      <c r="G56" s="84">
        <f>F56/(ROW(F56)-1)</f>
        <v>0.4545454545454545</v>
      </c>
    </row>
    <row r="57" ht="20.35" customHeight="1">
      <c r="A57" s="79">
        <v>56</v>
      </c>
      <c r="B57" t="s" s="80">
        <v>1701</v>
      </c>
      <c r="C57" t="s" s="81">
        <v>3991</v>
      </c>
      <c r="D57" t="s" s="81">
        <v>24</v>
      </c>
      <c r="E57" s="85">
        <v>0.2542348467388799</v>
      </c>
      <c r="F57" s="83">
        <f>COUNTIF(D57,"=F")+F56</f>
        <v>26</v>
      </c>
      <c r="G57" s="84">
        <f>F57/(ROW(F57)-1)</f>
        <v>0.4642857142857143</v>
      </c>
    </row>
    <row r="58" ht="20.35" customHeight="1">
      <c r="A58" s="79">
        <v>57</v>
      </c>
      <c r="B58" t="s" s="80">
        <v>2726</v>
      </c>
      <c r="C58" t="s" s="81">
        <v>3992</v>
      </c>
      <c r="D58" t="s" s="81">
        <v>23</v>
      </c>
      <c r="E58" s="82">
        <v>0.2541041982432753</v>
      </c>
      <c r="F58" s="83">
        <f>COUNTIF(D58,"=F")+F57</f>
        <v>26</v>
      </c>
      <c r="G58" s="84">
        <f>F58/(ROW(F58)-1)</f>
        <v>0.456140350877193</v>
      </c>
    </row>
    <row r="59" ht="20.35" customHeight="1">
      <c r="A59" s="79">
        <v>58</v>
      </c>
      <c r="B59" t="s" s="80">
        <v>2544</v>
      </c>
      <c r="C59" t="s" s="81">
        <v>3993</v>
      </c>
      <c r="D59" t="s" s="81">
        <v>24</v>
      </c>
      <c r="E59" s="86">
        <v>0.252928704901538</v>
      </c>
      <c r="F59" s="83">
        <f>COUNTIF(D59,"=F")+F58</f>
        <v>27</v>
      </c>
      <c r="G59" s="84">
        <f>F59/(ROW(F59)-1)</f>
        <v>0.4655172413793103</v>
      </c>
    </row>
    <row r="60" ht="20.35" customHeight="1">
      <c r="A60" s="79">
        <v>59</v>
      </c>
      <c r="B60" t="s" s="80">
        <v>2103</v>
      </c>
      <c r="C60" t="s" s="81">
        <v>3994</v>
      </c>
      <c r="D60" t="s" s="81">
        <v>23</v>
      </c>
      <c r="E60" s="82">
        <v>0.2526447300103842</v>
      </c>
      <c r="F60" s="83">
        <f>COUNTIF(D60,"=F")+F59</f>
        <v>27</v>
      </c>
      <c r="G60" s="84">
        <f>F60/(ROW(F60)-1)</f>
        <v>0.4576271186440678</v>
      </c>
    </row>
    <row r="61" ht="20.35" customHeight="1">
      <c r="A61" s="79">
        <v>60</v>
      </c>
      <c r="B61" t="s" s="80">
        <v>2095</v>
      </c>
      <c r="C61" t="s" s="81">
        <v>3995</v>
      </c>
      <c r="D61" t="s" s="81">
        <v>23</v>
      </c>
      <c r="E61" s="82">
        <v>0.2514769107048963</v>
      </c>
      <c r="F61" s="83">
        <f>COUNTIF(D61,"=F")+F60</f>
        <v>27</v>
      </c>
      <c r="G61" s="84">
        <f>F61/(ROW(F61)-1)</f>
        <v>0.45</v>
      </c>
    </row>
    <row r="62" ht="20.35" customHeight="1">
      <c r="A62" s="79">
        <v>61</v>
      </c>
      <c r="B62" t="s" s="80">
        <v>1957</v>
      </c>
      <c r="C62" t="s" s="81">
        <v>3996</v>
      </c>
      <c r="D62" t="s" s="81">
        <v>23</v>
      </c>
      <c r="E62" s="85">
        <v>0.2506988856125302</v>
      </c>
      <c r="F62" s="83">
        <f>COUNTIF(D62,"=F")+F61</f>
        <v>27</v>
      </c>
      <c r="G62" s="84">
        <f>F62/(ROW(F62)-1)</f>
        <v>0.4426229508196721</v>
      </c>
    </row>
    <row r="63" ht="20.35" customHeight="1">
      <c r="A63" s="79">
        <v>62</v>
      </c>
      <c r="B63" t="s" s="80">
        <v>1771</v>
      </c>
      <c r="C63" t="s" s="81">
        <v>3997</v>
      </c>
      <c r="D63" t="s" s="81">
        <v>23</v>
      </c>
      <c r="E63" s="85">
        <v>0.2505035673274223</v>
      </c>
      <c r="F63" s="83">
        <f>COUNTIF(D63,"=F")+F62</f>
        <v>27</v>
      </c>
      <c r="G63" s="84">
        <f>F63/(ROW(F63)-1)</f>
        <v>0.4354838709677419</v>
      </c>
    </row>
    <row r="64" ht="20.35" customHeight="1">
      <c r="A64" s="79">
        <v>63</v>
      </c>
      <c r="B64" t="s" s="80">
        <v>2201</v>
      </c>
      <c r="C64" t="s" s="81">
        <v>3998</v>
      </c>
      <c r="D64" t="s" s="81">
        <v>23</v>
      </c>
      <c r="E64" s="85">
        <v>0.2503769503081159</v>
      </c>
      <c r="F64" s="83">
        <f>COUNTIF(D64,"=F")+F63</f>
        <v>27</v>
      </c>
      <c r="G64" s="84">
        <f>F64/(ROW(F64)-1)</f>
        <v>0.4285714285714285</v>
      </c>
    </row>
    <row r="65" ht="20.35" customHeight="1">
      <c r="A65" s="79">
        <v>64</v>
      </c>
      <c r="B65" t="s" s="80">
        <v>1991</v>
      </c>
      <c r="C65" t="s" s="81">
        <v>3999</v>
      </c>
      <c r="D65" t="s" s="81">
        <v>24</v>
      </c>
      <c r="E65" s="82">
        <v>0.2500883080183681</v>
      </c>
      <c r="F65" s="83">
        <f>COUNTIF(D65,"=F")+F64</f>
        <v>28</v>
      </c>
      <c r="G65" s="84">
        <f>F65/(ROW(F65)-1)</f>
        <v>0.4375</v>
      </c>
    </row>
    <row r="66" ht="20.35" customHeight="1">
      <c r="A66" s="79">
        <v>65</v>
      </c>
      <c r="B66" t="s" s="80">
        <v>1797</v>
      </c>
      <c r="C66" t="s" s="81">
        <v>4000</v>
      </c>
      <c r="D66" t="s" s="81">
        <v>24</v>
      </c>
      <c r="E66" s="82">
        <v>0.2488567315898755</v>
      </c>
      <c r="F66" s="83">
        <f>COUNTIF(D66,"=F")+F65</f>
        <v>29</v>
      </c>
      <c r="G66" s="84">
        <f>F66/(ROW(F66)-1)</f>
        <v>0.4461538461538462</v>
      </c>
    </row>
    <row r="67" ht="20.35" customHeight="1">
      <c r="A67" s="79">
        <v>66</v>
      </c>
      <c r="B67" t="s" s="80">
        <v>1739</v>
      </c>
      <c r="C67" t="s" s="81">
        <v>4001</v>
      </c>
      <c r="D67" t="s" s="81">
        <v>23</v>
      </c>
      <c r="E67" s="85">
        <v>0.2481635936408476</v>
      </c>
      <c r="F67" s="83">
        <f>COUNTIF(D67,"=F")+F66</f>
        <v>29</v>
      </c>
      <c r="G67" s="84">
        <f>F67/(ROW(F67)-1)</f>
        <v>0.4393939393939394</v>
      </c>
    </row>
    <row r="68" ht="20.35" customHeight="1">
      <c r="A68" s="79">
        <v>67</v>
      </c>
      <c r="B68" t="s" s="80">
        <v>1725</v>
      </c>
      <c r="C68" t="s" s="81">
        <v>4002</v>
      </c>
      <c r="D68" t="s" s="81">
        <v>23</v>
      </c>
      <c r="E68" s="82">
        <v>0.2471022128556375</v>
      </c>
      <c r="F68" s="83">
        <f>COUNTIF(D68,"=F")+F67</f>
        <v>29</v>
      </c>
      <c r="G68" s="84">
        <f>F68/(ROW(F68)-1)</f>
        <v>0.4328358208955224</v>
      </c>
    </row>
    <row r="69" ht="20.35" customHeight="1">
      <c r="A69" s="79">
        <v>68</v>
      </c>
      <c r="B69" t="s" s="80">
        <v>1691</v>
      </c>
      <c r="C69" t="s" s="81">
        <v>4003</v>
      </c>
      <c r="D69" t="s" s="81">
        <v>23</v>
      </c>
      <c r="E69" s="82">
        <v>0.2463979277966651</v>
      </c>
      <c r="F69" s="83">
        <f>COUNTIF(D69,"=F")+F68</f>
        <v>29</v>
      </c>
      <c r="G69" s="84">
        <f>F69/(ROW(F69)-1)</f>
        <v>0.4264705882352941</v>
      </c>
    </row>
    <row r="70" ht="20.35" customHeight="1">
      <c r="A70" s="79">
        <v>69</v>
      </c>
      <c r="B70" t="s" s="80">
        <v>2163</v>
      </c>
      <c r="C70" t="s" s="81">
        <v>4004</v>
      </c>
      <c r="D70" t="s" s="81">
        <v>23</v>
      </c>
      <c r="E70" s="85">
        <v>0.2463472281908036</v>
      </c>
      <c r="F70" s="83">
        <f>COUNTIF(D70,"=F")+F69</f>
        <v>29</v>
      </c>
      <c r="G70" s="84">
        <f>F70/(ROW(F70)-1)</f>
        <v>0.4202898550724637</v>
      </c>
    </row>
    <row r="71" ht="20.35" customHeight="1">
      <c r="A71" s="79">
        <v>70</v>
      </c>
      <c r="B71" t="s" s="80">
        <v>3439</v>
      </c>
      <c r="C71" t="s" s="81">
        <v>4005</v>
      </c>
      <c r="D71" t="s" s="81">
        <v>23</v>
      </c>
      <c r="E71" s="82">
        <v>0.2452793772316402</v>
      </c>
      <c r="F71" s="83">
        <f>COUNTIF(D71,"=F")+F70</f>
        <v>29</v>
      </c>
      <c r="G71" s="84">
        <f>F71/(ROW(F71)-1)</f>
        <v>0.4142857142857143</v>
      </c>
    </row>
    <row r="72" ht="20.35" customHeight="1">
      <c r="A72" s="79">
        <v>71</v>
      </c>
      <c r="B72" t="s" s="80">
        <v>1681</v>
      </c>
      <c r="C72" t="s" s="81">
        <v>4006</v>
      </c>
      <c r="D72" t="s" s="81">
        <v>23</v>
      </c>
      <c r="E72" s="82">
        <v>0.2442426208238729</v>
      </c>
      <c r="F72" s="83">
        <f>COUNTIF(D72,"=F")+F71</f>
        <v>29</v>
      </c>
      <c r="G72" s="84">
        <f>F72/(ROW(F72)-1)</f>
        <v>0.4084507042253521</v>
      </c>
    </row>
    <row r="73" ht="20.35" customHeight="1">
      <c r="A73" s="79">
        <v>72</v>
      </c>
      <c r="B73" t="s" s="80">
        <v>1699</v>
      </c>
      <c r="C73" t="s" s="81">
        <v>4007</v>
      </c>
      <c r="D73" t="s" s="81">
        <v>24</v>
      </c>
      <c r="E73" s="82">
        <v>0.2441021178983172</v>
      </c>
      <c r="F73" s="83">
        <f>COUNTIF(D73,"=F")+F72</f>
        <v>30</v>
      </c>
      <c r="G73" s="84">
        <f>F73/(ROW(F73)-1)</f>
        <v>0.4166666666666667</v>
      </c>
    </row>
    <row r="74" ht="20.35" customHeight="1">
      <c r="A74" s="79">
        <v>73</v>
      </c>
      <c r="B74" t="s" s="80">
        <v>2399</v>
      </c>
      <c r="C74" t="s" s="81">
        <v>4008</v>
      </c>
      <c r="D74" t="s" s="81">
        <v>24</v>
      </c>
      <c r="E74" s="82">
        <v>0.2436343029845108</v>
      </c>
      <c r="F74" s="83">
        <f>COUNTIF(D74,"=F")+F73</f>
        <v>31</v>
      </c>
      <c r="G74" s="84">
        <f>F74/(ROW(F74)-1)</f>
        <v>0.4246575342465753</v>
      </c>
    </row>
    <row r="75" ht="20.35" customHeight="1">
      <c r="A75" s="79">
        <v>74</v>
      </c>
      <c r="B75" t="s" s="80">
        <v>1927</v>
      </c>
      <c r="C75" t="s" s="81">
        <v>4009</v>
      </c>
      <c r="D75" t="s" s="81">
        <v>23</v>
      </c>
      <c r="E75" s="82">
        <v>0.243001786777844</v>
      </c>
      <c r="F75" s="83">
        <f>COUNTIF(D75,"=F")+F74</f>
        <v>31</v>
      </c>
      <c r="G75" s="84">
        <f>F75/(ROW(F75)-1)</f>
        <v>0.4189189189189189</v>
      </c>
    </row>
    <row r="76" ht="20.35" customHeight="1">
      <c r="A76" s="79">
        <v>75</v>
      </c>
      <c r="B76" t="s" s="80">
        <v>1795</v>
      </c>
      <c r="C76" t="s" s="81">
        <v>4010</v>
      </c>
      <c r="D76" t="s" s="81">
        <v>23</v>
      </c>
      <c r="E76" s="82">
        <v>0.2425347728820154</v>
      </c>
      <c r="F76" s="83">
        <f>COUNTIF(D76,"=F")+F75</f>
        <v>31</v>
      </c>
      <c r="G76" s="84">
        <f>F76/(ROW(F76)-1)</f>
        <v>0.4133333333333333</v>
      </c>
    </row>
    <row r="77" ht="20.35" customHeight="1">
      <c r="A77" s="79">
        <v>76</v>
      </c>
      <c r="B77" t="s" s="80">
        <v>2735</v>
      </c>
      <c r="C77" t="s" s="81">
        <v>4011</v>
      </c>
      <c r="D77" t="s" s="81">
        <v>23</v>
      </c>
      <c r="E77" s="82">
        <v>0.2422158796056046</v>
      </c>
      <c r="F77" s="83">
        <f>COUNTIF(D77,"=F")+F76</f>
        <v>31</v>
      </c>
      <c r="G77" s="84">
        <f>F77/(ROW(F77)-1)</f>
        <v>0.4078947368421053</v>
      </c>
    </row>
    <row r="78" ht="20.35" customHeight="1">
      <c r="A78" s="79">
        <v>77</v>
      </c>
      <c r="B78" t="s" s="80">
        <v>2635</v>
      </c>
      <c r="C78" t="s" s="81">
        <v>4012</v>
      </c>
      <c r="D78" t="s" s="81">
        <v>24</v>
      </c>
      <c r="E78" s="85">
        <v>0.2415276329509906</v>
      </c>
      <c r="F78" s="83">
        <f>COUNTIF(D78,"=F")+F77</f>
        <v>32</v>
      </c>
      <c r="G78" s="84">
        <f>F78/(ROW(F78)-1)</f>
        <v>0.4155844155844156</v>
      </c>
    </row>
    <row r="79" ht="20.35" customHeight="1">
      <c r="A79" s="79">
        <v>78</v>
      </c>
      <c r="B79" t="s" s="80">
        <v>1855</v>
      </c>
      <c r="C79" t="s" s="81">
        <v>4013</v>
      </c>
      <c r="D79" t="s" s="81">
        <v>23</v>
      </c>
      <c r="E79" s="82">
        <v>0.2408288657309801</v>
      </c>
      <c r="F79" s="83">
        <f>COUNTIF(D79,"=F")+F78</f>
        <v>32</v>
      </c>
      <c r="G79" s="84">
        <f>F79/(ROW(F79)-1)</f>
        <v>0.4102564102564102</v>
      </c>
    </row>
    <row r="80" ht="20.35" customHeight="1">
      <c r="A80" s="79">
        <v>79</v>
      </c>
      <c r="B80" t="s" s="80">
        <v>1687</v>
      </c>
      <c r="C80" t="s" s="81">
        <v>4014</v>
      </c>
      <c r="D80" t="s" s="81">
        <v>24</v>
      </c>
      <c r="E80" s="82">
        <v>0.2399544997931809</v>
      </c>
      <c r="F80" s="83">
        <f>COUNTIF(D80,"=F")+F79</f>
        <v>33</v>
      </c>
      <c r="G80" s="84">
        <f>F80/(ROW(F80)-1)</f>
        <v>0.4177215189873418</v>
      </c>
    </row>
    <row r="81" ht="20.35" customHeight="1">
      <c r="A81" s="79">
        <v>80</v>
      </c>
      <c r="B81" t="s" s="80">
        <v>2045</v>
      </c>
      <c r="C81" t="s" s="81">
        <v>4015</v>
      </c>
      <c r="D81" t="s" s="81">
        <v>24</v>
      </c>
      <c r="E81" s="85">
        <v>0.2390561274033793</v>
      </c>
      <c r="F81" s="83">
        <f>COUNTIF(D81,"=F")+F80</f>
        <v>34</v>
      </c>
      <c r="G81" s="84">
        <f>F81/(ROW(F81)-1)</f>
        <v>0.425</v>
      </c>
    </row>
    <row r="82" ht="20.35" customHeight="1">
      <c r="A82" s="79">
        <v>81</v>
      </c>
      <c r="B82" t="s" s="80">
        <v>2113</v>
      </c>
      <c r="C82" t="s" s="81">
        <v>4016</v>
      </c>
      <c r="D82" t="s" s="81">
        <v>24</v>
      </c>
      <c r="E82" s="82">
        <v>0.2388985255854293</v>
      </c>
      <c r="F82" s="83">
        <f>COUNTIF(D82,"=F")+F81</f>
        <v>35</v>
      </c>
      <c r="G82" s="84">
        <f>F82/(ROW(F82)-1)</f>
        <v>0.4320987654320987</v>
      </c>
    </row>
    <row r="83" ht="20.35" customHeight="1">
      <c r="A83" s="79">
        <v>82</v>
      </c>
      <c r="B83" t="s" s="80">
        <v>1759</v>
      </c>
      <c r="C83" t="s" s="81">
        <v>4017</v>
      </c>
      <c r="D83" t="s" s="81">
        <v>24</v>
      </c>
      <c r="E83" s="82">
        <v>0.2387779192942127</v>
      </c>
      <c r="F83" s="83">
        <f>COUNTIF(D83,"=F")+F82</f>
        <v>36</v>
      </c>
      <c r="G83" s="84">
        <f>F83/(ROW(F83)-1)</f>
        <v>0.4390243902439024</v>
      </c>
    </row>
    <row r="84" ht="20.35" customHeight="1">
      <c r="A84" s="79">
        <v>83</v>
      </c>
      <c r="B84" t="s" s="80">
        <v>1889</v>
      </c>
      <c r="C84" t="s" s="81">
        <v>4018</v>
      </c>
      <c r="D84" t="s" s="81">
        <v>24</v>
      </c>
      <c r="E84" s="82">
        <v>0.2382633559945146</v>
      </c>
      <c r="F84" s="83">
        <f>COUNTIF(D84,"=F")+F83</f>
        <v>37</v>
      </c>
      <c r="G84" s="84">
        <f>F84/(ROW(F84)-1)</f>
        <v>0.4457831325301205</v>
      </c>
    </row>
    <row r="85" ht="20.35" customHeight="1">
      <c r="A85" s="79">
        <v>84</v>
      </c>
      <c r="B85" t="s" s="80">
        <v>1761</v>
      </c>
      <c r="C85" t="s" s="81">
        <v>4019</v>
      </c>
      <c r="D85" t="s" s="81">
        <v>23</v>
      </c>
      <c r="E85" s="83">
        <v>0.23800719863108</v>
      </c>
      <c r="F85" s="83">
        <f>COUNTIF(D85,"=F")+F84</f>
        <v>37</v>
      </c>
      <c r="G85" s="84">
        <f>F85/(ROW(F85)-1)</f>
        <v>0.4404761904761905</v>
      </c>
    </row>
    <row r="86" ht="20.35" customHeight="1">
      <c r="A86" s="79">
        <v>85</v>
      </c>
      <c r="B86" t="s" s="80">
        <v>2169</v>
      </c>
      <c r="C86" t="s" s="81">
        <v>4020</v>
      </c>
      <c r="D86" t="s" s="81">
        <v>23</v>
      </c>
      <c r="E86" s="82">
        <v>0.2378857048567186</v>
      </c>
      <c r="F86" s="83">
        <f>COUNTIF(D86,"=F")+F85</f>
        <v>37</v>
      </c>
      <c r="G86" s="84">
        <f>F86/(ROW(F86)-1)</f>
        <v>0.4352941176470588</v>
      </c>
    </row>
    <row r="87" ht="20.35" customHeight="1">
      <c r="A87" s="79">
        <v>86</v>
      </c>
      <c r="B87" t="s" s="80">
        <v>2139</v>
      </c>
      <c r="C87" t="s" s="81">
        <v>4021</v>
      </c>
      <c r="D87" t="s" s="81">
        <v>23</v>
      </c>
      <c r="E87" s="82">
        <v>0.2378209348255431</v>
      </c>
      <c r="F87" s="83">
        <f>COUNTIF(D87,"=F")+F86</f>
        <v>37</v>
      </c>
      <c r="G87" s="84">
        <f>F87/(ROW(F87)-1)</f>
        <v>0.4302325581395349</v>
      </c>
    </row>
    <row r="88" ht="20.35" customHeight="1">
      <c r="A88" s="79">
        <v>87</v>
      </c>
      <c r="B88" t="s" s="80">
        <v>3509</v>
      </c>
      <c r="C88" t="s" s="81">
        <v>4022</v>
      </c>
      <c r="D88" t="s" s="81">
        <v>23</v>
      </c>
      <c r="E88" s="85">
        <v>0.2376274390655594</v>
      </c>
      <c r="F88" s="83">
        <f>COUNTIF(D88,"=F")+F87</f>
        <v>37</v>
      </c>
      <c r="G88" s="84">
        <f>F88/(ROW(F88)-1)</f>
        <v>0.4252873563218391</v>
      </c>
    </row>
    <row r="89" ht="20.35" customHeight="1">
      <c r="A89" s="79">
        <v>88</v>
      </c>
      <c r="B89" t="s" s="80">
        <v>1959</v>
      </c>
      <c r="C89" t="s" s="81">
        <v>4023</v>
      </c>
      <c r="D89" t="s" s="81">
        <v>24</v>
      </c>
      <c r="E89" s="82">
        <v>0.23752407386428</v>
      </c>
      <c r="F89" s="83">
        <f>COUNTIF(D89,"=F")+F88</f>
        <v>38</v>
      </c>
      <c r="G89" s="84">
        <f>F89/(ROW(F89)-1)</f>
        <v>0.4318181818181818</v>
      </c>
    </row>
    <row r="90" ht="20.35" customHeight="1">
      <c r="A90" s="79">
        <v>89</v>
      </c>
      <c r="B90" t="s" s="80">
        <v>2197</v>
      </c>
      <c r="C90" t="s" s="81">
        <v>4024</v>
      </c>
      <c r="D90" t="s" s="81">
        <v>23</v>
      </c>
      <c r="E90" s="82">
        <v>0.2370390130043348</v>
      </c>
      <c r="F90" s="83">
        <f>COUNTIF(D90,"=F")+F89</f>
        <v>38</v>
      </c>
      <c r="G90" s="84">
        <f>F90/(ROW(F90)-1)</f>
        <v>0.4269662921348314</v>
      </c>
    </row>
    <row r="91" ht="20.35" customHeight="1">
      <c r="A91" s="79">
        <v>90</v>
      </c>
      <c r="B91" t="s" s="80">
        <v>2616</v>
      </c>
      <c r="C91" t="s" s="81">
        <v>4025</v>
      </c>
      <c r="D91" t="s" s="81">
        <v>24</v>
      </c>
      <c r="E91" s="82">
        <v>0.2356951079186861</v>
      </c>
      <c r="F91" s="83">
        <f>COUNTIF(D91,"=F")+F90</f>
        <v>39</v>
      </c>
      <c r="G91" s="84">
        <f>F91/(ROW(F91)-1)</f>
        <v>0.4333333333333333</v>
      </c>
    </row>
    <row r="92" ht="20.35" customHeight="1">
      <c r="A92" s="79">
        <v>91</v>
      </c>
      <c r="B92" t="s" s="80">
        <v>2514</v>
      </c>
      <c r="C92" t="s" s="81">
        <v>4026</v>
      </c>
      <c r="D92" t="s" s="81">
        <v>23</v>
      </c>
      <c r="E92" s="85">
        <v>0.2355088577570232</v>
      </c>
      <c r="F92" s="83">
        <f>COUNTIF(D92,"=F")+F91</f>
        <v>39</v>
      </c>
      <c r="G92" s="84">
        <f>F92/(ROW(F92)-1)</f>
        <v>0.4285714285714285</v>
      </c>
    </row>
    <row r="93" ht="20.35" customHeight="1">
      <c r="A93" s="79">
        <v>92</v>
      </c>
      <c r="B93" t="s" s="80">
        <v>1775</v>
      </c>
      <c r="C93" t="s" s="81">
        <v>4027</v>
      </c>
      <c r="D93" t="s" s="81">
        <v>23</v>
      </c>
      <c r="E93" s="82">
        <v>0.2354541816726691</v>
      </c>
      <c r="F93" s="83">
        <f>COUNTIF(D93,"=F")+F92</f>
        <v>39</v>
      </c>
      <c r="G93" s="84">
        <f>F93/(ROW(F93)-1)</f>
        <v>0.4239130434782609</v>
      </c>
    </row>
    <row r="94" ht="20.35" customHeight="1">
      <c r="A94" s="79">
        <v>93</v>
      </c>
      <c r="B94" t="s" s="80">
        <v>2089</v>
      </c>
      <c r="C94" t="s" s="81">
        <v>4028</v>
      </c>
      <c r="D94" t="s" s="81">
        <v>23</v>
      </c>
      <c r="E94" s="82">
        <v>0.2343125154282893</v>
      </c>
      <c r="F94" s="83">
        <f>COUNTIF(D94,"=F")+F93</f>
        <v>39</v>
      </c>
      <c r="G94" s="84">
        <f>F94/(ROW(F94)-1)</f>
        <v>0.4193548387096774</v>
      </c>
    </row>
    <row r="95" ht="20.35" customHeight="1">
      <c r="A95" s="79">
        <v>94</v>
      </c>
      <c r="B95" t="s" s="80">
        <v>2625</v>
      </c>
      <c r="C95" t="s" s="81">
        <v>4029</v>
      </c>
      <c r="D95" t="s" s="81">
        <v>24</v>
      </c>
      <c r="E95" s="82">
        <v>0.2339631402243017</v>
      </c>
      <c r="F95" s="83">
        <f>COUNTIF(D95,"=F")+F94</f>
        <v>40</v>
      </c>
      <c r="G95" s="84">
        <f>F95/(ROW(F95)-1)</f>
        <v>0.425531914893617</v>
      </c>
    </row>
    <row r="96" ht="20.35" customHeight="1">
      <c r="A96" s="79">
        <v>95</v>
      </c>
      <c r="B96" t="s" s="80">
        <v>1937</v>
      </c>
      <c r="C96" t="s" s="81">
        <v>4030</v>
      </c>
      <c r="D96" t="s" s="81">
        <v>23</v>
      </c>
      <c r="E96" s="85">
        <v>0.2338705149081925</v>
      </c>
      <c r="F96" s="83">
        <f>COUNTIF(D96,"=F")+F95</f>
        <v>40</v>
      </c>
      <c r="G96" s="84">
        <f>F96/(ROW(F96)-1)</f>
        <v>0.4210526315789473</v>
      </c>
    </row>
    <row r="97" ht="20.35" customHeight="1">
      <c r="A97" s="79">
        <v>96</v>
      </c>
      <c r="B97" t="s" s="80">
        <v>1755</v>
      </c>
      <c r="C97" t="s" s="81">
        <v>4031</v>
      </c>
      <c r="D97" t="s" s="81">
        <v>24</v>
      </c>
      <c r="E97" s="82">
        <v>0.2337389016770799</v>
      </c>
      <c r="F97" s="83">
        <f>COUNTIF(D97,"=F")+F96</f>
        <v>41</v>
      </c>
      <c r="G97" s="84">
        <f>F97/(ROW(F97)-1)</f>
        <v>0.4270833333333333</v>
      </c>
    </row>
    <row r="98" ht="20.35" customHeight="1">
      <c r="A98" s="79">
        <v>97</v>
      </c>
      <c r="B98" t="s" s="80">
        <v>1817</v>
      </c>
      <c r="C98" t="s" s="81">
        <v>4032</v>
      </c>
      <c r="D98" t="s" s="81">
        <v>24</v>
      </c>
      <c r="E98" s="82">
        <v>0.2335020764497257</v>
      </c>
      <c r="F98" s="83">
        <f>COUNTIF(D98,"=F")+F97</f>
        <v>42</v>
      </c>
      <c r="G98" s="84">
        <f>F98/(ROW(F98)-1)</f>
        <v>0.4329896907216495</v>
      </c>
    </row>
    <row r="99" ht="20.35" customHeight="1">
      <c r="A99" s="79">
        <v>98</v>
      </c>
      <c r="B99" t="s" s="80">
        <v>1919</v>
      </c>
      <c r="C99" t="s" s="81">
        <v>4033</v>
      </c>
      <c r="D99" t="s" s="81">
        <v>24</v>
      </c>
      <c r="E99" s="82">
        <v>0.2330921469899168</v>
      </c>
      <c r="F99" s="83">
        <f>COUNTIF(D99,"=F")+F98</f>
        <v>43</v>
      </c>
      <c r="G99" s="84">
        <f>F99/(ROW(F99)-1)</f>
        <v>0.4387755102040816</v>
      </c>
    </row>
    <row r="100" ht="20.35" customHeight="1">
      <c r="A100" s="79">
        <v>99</v>
      </c>
      <c r="B100" t="s" s="80">
        <v>2247</v>
      </c>
      <c r="C100" t="s" s="81">
        <v>4034</v>
      </c>
      <c r="D100" t="s" s="81">
        <v>24</v>
      </c>
      <c r="E100" s="86">
        <v>0.233087286799484</v>
      </c>
      <c r="F100" s="83">
        <f>COUNTIF(D100,"=F")+F99</f>
        <v>44</v>
      </c>
      <c r="G100" s="84">
        <f>F100/(ROW(F100)-1)</f>
        <v>0.4444444444444444</v>
      </c>
    </row>
    <row r="101" ht="20.35" customHeight="1">
      <c r="A101" s="79">
        <v>100</v>
      </c>
      <c r="B101" t="s" s="80">
        <v>3303</v>
      </c>
      <c r="C101" t="s" s="81">
        <v>4035</v>
      </c>
      <c r="D101" t="s" s="81">
        <v>24</v>
      </c>
      <c r="E101" s="82">
        <v>0.2324510090669787</v>
      </c>
      <c r="F101" s="83">
        <f>COUNTIF(D101,"=F")+F100</f>
        <v>45</v>
      </c>
      <c r="G101" s="84">
        <f>F101/(ROW(F101)-1)</f>
        <v>0.45</v>
      </c>
    </row>
    <row r="102" ht="20.35" customHeight="1">
      <c r="A102" s="79">
        <v>101</v>
      </c>
      <c r="B102" t="s" s="80">
        <v>2749</v>
      </c>
      <c r="C102" t="s" s="81">
        <v>4036</v>
      </c>
      <c r="D102" t="s" s="81">
        <v>23</v>
      </c>
      <c r="E102" s="82">
        <v>0.2317276127948698</v>
      </c>
      <c r="F102" s="83">
        <f>COUNTIF(D102,"=F")+F101</f>
        <v>45</v>
      </c>
      <c r="G102" s="84">
        <f>F102/(ROW(F102)-1)</f>
        <v>0.4455445544554456</v>
      </c>
    </row>
    <row r="103" ht="20.35" customHeight="1">
      <c r="A103" s="79">
        <v>102</v>
      </c>
      <c r="B103" t="s" s="80">
        <v>3383</v>
      </c>
      <c r="C103" t="s" s="81">
        <v>4037</v>
      </c>
      <c r="D103" t="s" s="81">
        <v>23</v>
      </c>
      <c r="E103" s="82">
        <v>0.2314841828866753</v>
      </c>
      <c r="F103" s="83">
        <f>COUNTIF(D103,"=F")+F102</f>
        <v>45</v>
      </c>
      <c r="G103" s="84">
        <f>F103/(ROW(F103)-1)</f>
        <v>0.4411764705882353</v>
      </c>
    </row>
    <row r="104" ht="20.35" customHeight="1">
      <c r="A104" s="79">
        <v>103</v>
      </c>
      <c r="B104" t="s" s="80">
        <v>2251</v>
      </c>
      <c r="C104" t="s" s="81">
        <v>4038</v>
      </c>
      <c r="D104" t="s" s="81">
        <v>23</v>
      </c>
      <c r="E104" s="82">
        <v>0.2312627966663783</v>
      </c>
      <c r="F104" s="83">
        <f>COUNTIF(D104,"=F")+F103</f>
        <v>45</v>
      </c>
      <c r="G104" s="84">
        <f>F104/(ROW(F104)-1)</f>
        <v>0.4368932038834951</v>
      </c>
    </row>
    <row r="105" ht="20.35" customHeight="1">
      <c r="A105" s="79">
        <v>104</v>
      </c>
      <c r="B105" t="s" s="80">
        <v>1903</v>
      </c>
      <c r="C105" t="s" s="81">
        <v>4039</v>
      </c>
      <c r="D105" t="s" s="81">
        <v>23</v>
      </c>
      <c r="E105" s="82">
        <v>0.2297624932325872</v>
      </c>
      <c r="F105" s="83">
        <f>COUNTIF(D105,"=F")+F104</f>
        <v>45</v>
      </c>
      <c r="G105" s="84">
        <f>F105/(ROW(F105)-1)</f>
        <v>0.4326923076923077</v>
      </c>
    </row>
    <row r="106" ht="20.35" customHeight="1">
      <c r="A106" s="79">
        <v>105</v>
      </c>
      <c r="B106" t="s" s="80">
        <v>2858</v>
      </c>
      <c r="C106" t="s" s="81">
        <v>4040</v>
      </c>
      <c r="D106" t="s" s="81">
        <v>23</v>
      </c>
      <c r="E106" s="82">
        <v>0.2293171983003388</v>
      </c>
      <c r="F106" s="83">
        <f>COUNTIF(D106,"=F")+F105</f>
        <v>45</v>
      </c>
      <c r="G106" s="84">
        <f>F106/(ROW(F106)-1)</f>
        <v>0.4285714285714285</v>
      </c>
    </row>
    <row r="107" ht="20.35" customHeight="1">
      <c r="A107" s="79">
        <v>106</v>
      </c>
      <c r="B107" t="s" s="80">
        <v>1679</v>
      </c>
      <c r="C107" t="s" s="81">
        <v>4041</v>
      </c>
      <c r="D107" t="s" s="81">
        <v>24</v>
      </c>
      <c r="E107" s="82">
        <v>0.2288343267300122</v>
      </c>
      <c r="F107" s="83">
        <f>COUNTIF(D107,"=F")+F106</f>
        <v>46</v>
      </c>
      <c r="G107" s="84">
        <f>F107/(ROW(F107)-1)</f>
        <v>0.4339622641509434</v>
      </c>
    </row>
    <row r="108" ht="20.35" customHeight="1">
      <c r="A108" s="79">
        <v>107</v>
      </c>
      <c r="B108" t="s" s="80">
        <v>1695</v>
      </c>
      <c r="C108" t="s" s="81">
        <v>4042</v>
      </c>
      <c r="D108" t="s" s="81">
        <v>23</v>
      </c>
      <c r="E108" s="82">
        <v>0.2288255930504511</v>
      </c>
      <c r="F108" s="83">
        <f>COUNTIF(D108,"=F")+F107</f>
        <v>46</v>
      </c>
      <c r="G108" s="84">
        <f>F108/(ROW(F108)-1)</f>
        <v>0.4299065420560748</v>
      </c>
    </row>
    <row r="109" ht="20.35" customHeight="1">
      <c r="A109" s="79">
        <v>108</v>
      </c>
      <c r="B109" t="s" s="80">
        <v>1773</v>
      </c>
      <c r="C109" t="s" s="81">
        <v>4043</v>
      </c>
      <c r="D109" t="s" s="81">
        <v>24</v>
      </c>
      <c r="E109" s="82">
        <v>0.2283718023971371</v>
      </c>
      <c r="F109" s="83">
        <f>COUNTIF(D109,"=F")+F108</f>
        <v>47</v>
      </c>
      <c r="G109" s="84">
        <f>F109/(ROW(F109)-1)</f>
        <v>0.4351851851851852</v>
      </c>
    </row>
    <row r="110" ht="20.35" customHeight="1">
      <c r="A110" s="79">
        <v>109</v>
      </c>
      <c r="B110" t="s" s="80">
        <v>2359</v>
      </c>
      <c r="C110" t="s" s="81">
        <v>4044</v>
      </c>
      <c r="D110" t="s" s="81">
        <v>24</v>
      </c>
      <c r="E110" s="85">
        <v>0.2281692491723927</v>
      </c>
      <c r="F110" s="83">
        <f>COUNTIF(D110,"=F")+F109</f>
        <v>48</v>
      </c>
      <c r="G110" s="84">
        <f>F110/(ROW(F110)-1)</f>
        <v>0.4403669724770642</v>
      </c>
    </row>
    <row r="111" ht="20.35" customHeight="1">
      <c r="A111" s="79">
        <v>110</v>
      </c>
      <c r="B111" t="s" s="80">
        <v>1867</v>
      </c>
      <c r="C111" t="s" s="81">
        <v>4045</v>
      </c>
      <c r="D111" t="s" s="81">
        <v>23</v>
      </c>
      <c r="E111" s="82">
        <v>0.2276406105931769</v>
      </c>
      <c r="F111" s="83">
        <f>COUNTIF(D111,"=F")+F110</f>
        <v>48</v>
      </c>
      <c r="G111" s="84">
        <f>F111/(ROW(F111)-1)</f>
        <v>0.4363636363636363</v>
      </c>
    </row>
    <row r="112" ht="20.35" customHeight="1">
      <c r="A112" s="79">
        <v>111</v>
      </c>
      <c r="B112" t="s" s="80">
        <v>2115</v>
      </c>
      <c r="C112" t="s" s="81">
        <v>4046</v>
      </c>
      <c r="D112" t="s" s="81">
        <v>23</v>
      </c>
      <c r="E112" s="82">
        <v>0.2274662545729784</v>
      </c>
      <c r="F112" s="83">
        <f>COUNTIF(D112,"=F")+F111</f>
        <v>48</v>
      </c>
      <c r="G112" s="84">
        <f>F112/(ROW(F112)-1)</f>
        <v>0.4324324324324325</v>
      </c>
    </row>
    <row r="113" ht="20.35" customHeight="1">
      <c r="A113" s="79">
        <v>112</v>
      </c>
      <c r="B113" t="s" s="80">
        <v>1813</v>
      </c>
      <c r="C113" t="s" s="81">
        <v>4047</v>
      </c>
      <c r="D113" t="s" s="81">
        <v>23</v>
      </c>
      <c r="E113" s="82">
        <v>0.2274386171980556</v>
      </c>
      <c r="F113" s="83">
        <f>COUNTIF(D113,"=F")+F112</f>
        <v>48</v>
      </c>
      <c r="G113" s="84">
        <f>F113/(ROW(F113)-1)</f>
        <v>0.4285714285714285</v>
      </c>
    </row>
    <row r="114" ht="20.35" customHeight="1">
      <c r="A114" s="79">
        <v>113</v>
      </c>
      <c r="B114" t="s" s="80">
        <v>1925</v>
      </c>
      <c r="C114" t="s" s="81">
        <v>4048</v>
      </c>
      <c r="D114" t="s" s="81">
        <v>23</v>
      </c>
      <c r="E114" s="82">
        <v>0.2272871328966829</v>
      </c>
      <c r="F114" s="83">
        <f>COUNTIF(D114,"=F")+F113</f>
        <v>48</v>
      </c>
      <c r="G114" s="84">
        <f>F114/(ROW(F114)-1)</f>
        <v>0.4247787610619469</v>
      </c>
    </row>
    <row r="115" ht="20.35" customHeight="1">
      <c r="A115" s="79">
        <v>114</v>
      </c>
      <c r="B115" t="s" s="80">
        <v>2009</v>
      </c>
      <c r="C115" t="s" s="81">
        <v>4049</v>
      </c>
      <c r="D115" t="s" s="81">
        <v>23</v>
      </c>
      <c r="E115" s="82">
        <v>0.2272864719017492</v>
      </c>
      <c r="F115" s="83">
        <f>COUNTIF(D115,"=F")+F114</f>
        <v>48</v>
      </c>
      <c r="G115" s="84">
        <f>F115/(ROW(F115)-1)</f>
        <v>0.4210526315789473</v>
      </c>
    </row>
    <row r="116" ht="20.35" customHeight="1">
      <c r="A116" s="79">
        <v>115</v>
      </c>
      <c r="B116" t="s" s="80">
        <v>3491</v>
      </c>
      <c r="C116" t="s" s="81">
        <v>4050</v>
      </c>
      <c r="D116" t="s" s="81">
        <v>24</v>
      </c>
      <c r="E116" s="82">
        <v>0.2272064460846951</v>
      </c>
      <c r="F116" s="83">
        <f>COUNTIF(D116,"=F")+F115</f>
        <v>49</v>
      </c>
      <c r="G116" s="84">
        <f>F116/(ROW(F116)-1)</f>
        <v>0.4260869565217391</v>
      </c>
    </row>
    <row r="117" ht="20.35" customHeight="1">
      <c r="A117" s="79">
        <v>116</v>
      </c>
      <c r="B117" t="s" s="80">
        <v>2373</v>
      </c>
      <c r="C117" t="s" s="81">
        <v>4051</v>
      </c>
      <c r="D117" t="s" s="81">
        <v>23</v>
      </c>
      <c r="E117" s="82">
        <v>0.2271491529304029</v>
      </c>
      <c r="F117" s="83">
        <f>COUNTIF(D117,"=F")+F116</f>
        <v>49</v>
      </c>
      <c r="G117" s="84">
        <f>F117/(ROW(F117)-1)</f>
        <v>0.4224137931034483</v>
      </c>
    </row>
    <row r="118" ht="20.35" customHeight="1">
      <c r="A118" s="79">
        <v>117</v>
      </c>
      <c r="B118" t="s" s="80">
        <v>1899</v>
      </c>
      <c r="C118" t="s" s="81">
        <v>4052</v>
      </c>
      <c r="D118" t="s" s="81">
        <v>24</v>
      </c>
      <c r="E118" s="85">
        <v>0.2267730203339395</v>
      </c>
      <c r="F118" s="83">
        <f>COUNTIF(D118,"=F")+F117</f>
        <v>50</v>
      </c>
      <c r="G118" s="84">
        <f>F118/(ROW(F118)-1)</f>
        <v>0.4273504273504273</v>
      </c>
    </row>
    <row r="119" ht="20.35" customHeight="1">
      <c r="A119" s="79">
        <v>118</v>
      </c>
      <c r="B119" t="s" s="80">
        <v>1961</v>
      </c>
      <c r="C119" t="s" s="81">
        <v>4053</v>
      </c>
      <c r="D119" t="s" s="81">
        <v>24</v>
      </c>
      <c r="E119" s="85">
        <v>0.2267592149353758</v>
      </c>
      <c r="F119" s="83">
        <f>COUNTIF(D119,"=F")+F118</f>
        <v>51</v>
      </c>
      <c r="G119" s="84">
        <f>F119/(ROW(F119)-1)</f>
        <v>0.4322033898305085</v>
      </c>
    </row>
    <row r="120" ht="20.35" customHeight="1">
      <c r="A120" s="79">
        <v>119</v>
      </c>
      <c r="B120" t="s" s="80">
        <v>1895</v>
      </c>
      <c r="C120" t="s" s="81">
        <v>4054</v>
      </c>
      <c r="D120" t="s" s="81">
        <v>23</v>
      </c>
      <c r="E120" s="82">
        <v>0.2262093576526566</v>
      </c>
      <c r="F120" s="83">
        <f>COUNTIF(D120,"=F")+F119</f>
        <v>51</v>
      </c>
      <c r="G120" s="84">
        <f>F120/(ROW(F120)-1)</f>
        <v>0.4285714285714285</v>
      </c>
    </row>
    <row r="121" ht="20.35" customHeight="1">
      <c r="A121" s="79">
        <v>120</v>
      </c>
      <c r="B121" t="s" s="80">
        <v>2281</v>
      </c>
      <c r="C121" t="s" s="81">
        <v>4055</v>
      </c>
      <c r="D121" t="s" s="81">
        <v>24</v>
      </c>
      <c r="E121" s="85">
        <v>0.2261065093306171</v>
      </c>
      <c r="F121" s="83">
        <f>COUNTIF(D121,"=F")+F120</f>
        <v>52</v>
      </c>
      <c r="G121" s="84">
        <f>F121/(ROW(F121)-1)</f>
        <v>0.4333333333333333</v>
      </c>
    </row>
    <row r="122" ht="20.35" customHeight="1">
      <c r="A122" s="79">
        <v>121</v>
      </c>
      <c r="B122" t="s" s="80">
        <v>2383</v>
      </c>
      <c r="C122" t="s" s="81">
        <v>4056</v>
      </c>
      <c r="D122" t="s" s="81">
        <v>23</v>
      </c>
      <c r="E122" s="82">
        <v>0.2250077965279462</v>
      </c>
      <c r="F122" s="83">
        <f>COUNTIF(D122,"=F")+F121</f>
        <v>52</v>
      </c>
      <c r="G122" s="84">
        <f>F122/(ROW(F122)-1)</f>
        <v>0.4297520661157025</v>
      </c>
    </row>
    <row r="123" ht="20.35" customHeight="1">
      <c r="A123" s="79">
        <v>122</v>
      </c>
      <c r="B123" t="s" s="80">
        <v>3702</v>
      </c>
      <c r="C123" t="s" s="81">
        <v>4057</v>
      </c>
      <c r="D123" t="s" s="81">
        <v>24</v>
      </c>
      <c r="E123" s="82">
        <v>0.224907955818793</v>
      </c>
      <c r="F123" s="83">
        <f>COUNTIF(D123,"=F")+F122</f>
        <v>53</v>
      </c>
      <c r="G123" s="84">
        <f>F123/(ROW(F123)-1)</f>
        <v>0.4344262295081967</v>
      </c>
    </row>
    <row r="124" ht="20.35" customHeight="1">
      <c r="A124" s="79">
        <v>123</v>
      </c>
      <c r="B124" t="s" s="80">
        <v>2574</v>
      </c>
      <c r="C124" t="s" s="81">
        <v>4058</v>
      </c>
      <c r="D124" t="s" s="81">
        <v>24</v>
      </c>
      <c r="E124" s="82">
        <v>0.2248801510822721</v>
      </c>
      <c r="F124" s="83">
        <f>COUNTIF(D124,"=F")+F123</f>
        <v>54</v>
      </c>
      <c r="G124" s="84">
        <f>F124/(ROW(F124)-1)</f>
        <v>0.4390243902439024</v>
      </c>
    </row>
    <row r="125" ht="20.35" customHeight="1">
      <c r="A125" s="79">
        <v>124</v>
      </c>
      <c r="B125" t="s" s="80">
        <v>3216</v>
      </c>
      <c r="C125" t="s" s="81">
        <v>4059</v>
      </c>
      <c r="D125" t="s" s="81">
        <v>24</v>
      </c>
      <c r="E125" s="82">
        <v>0.2243361653716748</v>
      </c>
      <c r="F125" s="83">
        <f>COUNTIF(D125,"=F")+F124</f>
        <v>55</v>
      </c>
      <c r="G125" s="84">
        <f>F125/(ROW(F125)-1)</f>
        <v>0.4435483870967742</v>
      </c>
    </row>
    <row r="126" ht="20.35" customHeight="1">
      <c r="A126" s="79">
        <v>125</v>
      </c>
      <c r="B126" t="s" s="80">
        <v>2091</v>
      </c>
      <c r="C126" t="s" s="81">
        <v>4060</v>
      </c>
      <c r="D126" t="s" s="81">
        <v>23</v>
      </c>
      <c r="E126" s="82">
        <v>0.2242004067295249</v>
      </c>
      <c r="F126" s="83">
        <f>COUNTIF(D126,"=F")+F125</f>
        <v>55</v>
      </c>
      <c r="G126" s="84">
        <f>F126/(ROW(F126)-1)</f>
        <v>0.44</v>
      </c>
    </row>
    <row r="127" ht="20.35" customHeight="1">
      <c r="A127" s="79">
        <v>126</v>
      </c>
      <c r="B127" t="s" s="80">
        <v>2025</v>
      </c>
      <c r="C127" t="s" s="81">
        <v>4061</v>
      </c>
      <c r="D127" t="s" s="81">
        <v>23</v>
      </c>
      <c r="E127" s="82">
        <v>0.2240334718939332</v>
      </c>
      <c r="F127" s="83">
        <f>COUNTIF(D127,"=F")+F126</f>
        <v>55</v>
      </c>
      <c r="G127" s="84">
        <f>F127/(ROW(F127)-1)</f>
        <v>0.4365079365079365</v>
      </c>
    </row>
    <row r="128" ht="20.35" customHeight="1">
      <c r="A128" s="79">
        <v>127</v>
      </c>
      <c r="B128" t="s" s="80">
        <v>1789</v>
      </c>
      <c r="C128" t="s" s="81">
        <v>4062</v>
      </c>
      <c r="D128" t="s" s="81">
        <v>23</v>
      </c>
      <c r="E128" s="82">
        <v>0.2240246005662035</v>
      </c>
      <c r="F128" s="83">
        <f>COUNTIF(D128,"=F")+F127</f>
        <v>55</v>
      </c>
      <c r="G128" s="84">
        <f>F128/(ROW(F128)-1)</f>
        <v>0.4330708661417323</v>
      </c>
    </row>
    <row r="129" ht="20.35" customHeight="1">
      <c r="A129" s="79">
        <v>128</v>
      </c>
      <c r="B129" t="s" s="80">
        <v>1849</v>
      </c>
      <c r="C129" t="s" s="81">
        <v>4063</v>
      </c>
      <c r="D129" t="s" s="81">
        <v>24</v>
      </c>
      <c r="E129" s="82">
        <v>0.2239885654431982</v>
      </c>
      <c r="F129" s="83">
        <f>COUNTIF(D129,"=F")+F128</f>
        <v>56</v>
      </c>
      <c r="G129" s="84">
        <f>F129/(ROW(F129)-1)</f>
        <v>0.4375</v>
      </c>
    </row>
    <row r="130" ht="20.35" customHeight="1">
      <c r="A130" s="79">
        <v>129</v>
      </c>
      <c r="B130" t="s" s="80">
        <v>2175</v>
      </c>
      <c r="C130" t="s" s="81">
        <v>4064</v>
      </c>
      <c r="D130" t="s" s="81">
        <v>23</v>
      </c>
      <c r="E130" s="82">
        <v>0.2237703621698561</v>
      </c>
      <c r="F130" s="83">
        <f>COUNTIF(D130,"=F")+F129</f>
        <v>56</v>
      </c>
      <c r="G130" s="84">
        <f>F130/(ROW(F130)-1)</f>
        <v>0.4341085271317829</v>
      </c>
    </row>
    <row r="131" ht="20.35" customHeight="1">
      <c r="A131" s="79">
        <v>130</v>
      </c>
      <c r="B131" t="s" s="80">
        <v>2071</v>
      </c>
      <c r="C131" t="s" s="81">
        <v>4065</v>
      </c>
      <c r="D131" t="s" s="81">
        <v>23</v>
      </c>
      <c r="E131" s="82">
        <v>0.2237122179650915</v>
      </c>
      <c r="F131" s="83">
        <f>COUNTIF(D131,"=F")+F130</f>
        <v>56</v>
      </c>
      <c r="G131" s="84">
        <f>F131/(ROW(F131)-1)</f>
        <v>0.4307692307692308</v>
      </c>
    </row>
    <row r="132" ht="20.35" customHeight="1">
      <c r="A132" s="79">
        <v>131</v>
      </c>
      <c r="B132" t="s" s="80">
        <v>1875</v>
      </c>
      <c r="C132" t="s" s="81">
        <v>4066</v>
      </c>
      <c r="D132" t="s" s="81">
        <v>24</v>
      </c>
      <c r="E132" s="82">
        <v>0.2230666141111549</v>
      </c>
      <c r="F132" s="83">
        <f>COUNTIF(D132,"=F")+F131</f>
        <v>57</v>
      </c>
      <c r="G132" s="84">
        <f>F132/(ROW(F132)-1)</f>
        <v>0.4351145038167939</v>
      </c>
    </row>
    <row r="133" ht="20.35" customHeight="1">
      <c r="A133" s="79">
        <v>132</v>
      </c>
      <c r="B133" t="s" s="80">
        <v>2299</v>
      </c>
      <c r="C133" t="s" s="81">
        <v>4067</v>
      </c>
      <c r="D133" t="s" s="81">
        <v>23</v>
      </c>
      <c r="E133" s="85">
        <v>0.2221138739910071</v>
      </c>
      <c r="F133" s="83">
        <f>COUNTIF(D133,"=F")+F132</f>
        <v>57</v>
      </c>
      <c r="G133" s="84">
        <f>F133/(ROW(F133)-1)</f>
        <v>0.4318181818181818</v>
      </c>
    </row>
    <row r="134" ht="20.35" customHeight="1">
      <c r="A134" s="79">
        <v>133</v>
      </c>
      <c r="B134" t="s" s="80">
        <v>2675</v>
      </c>
      <c r="C134" t="s" s="81">
        <v>4068</v>
      </c>
      <c r="D134" t="s" s="81">
        <v>24</v>
      </c>
      <c r="E134" s="82">
        <v>0.2220297204028453</v>
      </c>
      <c r="F134" s="83">
        <f>COUNTIF(D134,"=F")+F133</f>
        <v>58</v>
      </c>
      <c r="G134" s="84">
        <f>F134/(ROW(F134)-1)</f>
        <v>0.4360902255639098</v>
      </c>
    </row>
    <row r="135" ht="20.35" customHeight="1">
      <c r="A135" s="79">
        <v>134</v>
      </c>
      <c r="B135" t="s" s="80">
        <v>2055</v>
      </c>
      <c r="C135" t="s" s="81">
        <v>4069</v>
      </c>
      <c r="D135" t="s" s="81">
        <v>24</v>
      </c>
      <c r="E135" s="82">
        <v>0.2215860384621605</v>
      </c>
      <c r="F135" s="83">
        <f>COUNTIF(D135,"=F")+F134</f>
        <v>59</v>
      </c>
      <c r="G135" s="84">
        <f>F135/(ROW(F135)-1)</f>
        <v>0.4402985074626866</v>
      </c>
    </row>
    <row r="136" ht="20.35" customHeight="1">
      <c r="A136" s="79">
        <v>135</v>
      </c>
      <c r="B136" t="s" s="80">
        <v>2269</v>
      </c>
      <c r="C136" t="s" s="81">
        <v>4070</v>
      </c>
      <c r="D136" t="s" s="81">
        <v>23</v>
      </c>
      <c r="E136" s="82">
        <v>0.2212657468506299</v>
      </c>
      <c r="F136" s="83">
        <f>COUNTIF(D136,"=F")+F135</f>
        <v>59</v>
      </c>
      <c r="G136" s="84">
        <f>F136/(ROW(F136)-1)</f>
        <v>0.4370370370370371</v>
      </c>
    </row>
    <row r="137" ht="20.35" customHeight="1">
      <c r="A137" s="79">
        <v>136</v>
      </c>
      <c r="B137" t="s" s="80">
        <v>1941</v>
      </c>
      <c r="C137" t="s" s="81">
        <v>4071</v>
      </c>
      <c r="D137" t="s" s="81">
        <v>23</v>
      </c>
      <c r="E137" s="82">
        <v>0.2211946497439668</v>
      </c>
      <c r="F137" s="83">
        <f>COUNTIF(D137,"=F")+F136</f>
        <v>59</v>
      </c>
      <c r="G137" s="84">
        <f>F137/(ROW(F137)-1)</f>
        <v>0.4338235294117647</v>
      </c>
    </row>
    <row r="138" ht="20.35" customHeight="1">
      <c r="A138" s="79">
        <v>137</v>
      </c>
      <c r="B138" t="s" s="80">
        <v>2313</v>
      </c>
      <c r="C138" t="s" s="81">
        <v>4072</v>
      </c>
      <c r="D138" t="s" s="81">
        <v>24</v>
      </c>
      <c r="E138" s="82">
        <v>0.2207260916043089</v>
      </c>
      <c r="F138" s="83">
        <f>COUNTIF(D138,"=F")+F137</f>
        <v>60</v>
      </c>
      <c r="G138" s="84">
        <f>F138/(ROW(F138)-1)</f>
        <v>0.4379562043795621</v>
      </c>
    </row>
    <row r="139" ht="20.35" customHeight="1">
      <c r="A139" s="79">
        <v>138</v>
      </c>
      <c r="B139" t="s" s="80">
        <v>2015</v>
      </c>
      <c r="C139" t="s" s="81">
        <v>4073</v>
      </c>
      <c r="D139" t="s" s="81">
        <v>23</v>
      </c>
      <c r="E139" s="82">
        <v>0.2205415867667879</v>
      </c>
      <c r="F139" s="83">
        <f>COUNTIF(D139,"=F")+F138</f>
        <v>60</v>
      </c>
      <c r="G139" s="84">
        <f>F139/(ROW(F139)-1)</f>
        <v>0.4347826086956522</v>
      </c>
    </row>
    <row r="140" ht="20.35" customHeight="1">
      <c r="A140" s="79">
        <v>139</v>
      </c>
      <c r="B140" t="s" s="80">
        <v>2651</v>
      </c>
      <c r="C140" t="s" s="81">
        <v>4074</v>
      </c>
      <c r="D140" t="s" s="81">
        <v>24</v>
      </c>
      <c r="E140" s="82">
        <v>0.2194304278703256</v>
      </c>
      <c r="F140" s="83">
        <f>COUNTIF(D140,"=F")+F139</f>
        <v>61</v>
      </c>
      <c r="G140" s="84">
        <f>F140/(ROW(F140)-1)</f>
        <v>0.4388489208633093</v>
      </c>
    </row>
    <row r="141" ht="20.35" customHeight="1">
      <c r="A141" s="79">
        <v>140</v>
      </c>
      <c r="B141" t="s" s="80">
        <v>1971</v>
      </c>
      <c r="C141" t="s" s="81">
        <v>4075</v>
      </c>
      <c r="D141" t="s" s="81">
        <v>23</v>
      </c>
      <c r="E141" s="82">
        <v>0.219404467236805</v>
      </c>
      <c r="F141" s="83">
        <f>COUNTIF(D141,"=F")+F140</f>
        <v>61</v>
      </c>
      <c r="G141" s="84">
        <f>F141/(ROW(F141)-1)</f>
        <v>0.4357142857142857</v>
      </c>
    </row>
    <row r="142" ht="20.35" customHeight="1">
      <c r="A142" s="79">
        <v>141</v>
      </c>
      <c r="B142" t="s" s="80">
        <v>1977</v>
      </c>
      <c r="C142" t="s" s="81">
        <v>4076</v>
      </c>
      <c r="D142" t="s" s="81">
        <v>24</v>
      </c>
      <c r="E142" s="82">
        <v>0.2188168110723529</v>
      </c>
      <c r="F142" s="83">
        <f>COUNTIF(D142,"=F")+F141</f>
        <v>62</v>
      </c>
      <c r="G142" s="84">
        <f>F142/(ROW(F142)-1)</f>
        <v>0.4397163120567376</v>
      </c>
    </row>
    <row r="143" ht="20.35" customHeight="1">
      <c r="A143" s="79">
        <v>142</v>
      </c>
      <c r="B143" t="s" s="80">
        <v>1909</v>
      </c>
      <c r="C143" t="s" s="81">
        <v>4077</v>
      </c>
      <c r="D143" t="s" s="81">
        <v>24</v>
      </c>
      <c r="E143" s="85">
        <v>0.2182011605415861</v>
      </c>
      <c r="F143" s="83">
        <f>COUNTIF(D143,"=F")+F142</f>
        <v>63</v>
      </c>
      <c r="G143" s="84">
        <f>F143/(ROW(F143)-1)</f>
        <v>0.4436619718309859</v>
      </c>
    </row>
    <row r="144" ht="32.35" customHeight="1">
      <c r="A144" s="79">
        <v>143</v>
      </c>
      <c r="B144" t="s" s="80">
        <v>2019</v>
      </c>
      <c r="C144" t="s" s="81">
        <v>4078</v>
      </c>
      <c r="D144" t="s" s="81">
        <v>24</v>
      </c>
      <c r="E144" s="82">
        <v>0.2180928612024018</v>
      </c>
      <c r="F144" s="83">
        <f>COUNTIF(D144,"=F")+F143</f>
        <v>64</v>
      </c>
      <c r="G144" s="84">
        <f>F144/(ROW(F144)-1)</f>
        <v>0.4475524475524476</v>
      </c>
    </row>
    <row r="145" ht="20.35" customHeight="1">
      <c r="A145" s="79">
        <v>144</v>
      </c>
      <c r="B145" t="s" s="80">
        <v>1675</v>
      </c>
      <c r="C145" t="s" s="81">
        <v>4079</v>
      </c>
      <c r="D145" t="s" s="81">
        <v>23</v>
      </c>
      <c r="E145" s="85">
        <v>0.2178279134378818</v>
      </c>
      <c r="F145" s="83">
        <f>COUNTIF(D145,"=F")+F144</f>
        <v>64</v>
      </c>
      <c r="G145" s="84">
        <f>F145/(ROW(F145)-1)</f>
        <v>0.4444444444444444</v>
      </c>
    </row>
    <row r="146" ht="20.35" customHeight="1">
      <c r="A146" s="79">
        <v>145</v>
      </c>
      <c r="B146" t="s" s="80">
        <v>1685</v>
      </c>
      <c r="C146" t="s" s="81">
        <v>4080</v>
      </c>
      <c r="D146" t="s" s="81">
        <v>23</v>
      </c>
      <c r="E146" s="85">
        <v>0.2173896279159437</v>
      </c>
      <c r="F146" s="83">
        <f>COUNTIF(D146,"=F")+F145</f>
        <v>64</v>
      </c>
      <c r="G146" s="84">
        <f>F146/(ROW(F146)-1)</f>
        <v>0.4413793103448276</v>
      </c>
    </row>
    <row r="147" ht="20.35" customHeight="1">
      <c r="A147" s="79">
        <v>146</v>
      </c>
      <c r="B147" t="s" s="80">
        <v>2191</v>
      </c>
      <c r="C147" t="s" s="81">
        <v>4081</v>
      </c>
      <c r="D147" t="s" s="81">
        <v>24</v>
      </c>
      <c r="E147" s="82">
        <v>0.217216624881262</v>
      </c>
      <c r="F147" s="83">
        <f>COUNTIF(D147,"=F")+F146</f>
        <v>65</v>
      </c>
      <c r="G147" s="84">
        <f>F147/(ROW(F147)-1)</f>
        <v>0.4452054794520548</v>
      </c>
    </row>
    <row r="148" ht="20.35" customHeight="1">
      <c r="A148" s="79">
        <v>147</v>
      </c>
      <c r="B148" t="s" s="80">
        <v>2343</v>
      </c>
      <c r="C148" t="s" s="81">
        <v>4082</v>
      </c>
      <c r="D148" t="s" s="81">
        <v>24</v>
      </c>
      <c r="E148" s="82">
        <v>0.2171878356399791</v>
      </c>
      <c r="F148" s="83">
        <f>COUNTIF(D148,"=F")+F147</f>
        <v>66</v>
      </c>
      <c r="G148" s="84">
        <f>F148/(ROW(F148)-1)</f>
        <v>0.4489795918367347</v>
      </c>
    </row>
    <row r="149" ht="20.35" customHeight="1">
      <c r="A149" s="79">
        <v>148</v>
      </c>
      <c r="B149" t="s" s="80">
        <v>2123</v>
      </c>
      <c r="C149" t="s" s="81">
        <v>4083</v>
      </c>
      <c r="D149" t="s" s="81">
        <v>24</v>
      </c>
      <c r="E149" s="82">
        <v>0.2161957331783905</v>
      </c>
      <c r="F149" s="83">
        <f>COUNTIF(D149,"=F")+F148</f>
        <v>67</v>
      </c>
      <c r="G149" s="84">
        <f>F149/(ROW(F149)-1)</f>
        <v>0.4527027027027027</v>
      </c>
    </row>
    <row r="150" ht="20.35" customHeight="1">
      <c r="A150" s="79">
        <v>149</v>
      </c>
      <c r="B150" t="s" s="80">
        <v>2640</v>
      </c>
      <c r="C150" t="s" s="81">
        <v>4084</v>
      </c>
      <c r="D150" t="s" s="81">
        <v>23</v>
      </c>
      <c r="E150" s="85">
        <v>0.2160810708038634</v>
      </c>
      <c r="F150" s="83">
        <f>COUNTIF(D150,"=F")+F149</f>
        <v>67</v>
      </c>
      <c r="G150" s="84">
        <f>F150/(ROW(F150)-1)</f>
        <v>0.4496644295302014</v>
      </c>
    </row>
    <row r="151" ht="20.35" customHeight="1">
      <c r="A151" s="79">
        <v>150</v>
      </c>
      <c r="B151" t="s" s="80">
        <v>1751</v>
      </c>
      <c r="C151" t="s" s="81">
        <v>4085</v>
      </c>
      <c r="D151" t="s" s="81">
        <v>24</v>
      </c>
      <c r="E151" s="82">
        <v>0.2159700363994443</v>
      </c>
      <c r="F151" s="83">
        <f>COUNTIF(D151,"=F")+F150</f>
        <v>68</v>
      </c>
      <c r="G151" s="84">
        <f>F151/(ROW(F151)-1)</f>
        <v>0.4533333333333333</v>
      </c>
    </row>
    <row r="152" ht="20.35" customHeight="1">
      <c r="A152" s="79">
        <v>151</v>
      </c>
      <c r="B152" t="s" s="80">
        <v>1853</v>
      </c>
      <c r="C152" t="s" s="81">
        <v>4086</v>
      </c>
      <c r="D152" t="s" s="81">
        <v>23</v>
      </c>
      <c r="E152" s="85">
        <v>0.2156007826582649</v>
      </c>
      <c r="F152" s="83">
        <f>COUNTIF(D152,"=F")+F151</f>
        <v>68</v>
      </c>
      <c r="G152" s="84">
        <f>F152/(ROW(F152)-1)</f>
        <v>0.4503311258278146</v>
      </c>
    </row>
    <row r="153" ht="20.35" customHeight="1">
      <c r="A153" s="79">
        <v>152</v>
      </c>
      <c r="B153" t="s" s="80">
        <v>2153</v>
      </c>
      <c r="C153" t="s" s="81">
        <v>4087</v>
      </c>
      <c r="D153" t="s" s="81">
        <v>23</v>
      </c>
      <c r="E153" s="85">
        <v>0.2155928117466579</v>
      </c>
      <c r="F153" s="83">
        <f>COUNTIF(D153,"=F")+F152</f>
        <v>68</v>
      </c>
      <c r="G153" s="84">
        <f>F153/(ROW(F153)-1)</f>
        <v>0.4473684210526316</v>
      </c>
    </row>
    <row r="154" ht="20.35" customHeight="1">
      <c r="A154" s="79">
        <v>153</v>
      </c>
      <c r="B154" t="s" s="80">
        <v>1907</v>
      </c>
      <c r="C154" t="s" s="81">
        <v>4088</v>
      </c>
      <c r="D154" t="s" s="81">
        <v>23</v>
      </c>
      <c r="E154" s="82">
        <v>0.2155330427028634</v>
      </c>
      <c r="F154" s="83">
        <f>COUNTIF(D154,"=F")+F153</f>
        <v>68</v>
      </c>
      <c r="G154" s="84">
        <f>F154/(ROW(F154)-1)</f>
        <v>0.4444444444444444</v>
      </c>
    </row>
    <row r="155" ht="20.35" customHeight="1">
      <c r="A155" s="79">
        <v>154</v>
      </c>
      <c r="B155" t="s" s="80">
        <v>1815</v>
      </c>
      <c r="C155" t="s" s="81">
        <v>4089</v>
      </c>
      <c r="D155" t="s" s="81">
        <v>24</v>
      </c>
      <c r="E155" s="82">
        <v>0.2150016361454836</v>
      </c>
      <c r="F155" s="83">
        <f>COUNTIF(D155,"=F")+F154</f>
        <v>69</v>
      </c>
      <c r="G155" s="84">
        <f>F155/(ROW(F155)-1)</f>
        <v>0.448051948051948</v>
      </c>
    </row>
    <row r="156" ht="20.35" customHeight="1">
      <c r="A156" s="79">
        <v>155</v>
      </c>
      <c r="B156" t="s" s="80">
        <v>1897</v>
      </c>
      <c r="C156" t="s" s="81">
        <v>4090</v>
      </c>
      <c r="D156" t="s" s="81">
        <v>23</v>
      </c>
      <c r="E156" s="85">
        <v>0.2146551336441453</v>
      </c>
      <c r="F156" s="83">
        <f>COUNTIF(D156,"=F")+F155</f>
        <v>69</v>
      </c>
      <c r="G156" s="84">
        <f>F156/(ROW(F156)-1)</f>
        <v>0.4451612903225807</v>
      </c>
    </row>
    <row r="157" ht="20.35" customHeight="1">
      <c r="A157" s="79">
        <v>156</v>
      </c>
      <c r="B157" t="s" s="80">
        <v>1947</v>
      </c>
      <c r="C157" t="s" s="81">
        <v>4091</v>
      </c>
      <c r="D157" t="s" s="81">
        <v>23</v>
      </c>
      <c r="E157" s="82">
        <v>0.2145937078064432</v>
      </c>
      <c r="F157" s="83">
        <f>COUNTIF(D157,"=F")+F156</f>
        <v>69</v>
      </c>
      <c r="G157" s="84">
        <f>F157/(ROW(F157)-1)</f>
        <v>0.4423076923076923</v>
      </c>
    </row>
    <row r="158" ht="20.35" customHeight="1">
      <c r="A158" s="79">
        <v>157</v>
      </c>
      <c r="B158" t="s" s="80">
        <v>2291</v>
      </c>
      <c r="C158" t="s" s="81">
        <v>4092</v>
      </c>
      <c r="D158" t="s" s="81">
        <v>24</v>
      </c>
      <c r="E158" s="82">
        <v>0.2145724316089289</v>
      </c>
      <c r="F158" s="83">
        <f>COUNTIF(D158,"=F")+F157</f>
        <v>70</v>
      </c>
      <c r="G158" s="84">
        <f>F158/(ROW(F158)-1)</f>
        <v>0.445859872611465</v>
      </c>
    </row>
    <row r="159" ht="20.35" customHeight="1">
      <c r="A159" s="79">
        <v>158</v>
      </c>
      <c r="B159" t="s" s="80">
        <v>2013</v>
      </c>
      <c r="C159" t="s" s="81">
        <v>4093</v>
      </c>
      <c r="D159" t="s" s="81">
        <v>24</v>
      </c>
      <c r="E159" s="82">
        <v>0.2144846796657382</v>
      </c>
      <c r="F159" s="83">
        <f>COUNTIF(D159,"=F")+F158</f>
        <v>71</v>
      </c>
      <c r="G159" s="84">
        <f>F159/(ROW(F159)-1)</f>
        <v>0.4493670886075949</v>
      </c>
    </row>
    <row r="160" ht="20.35" customHeight="1">
      <c r="A160" s="79">
        <v>159</v>
      </c>
      <c r="B160" t="s" s="80">
        <v>2283</v>
      </c>
      <c r="C160" t="s" s="81">
        <v>4094</v>
      </c>
      <c r="D160" t="s" s="81">
        <v>23</v>
      </c>
      <c r="E160" s="82">
        <v>0.2143449107210126</v>
      </c>
      <c r="F160" s="83">
        <f>COUNTIF(D160,"=F")+F159</f>
        <v>71</v>
      </c>
      <c r="G160" s="84">
        <f>F160/(ROW(F160)-1)</f>
        <v>0.4465408805031447</v>
      </c>
    </row>
    <row r="161" ht="20.35" customHeight="1">
      <c r="A161" s="79">
        <v>160</v>
      </c>
      <c r="B161" t="s" s="80">
        <v>1985</v>
      </c>
      <c r="C161" t="s" s="81">
        <v>4095</v>
      </c>
      <c r="D161" t="s" s="81">
        <v>23</v>
      </c>
      <c r="E161" s="82">
        <v>0.214140218318564</v>
      </c>
      <c r="F161" s="83">
        <f>COUNTIF(D161,"=F")+F160</f>
        <v>71</v>
      </c>
      <c r="G161" s="84">
        <f>F161/(ROW(F161)-1)</f>
        <v>0.44375</v>
      </c>
    </row>
    <row r="162" ht="20.35" customHeight="1">
      <c r="A162" s="79">
        <v>161</v>
      </c>
      <c r="B162" t="s" s="80">
        <v>2259</v>
      </c>
      <c r="C162" t="s" s="81">
        <v>4096</v>
      </c>
      <c r="D162" t="s" s="81">
        <v>24</v>
      </c>
      <c r="E162" s="82">
        <v>0.2141026529057283</v>
      </c>
      <c r="F162" s="83">
        <f>COUNTIF(D162,"=F")+F161</f>
        <v>72</v>
      </c>
      <c r="G162" s="84">
        <f>F162/(ROW(F162)-1)</f>
        <v>0.4472049689440994</v>
      </c>
    </row>
    <row r="163" ht="20.35" customHeight="1">
      <c r="A163" s="79">
        <v>162</v>
      </c>
      <c r="B163" t="s" s="80">
        <v>1801</v>
      </c>
      <c r="C163" t="s" s="81">
        <v>4097</v>
      </c>
      <c r="D163" t="s" s="81">
        <v>24</v>
      </c>
      <c r="E163" s="82">
        <v>0.2136780011911177</v>
      </c>
      <c r="F163" s="83">
        <f>COUNTIF(D163,"=F")+F162</f>
        <v>73</v>
      </c>
      <c r="G163" s="84">
        <f>F163/(ROW(F163)-1)</f>
        <v>0.4506172839506173</v>
      </c>
    </row>
    <row r="164" ht="20.35" customHeight="1">
      <c r="A164" s="79">
        <v>163</v>
      </c>
      <c r="B164" t="s" s="80">
        <v>2203</v>
      </c>
      <c r="C164" t="s" s="81">
        <v>4098</v>
      </c>
      <c r="D164" t="s" s="81">
        <v>23</v>
      </c>
      <c r="E164" s="82">
        <v>0.2135283912009767</v>
      </c>
      <c r="F164" s="83">
        <f>COUNTIF(D164,"=F")+F163</f>
        <v>73</v>
      </c>
      <c r="G164" s="84">
        <f>F164/(ROW(F164)-1)</f>
        <v>0.4478527607361963</v>
      </c>
    </row>
    <row r="165" ht="20.35" customHeight="1">
      <c r="A165" s="79">
        <v>164</v>
      </c>
      <c r="B165" t="s" s="80">
        <v>1697</v>
      </c>
      <c r="C165" t="s" s="81">
        <v>4099</v>
      </c>
      <c r="D165" t="s" s="81">
        <v>23</v>
      </c>
      <c r="E165" s="82">
        <v>0.2134979496972658</v>
      </c>
      <c r="F165" s="83">
        <f>COUNTIF(D165,"=F")+F164</f>
        <v>73</v>
      </c>
      <c r="G165" s="84">
        <f>F165/(ROW(F165)-1)</f>
        <v>0.4451219512195122</v>
      </c>
    </row>
    <row r="166" ht="20.35" customHeight="1">
      <c r="A166" s="79">
        <v>165</v>
      </c>
      <c r="B166" t="s" s="80">
        <v>1821</v>
      </c>
      <c r="C166" t="s" s="81">
        <v>4100</v>
      </c>
      <c r="D166" t="s" s="81">
        <v>24</v>
      </c>
      <c r="E166" s="82">
        <v>0.213315952580058</v>
      </c>
      <c r="F166" s="83">
        <f>COUNTIF(D166,"=F")+F165</f>
        <v>74</v>
      </c>
      <c r="G166" s="84">
        <f>F166/(ROW(F166)-1)</f>
        <v>0.4484848484848485</v>
      </c>
    </row>
    <row r="167" ht="20.35" customHeight="1">
      <c r="A167" s="79">
        <v>166</v>
      </c>
      <c r="B167" t="s" s="80">
        <v>1753</v>
      </c>
      <c r="C167" t="s" s="81">
        <v>4101</v>
      </c>
      <c r="D167" t="s" s="81">
        <v>24</v>
      </c>
      <c r="E167" s="82">
        <v>0.2132149494115218</v>
      </c>
      <c r="F167" s="83">
        <f>COUNTIF(D167,"=F")+F166</f>
        <v>75</v>
      </c>
      <c r="G167" s="84">
        <f>F167/(ROW(F167)-1)</f>
        <v>0.4518072289156627</v>
      </c>
    </row>
    <row r="168" ht="20.35" customHeight="1">
      <c r="A168" s="79">
        <v>167</v>
      </c>
      <c r="B168" t="s" s="80">
        <v>2005</v>
      </c>
      <c r="C168" t="s" s="81">
        <v>4102</v>
      </c>
      <c r="D168" t="s" s="81">
        <v>23</v>
      </c>
      <c r="E168" s="82">
        <v>0.2130565340416931</v>
      </c>
      <c r="F168" s="83">
        <f>COUNTIF(D168,"=F")+F167</f>
        <v>75</v>
      </c>
      <c r="G168" s="84">
        <f>F168/(ROW(F168)-1)</f>
        <v>0.4491017964071856</v>
      </c>
    </row>
    <row r="169" ht="20.35" customHeight="1">
      <c r="A169" s="79">
        <v>168</v>
      </c>
      <c r="B169" t="s" s="80">
        <v>1967</v>
      </c>
      <c r="C169" t="s" s="81">
        <v>4103</v>
      </c>
      <c r="D169" t="s" s="81">
        <v>23</v>
      </c>
      <c r="E169" s="82">
        <v>0.2128258335939054</v>
      </c>
      <c r="F169" s="83">
        <f>COUNTIF(D169,"=F")+F168</f>
        <v>75</v>
      </c>
      <c r="G169" s="84">
        <f>F169/(ROW(F169)-1)</f>
        <v>0.4464285714285715</v>
      </c>
    </row>
    <row r="170" ht="20.35" customHeight="1">
      <c r="A170" s="79">
        <v>169</v>
      </c>
      <c r="B170" t="s" s="80">
        <v>2361</v>
      </c>
      <c r="C170" t="s" s="81">
        <v>4104</v>
      </c>
      <c r="D170" t="s" s="81">
        <v>24</v>
      </c>
      <c r="E170" s="82">
        <v>0.2125008285278717</v>
      </c>
      <c r="F170" s="83">
        <f>COUNTIF(D170,"=F")+F169</f>
        <v>76</v>
      </c>
      <c r="G170" s="84">
        <f>F170/(ROW(F170)-1)</f>
        <v>0.4497041420118343</v>
      </c>
    </row>
    <row r="171" ht="20.35" customHeight="1">
      <c r="A171" s="79">
        <v>170</v>
      </c>
      <c r="B171" t="s" s="80">
        <v>1923</v>
      </c>
      <c r="C171" t="s" s="81">
        <v>4105</v>
      </c>
      <c r="D171" t="s" s="81">
        <v>24</v>
      </c>
      <c r="E171" s="82">
        <v>0.2124354122384088</v>
      </c>
      <c r="F171" s="83">
        <f>COUNTIF(D171,"=F")+F170</f>
        <v>77</v>
      </c>
      <c r="G171" s="84">
        <f>F171/(ROW(F171)-1)</f>
        <v>0.4529411764705882</v>
      </c>
    </row>
    <row r="172" ht="20.35" customHeight="1">
      <c r="A172" s="79">
        <v>171</v>
      </c>
      <c r="B172" t="s" s="80">
        <v>2199</v>
      </c>
      <c r="C172" t="s" s="81">
        <v>4106</v>
      </c>
      <c r="D172" t="s" s="81">
        <v>23</v>
      </c>
      <c r="E172" s="82">
        <v>0.2121207656151001</v>
      </c>
      <c r="F172" s="83">
        <f>COUNTIF(D172,"=F")+F171</f>
        <v>77</v>
      </c>
      <c r="G172" s="84">
        <f>F172/(ROW(F172)-1)</f>
        <v>0.4502923976608187</v>
      </c>
    </row>
    <row r="173" ht="20.35" customHeight="1">
      <c r="A173" s="79">
        <v>172</v>
      </c>
      <c r="B173" t="s" s="80">
        <v>2001</v>
      </c>
      <c r="C173" t="s" s="81">
        <v>4107</v>
      </c>
      <c r="D173" t="s" s="81">
        <v>24</v>
      </c>
      <c r="E173" s="82">
        <v>0.2120081112058071</v>
      </c>
      <c r="F173" s="83">
        <f>COUNTIF(D173,"=F")+F172</f>
        <v>78</v>
      </c>
      <c r="G173" s="84">
        <f>F173/(ROW(F173)-1)</f>
        <v>0.4534883720930232</v>
      </c>
    </row>
    <row r="174" ht="20.35" customHeight="1">
      <c r="A174" s="79">
        <v>173</v>
      </c>
      <c r="B174" t="s" s="80">
        <v>2035</v>
      </c>
      <c r="C174" s="93"/>
      <c r="D174" s="93"/>
      <c r="E174" s="85">
        <v>0.2117905467243006</v>
      </c>
      <c r="F174" s="83">
        <f>COUNTIF(D174,"=F")+F173</f>
        <v>78</v>
      </c>
      <c r="G174" s="84">
        <f>F174/(ROW(F174)-1)</f>
        <v>0.4508670520231214</v>
      </c>
    </row>
    <row r="175" ht="20.35" customHeight="1">
      <c r="A175" s="79">
        <v>174</v>
      </c>
      <c r="B175" t="s" s="80">
        <v>2011</v>
      </c>
      <c r="C175" t="s" s="81">
        <v>4108</v>
      </c>
      <c r="D175" t="s" s="81">
        <v>24</v>
      </c>
      <c r="E175" s="82">
        <v>0.2117649026560514</v>
      </c>
      <c r="F175" s="83">
        <f>COUNTIF(D175,"=F")+F174</f>
        <v>79</v>
      </c>
      <c r="G175" s="84">
        <f>F175/(ROW(F175)-1)</f>
        <v>0.4540229885057471</v>
      </c>
    </row>
    <row r="176" ht="20.35" customHeight="1">
      <c r="A176" s="79">
        <v>175</v>
      </c>
      <c r="B176" t="s" s="80">
        <v>2031</v>
      </c>
      <c r="C176" t="s" s="81">
        <v>4109</v>
      </c>
      <c r="D176" t="s" s="81">
        <v>24</v>
      </c>
      <c r="E176" s="86">
        <v>0.211635048646787</v>
      </c>
      <c r="F176" s="83">
        <f>COUNTIF(D176,"=F")+F175</f>
        <v>80</v>
      </c>
      <c r="G176" s="84">
        <f>F176/(ROW(F176)-1)</f>
        <v>0.4571428571428571</v>
      </c>
    </row>
    <row r="177" ht="20.35" customHeight="1">
      <c r="A177" s="79">
        <v>176</v>
      </c>
      <c r="B177" t="s" s="80">
        <v>2649</v>
      </c>
      <c r="C177" t="s" s="81">
        <v>4110</v>
      </c>
      <c r="D177" t="s" s="81">
        <v>24</v>
      </c>
      <c r="E177" s="82">
        <v>0.2111184645929848</v>
      </c>
      <c r="F177" s="83">
        <f>COUNTIF(D177,"=F")+F176</f>
        <v>81</v>
      </c>
      <c r="G177" s="84">
        <f>F177/(ROW(F177)-1)</f>
        <v>0.4602272727272727</v>
      </c>
    </row>
    <row r="178" ht="20.35" customHeight="1">
      <c r="A178" s="79">
        <v>177</v>
      </c>
      <c r="B178" t="s" s="80">
        <v>1863</v>
      </c>
      <c r="C178" t="s" s="81">
        <v>4111</v>
      </c>
      <c r="D178" t="s" s="81">
        <v>24</v>
      </c>
      <c r="E178" s="86">
        <v>0.211057493843504</v>
      </c>
      <c r="F178" s="83">
        <f>COUNTIF(D178,"=F")+F177</f>
        <v>82</v>
      </c>
      <c r="G178" s="84">
        <f>F178/(ROW(F178)-1)</f>
        <v>0.4632768361581921</v>
      </c>
    </row>
    <row r="179" ht="20.35" customHeight="1">
      <c r="A179" s="79">
        <v>178</v>
      </c>
      <c r="B179" t="s" s="80">
        <v>2528</v>
      </c>
      <c r="C179" t="s" s="81">
        <v>4112</v>
      </c>
      <c r="D179" t="s" s="81">
        <v>23</v>
      </c>
      <c r="E179" s="82">
        <v>0.2108787977785038</v>
      </c>
      <c r="F179" s="83">
        <f>COUNTIF(D179,"=F")+F178</f>
        <v>82</v>
      </c>
      <c r="G179" s="84">
        <f>F179/(ROW(F179)-1)</f>
        <v>0.4606741573033708</v>
      </c>
    </row>
    <row r="180" ht="20.35" customHeight="1">
      <c r="A180" s="79">
        <v>179</v>
      </c>
      <c r="B180" t="s" s="80">
        <v>2271</v>
      </c>
      <c r="C180" t="s" s="81">
        <v>4113</v>
      </c>
      <c r="D180" t="s" s="81">
        <v>24</v>
      </c>
      <c r="E180" s="82">
        <v>0.2105944868814347</v>
      </c>
      <c r="F180" s="83">
        <f>COUNTIF(D180,"=F")+F179</f>
        <v>83</v>
      </c>
      <c r="G180" s="84">
        <f>F180/(ROW(F180)-1)</f>
        <v>0.4636871508379888</v>
      </c>
    </row>
    <row r="181" ht="20.35" customHeight="1">
      <c r="A181" s="79">
        <v>180</v>
      </c>
      <c r="B181" t="s" s="80">
        <v>1837</v>
      </c>
      <c r="C181" t="s" s="81">
        <v>4114</v>
      </c>
      <c r="D181" t="s" s="81">
        <v>23</v>
      </c>
      <c r="E181" s="82">
        <v>0.2099981678012205</v>
      </c>
      <c r="F181" s="83">
        <f>COUNTIF(D181,"=F")+F180</f>
        <v>83</v>
      </c>
      <c r="G181" s="84">
        <f>F181/(ROW(F181)-1)</f>
        <v>0.4611111111111111</v>
      </c>
    </row>
    <row r="182" ht="20.35" customHeight="1">
      <c r="A182" s="79">
        <v>181</v>
      </c>
      <c r="B182" t="s" s="80">
        <v>2601</v>
      </c>
      <c r="C182" t="s" s="81">
        <v>4115</v>
      </c>
      <c r="D182" t="s" s="81">
        <v>24</v>
      </c>
      <c r="E182" s="82">
        <v>0.2099222779109465</v>
      </c>
      <c r="F182" s="83">
        <f>COUNTIF(D182,"=F")+F181</f>
        <v>84</v>
      </c>
      <c r="G182" s="84">
        <f>F182/(ROW(F182)-1)</f>
        <v>0.4640883977900552</v>
      </c>
    </row>
    <row r="183" ht="20.35" customHeight="1">
      <c r="A183" s="79">
        <v>182</v>
      </c>
      <c r="B183" t="s" s="80">
        <v>2129</v>
      </c>
      <c r="C183" t="s" s="81">
        <v>4116</v>
      </c>
      <c r="D183" t="s" s="81">
        <v>24</v>
      </c>
      <c r="E183" s="82">
        <v>0.2097866576363021</v>
      </c>
      <c r="F183" s="83">
        <f>COUNTIF(D183,"=F")+F182</f>
        <v>85</v>
      </c>
      <c r="G183" s="84">
        <f>F183/(ROW(F183)-1)</f>
        <v>0.467032967032967</v>
      </c>
    </row>
    <row r="184" ht="20.35" customHeight="1">
      <c r="A184" s="79">
        <v>183</v>
      </c>
      <c r="B184" t="s" s="80">
        <v>1881</v>
      </c>
      <c r="C184" t="s" s="81">
        <v>4117</v>
      </c>
      <c r="D184" t="s" s="81">
        <v>24</v>
      </c>
      <c r="E184" s="82">
        <v>0.2097304920087747</v>
      </c>
      <c r="F184" s="83">
        <f>COUNTIF(D184,"=F")+F183</f>
        <v>86</v>
      </c>
      <c r="G184" s="84">
        <f>F184/(ROW(F184)-1)</f>
        <v>0.4699453551912569</v>
      </c>
    </row>
    <row r="185" ht="20.35" customHeight="1">
      <c r="A185" s="79">
        <v>184</v>
      </c>
      <c r="B185" t="s" s="80">
        <v>3269</v>
      </c>
      <c r="C185" t="s" s="81">
        <v>4118</v>
      </c>
      <c r="D185" t="s" s="81">
        <v>24</v>
      </c>
      <c r="E185" s="82">
        <v>0.2094985108266924</v>
      </c>
      <c r="F185" s="83">
        <f>COUNTIF(D185,"=F")+F184</f>
        <v>87</v>
      </c>
      <c r="G185" s="84">
        <f>F185/(ROW(F185)-1)</f>
        <v>0.4728260869565217</v>
      </c>
    </row>
    <row r="186" ht="20.35" customHeight="1">
      <c r="A186" s="79">
        <v>185</v>
      </c>
      <c r="B186" t="s" s="80">
        <v>2081</v>
      </c>
      <c r="C186" t="s" s="81">
        <v>4119</v>
      </c>
      <c r="D186" t="s" s="81">
        <v>24</v>
      </c>
      <c r="E186" s="82">
        <v>0.2094976855820333</v>
      </c>
      <c r="F186" s="83">
        <f>COUNTIF(D186,"=F")+F185</f>
        <v>88</v>
      </c>
      <c r="G186" s="84">
        <f>F186/(ROW(F186)-1)</f>
        <v>0.4756756756756757</v>
      </c>
    </row>
    <row r="187" ht="20.35" customHeight="1">
      <c r="A187" s="79">
        <v>186</v>
      </c>
      <c r="B187" t="s" s="80">
        <v>2257</v>
      </c>
      <c r="C187" t="s" s="81">
        <v>4120</v>
      </c>
      <c r="D187" t="s" s="81">
        <v>23</v>
      </c>
      <c r="E187" s="85">
        <v>0.2091550253550681</v>
      </c>
      <c r="F187" s="83">
        <f>COUNTIF(D187,"=F")+F186</f>
        <v>88</v>
      </c>
      <c r="G187" s="84">
        <f>F187/(ROW(F187)-1)</f>
        <v>0.4731182795698925</v>
      </c>
    </row>
    <row r="188" ht="20.35" customHeight="1">
      <c r="A188" s="79">
        <v>187</v>
      </c>
      <c r="B188" t="s" s="80">
        <v>2121</v>
      </c>
      <c r="C188" t="s" s="81">
        <v>4121</v>
      </c>
      <c r="D188" t="s" s="81">
        <v>24</v>
      </c>
      <c r="E188" s="82">
        <v>0.2088832376024905</v>
      </c>
      <c r="F188" s="83">
        <f>COUNTIF(D188,"=F")+F187</f>
        <v>89</v>
      </c>
      <c r="G188" s="84">
        <f>F188/(ROW(F188)-1)</f>
        <v>0.4759358288770054</v>
      </c>
    </row>
    <row r="189" ht="20.35" customHeight="1">
      <c r="A189" s="79">
        <v>188</v>
      </c>
      <c r="B189" t="s" s="80">
        <v>2161</v>
      </c>
      <c r="C189" t="s" s="81">
        <v>4122</v>
      </c>
      <c r="D189" t="s" s="81">
        <v>24</v>
      </c>
      <c r="E189" s="82">
        <v>0.2088411835322364</v>
      </c>
      <c r="F189" s="83">
        <f>COUNTIF(D189,"=F")+F188</f>
        <v>90</v>
      </c>
      <c r="G189" s="84">
        <f>F189/(ROW(F189)-1)</f>
        <v>0.4787234042553192</v>
      </c>
    </row>
    <row r="190" ht="20.35" customHeight="1">
      <c r="A190" s="79">
        <v>189</v>
      </c>
      <c r="B190" t="s" s="80">
        <v>2423</v>
      </c>
      <c r="C190" t="s" s="81">
        <v>4123</v>
      </c>
      <c r="D190" t="s" s="81">
        <v>24</v>
      </c>
      <c r="E190" s="85">
        <v>0.2088106424536768</v>
      </c>
      <c r="F190" s="83">
        <f>COUNTIF(D190,"=F")+F189</f>
        <v>91</v>
      </c>
      <c r="G190" s="84">
        <f>F190/(ROW(F190)-1)</f>
        <v>0.4814814814814815</v>
      </c>
    </row>
    <row r="191" ht="20.35" customHeight="1">
      <c r="A191" s="79">
        <v>190</v>
      </c>
      <c r="B191" t="s" s="80">
        <v>2532</v>
      </c>
      <c r="C191" t="s" s="81">
        <v>4124</v>
      </c>
      <c r="D191" t="s" s="81">
        <v>23</v>
      </c>
      <c r="E191" s="82">
        <v>0.2087917720221417</v>
      </c>
      <c r="F191" s="83">
        <f>COUNTIF(D191,"=F")+F190</f>
        <v>91</v>
      </c>
      <c r="G191" s="84">
        <f>F191/(ROW(F191)-1)</f>
        <v>0.4789473684210526</v>
      </c>
    </row>
    <row r="192" ht="20.35" customHeight="1">
      <c r="A192" s="79">
        <v>191</v>
      </c>
      <c r="B192" t="s" s="80">
        <v>1705</v>
      </c>
      <c r="C192" t="s" s="81">
        <v>4125</v>
      </c>
      <c r="D192" t="s" s="81">
        <v>23</v>
      </c>
      <c r="E192" s="82">
        <v>0.2087500373167746</v>
      </c>
      <c r="F192" s="83">
        <f>COUNTIF(D192,"=F")+F191</f>
        <v>91</v>
      </c>
      <c r="G192" s="84">
        <f>F192/(ROW(F192)-1)</f>
        <v>0.4764397905759162</v>
      </c>
    </row>
    <row r="193" ht="20.35" customHeight="1">
      <c r="A193" s="79">
        <v>192</v>
      </c>
      <c r="B193" t="s" s="80">
        <v>1811</v>
      </c>
      <c r="C193" t="s" s="81">
        <v>4126</v>
      </c>
      <c r="D193" t="s" s="81">
        <v>23</v>
      </c>
      <c r="E193" s="85">
        <v>0.2084821851980652</v>
      </c>
      <c r="F193" s="83">
        <f>COUNTIF(D193,"=F")+F192</f>
        <v>91</v>
      </c>
      <c r="G193" s="84">
        <f>F193/(ROW(F193)-1)</f>
        <v>0.4739583333333333</v>
      </c>
    </row>
    <row r="194" ht="20.35" customHeight="1">
      <c r="A194" s="79">
        <v>193</v>
      </c>
      <c r="B194" t="s" s="80">
        <v>1823</v>
      </c>
      <c r="C194" t="s" s="81">
        <v>4127</v>
      </c>
      <c r="D194" t="s" s="81">
        <v>23</v>
      </c>
      <c r="E194" s="82">
        <v>0.2082230134818467</v>
      </c>
      <c r="F194" s="83">
        <f>COUNTIF(D194,"=F")+F193</f>
        <v>91</v>
      </c>
      <c r="G194" s="84">
        <f>F194/(ROW(F194)-1)</f>
        <v>0.4715025906735751</v>
      </c>
    </row>
    <row r="195" ht="20.35" customHeight="1">
      <c r="A195" s="79">
        <v>194</v>
      </c>
      <c r="B195" t="s" s="80">
        <v>2157</v>
      </c>
      <c r="C195" t="s" s="81">
        <v>4128</v>
      </c>
      <c r="D195" t="s" s="81">
        <v>23</v>
      </c>
      <c r="E195" s="82">
        <v>0.2080759112004493</v>
      </c>
      <c r="F195" s="83">
        <f>COUNTIF(D195,"=F")+F194</f>
        <v>91</v>
      </c>
      <c r="G195" s="84">
        <f>F195/(ROW(F195)-1)</f>
        <v>0.4690721649484536</v>
      </c>
    </row>
    <row r="196" ht="20.35" customHeight="1">
      <c r="A196" s="79">
        <v>195</v>
      </c>
      <c r="B196" t="s" s="80">
        <v>1831</v>
      </c>
      <c r="C196" t="s" s="81">
        <v>4129</v>
      </c>
      <c r="D196" t="s" s="81">
        <v>23</v>
      </c>
      <c r="E196" s="82">
        <v>0.2080371743600538</v>
      </c>
      <c r="F196" s="83">
        <f>COUNTIF(D196,"=F")+F195</f>
        <v>91</v>
      </c>
      <c r="G196" s="84">
        <f>F196/(ROW(F196)-1)</f>
        <v>0.4666666666666667</v>
      </c>
    </row>
    <row r="197" ht="20.35" customHeight="1">
      <c r="A197" s="79">
        <v>196</v>
      </c>
      <c r="B197" t="s" s="80">
        <v>2482</v>
      </c>
      <c r="C197" t="s" s="81">
        <v>4130</v>
      </c>
      <c r="D197" t="s" s="81">
        <v>24</v>
      </c>
      <c r="E197" s="82">
        <v>0.2073800615832864</v>
      </c>
      <c r="F197" s="83">
        <f>COUNTIF(D197,"=F")+F196</f>
        <v>92</v>
      </c>
      <c r="G197" s="84">
        <f>F197/(ROW(F197)-1)</f>
        <v>0.4693877551020408</v>
      </c>
    </row>
    <row r="198" ht="20.35" customHeight="1">
      <c r="A198" s="79">
        <v>197</v>
      </c>
      <c r="B198" t="s" s="80">
        <v>3836</v>
      </c>
      <c r="C198" t="s" s="81">
        <v>4131</v>
      </c>
      <c r="D198" t="s" s="81">
        <v>24</v>
      </c>
      <c r="E198" s="85">
        <v>0.2071143264483746</v>
      </c>
      <c r="F198" s="83">
        <f>COUNTIF(D198,"=F")+F197</f>
        <v>93</v>
      </c>
      <c r="G198" s="84">
        <f>F198/(ROW(F198)-1)</f>
        <v>0.4720812182741117</v>
      </c>
    </row>
    <row r="199" ht="20.35" customHeight="1">
      <c r="A199" s="79">
        <v>198</v>
      </c>
      <c r="B199" t="s" s="80">
        <v>2784</v>
      </c>
      <c r="C199" t="s" s="81">
        <v>4132</v>
      </c>
      <c r="D199" t="s" s="81">
        <v>23</v>
      </c>
      <c r="E199" s="82">
        <v>0.2070236859634719</v>
      </c>
      <c r="F199" s="83">
        <f>COUNTIF(D199,"=F")+F198</f>
        <v>93</v>
      </c>
      <c r="G199" s="84">
        <f>F199/(ROW(F199)-1)</f>
        <v>0.4696969696969697</v>
      </c>
    </row>
    <row r="200" ht="20.35" customHeight="1">
      <c r="A200" s="79">
        <v>199</v>
      </c>
      <c r="B200" t="s" s="80">
        <v>1845</v>
      </c>
      <c r="C200" t="s" s="81">
        <v>4133</v>
      </c>
      <c r="D200" t="s" s="81">
        <v>24</v>
      </c>
      <c r="E200" s="85">
        <v>0.2069774139136874</v>
      </c>
      <c r="F200" s="83">
        <f>COUNTIF(D200,"=F")+F199</f>
        <v>94</v>
      </c>
      <c r="G200" s="84">
        <f>F200/(ROW(F200)-1)</f>
        <v>0.4723618090452261</v>
      </c>
    </row>
    <row r="201" ht="20.35" customHeight="1">
      <c r="A201" s="79">
        <v>200</v>
      </c>
      <c r="B201" t="s" s="80">
        <v>2289</v>
      </c>
      <c r="C201" t="s" s="81">
        <v>4134</v>
      </c>
      <c r="D201" t="s" s="81">
        <v>24</v>
      </c>
      <c r="E201" s="86">
        <v>0.206790702433534</v>
      </c>
      <c r="F201" s="83">
        <f>COUNTIF(D201,"=F")+F200</f>
        <v>95</v>
      </c>
      <c r="G201" s="84">
        <f>F201/(ROW(F201)-1)</f>
        <v>0.475</v>
      </c>
    </row>
    <row r="202" ht="20.35" customHeight="1">
      <c r="A202" s="79">
        <v>201</v>
      </c>
      <c r="B202" t="s" s="80">
        <v>2311</v>
      </c>
      <c r="C202" t="s" s="81">
        <v>4135</v>
      </c>
      <c r="D202" t="s" s="81">
        <v>23</v>
      </c>
      <c r="E202" s="82">
        <v>0.2065585033294578</v>
      </c>
      <c r="F202" s="83">
        <f>COUNTIF(D202,"=F")+F201</f>
        <v>95</v>
      </c>
      <c r="G202" s="84">
        <f>F202/(ROW(F202)-1)</f>
        <v>0.472636815920398</v>
      </c>
    </row>
    <row r="203" ht="20.35" customHeight="1">
      <c r="A203" s="79">
        <v>202</v>
      </c>
      <c r="B203" t="s" s="80">
        <v>1809</v>
      </c>
      <c r="C203" t="s" s="81">
        <v>4136</v>
      </c>
      <c r="D203" t="s" s="81">
        <v>24</v>
      </c>
      <c r="E203" s="82">
        <v>0.2062498832583073</v>
      </c>
      <c r="F203" s="83">
        <f>COUNTIF(D203,"=F")+F202</f>
        <v>96</v>
      </c>
      <c r="G203" s="84">
        <f>F203/(ROW(F203)-1)</f>
        <v>0.4752475247524752</v>
      </c>
    </row>
    <row r="204" ht="20.35" customHeight="1">
      <c r="A204" s="79">
        <v>203</v>
      </c>
      <c r="B204" t="s" s="80">
        <v>2710</v>
      </c>
      <c r="C204" t="s" s="81">
        <v>4137</v>
      </c>
      <c r="D204" t="s" s="81">
        <v>24</v>
      </c>
      <c r="E204" s="85">
        <v>0.2061989452143677</v>
      </c>
      <c r="F204" s="83">
        <f>COUNTIF(D204,"=F")+F203</f>
        <v>97</v>
      </c>
      <c r="G204" s="84">
        <f>F204/(ROW(F204)-1)</f>
        <v>0.477832512315271</v>
      </c>
    </row>
    <row r="205" ht="20.35" customHeight="1">
      <c r="A205" s="79">
        <v>204</v>
      </c>
      <c r="B205" t="s" s="80">
        <v>2693</v>
      </c>
      <c r="C205" t="s" s="81">
        <v>4138</v>
      </c>
      <c r="D205" t="s" s="81">
        <v>23</v>
      </c>
      <c r="E205" s="82">
        <v>0.2061971830985916</v>
      </c>
      <c r="F205" s="83">
        <f>COUNTIF(D205,"=F")+F204</f>
        <v>97</v>
      </c>
      <c r="G205" s="84">
        <f>F205/(ROW(F205)-1)</f>
        <v>0.4754901960784313</v>
      </c>
    </row>
    <row r="206" ht="20.35" customHeight="1">
      <c r="A206" s="79">
        <v>205</v>
      </c>
      <c r="B206" t="s" s="80">
        <v>1689</v>
      </c>
      <c r="C206" t="s" s="81">
        <v>4139</v>
      </c>
      <c r="D206" t="s" s="81">
        <v>23</v>
      </c>
      <c r="E206" s="85">
        <v>0.2061738398728457</v>
      </c>
      <c r="F206" s="83">
        <f>COUNTIF(D206,"=F")+F205</f>
        <v>97</v>
      </c>
      <c r="G206" s="84">
        <f>F206/(ROW(F206)-1)</f>
        <v>0.473170731707317</v>
      </c>
    </row>
    <row r="207" ht="20.35" customHeight="1">
      <c r="A207" s="79">
        <v>206</v>
      </c>
      <c r="B207" t="s" s="80">
        <v>1955</v>
      </c>
      <c r="C207" t="s" s="81">
        <v>4140</v>
      </c>
      <c r="D207" t="s" s="81">
        <v>24</v>
      </c>
      <c r="E207" s="82">
        <v>0.2061288046938179</v>
      </c>
      <c r="F207" s="83">
        <f>COUNTIF(D207,"=F")+F206</f>
        <v>98</v>
      </c>
      <c r="G207" s="84">
        <f>F207/(ROW(F207)-1)</f>
        <v>0.4757281553398058</v>
      </c>
    </row>
    <row r="208" ht="20.35" customHeight="1">
      <c r="A208" s="79">
        <v>207</v>
      </c>
      <c r="B208" t="s" s="80">
        <v>2131</v>
      </c>
      <c r="C208" t="s" s="81">
        <v>4141</v>
      </c>
      <c r="D208" t="s" s="81">
        <v>24</v>
      </c>
      <c r="E208" s="85">
        <v>0.2059664579952083</v>
      </c>
      <c r="F208" s="83">
        <f>COUNTIF(D208,"=F")+F207</f>
        <v>99</v>
      </c>
      <c r="G208" s="84">
        <f>F208/(ROW(F208)-1)</f>
        <v>0.4782608695652174</v>
      </c>
    </row>
    <row r="209" ht="20.35" customHeight="1">
      <c r="A209" s="79">
        <v>208</v>
      </c>
      <c r="B209" t="s" s="80">
        <v>1803</v>
      </c>
      <c r="C209" t="s" s="81">
        <v>4142</v>
      </c>
      <c r="D209" t="s" s="81">
        <v>23</v>
      </c>
      <c r="E209" s="82">
        <v>0.2058593814912674</v>
      </c>
      <c r="F209" s="83">
        <f>COUNTIF(D209,"=F")+F208</f>
        <v>99</v>
      </c>
      <c r="G209" s="84">
        <f>F209/(ROW(F209)-1)</f>
        <v>0.4759615384615384</v>
      </c>
    </row>
    <row r="210" ht="20.35" customHeight="1">
      <c r="A210" s="79">
        <v>209</v>
      </c>
      <c r="B210" t="s" s="80">
        <v>2125</v>
      </c>
      <c r="C210" t="s" s="81">
        <v>4143</v>
      </c>
      <c r="D210" t="s" s="81">
        <v>24</v>
      </c>
      <c r="E210" s="82">
        <v>0.2054543051414977</v>
      </c>
      <c r="F210" s="83">
        <f>COUNTIF(D210,"=F")+F209</f>
        <v>100</v>
      </c>
      <c r="G210" s="84">
        <f>F210/(ROW(F210)-1)</f>
        <v>0.4784688995215311</v>
      </c>
    </row>
    <row r="211" ht="20.35" customHeight="1">
      <c r="A211" s="79">
        <v>210</v>
      </c>
      <c r="B211" t="s" s="80">
        <v>2307</v>
      </c>
      <c r="C211" t="s" s="81">
        <v>4144</v>
      </c>
      <c r="D211" t="s" s="81">
        <v>23</v>
      </c>
      <c r="E211" s="82">
        <v>0.2052727604451742</v>
      </c>
      <c r="F211" s="83">
        <f>COUNTIF(D211,"=F")+F210</f>
        <v>100</v>
      </c>
      <c r="G211" s="84">
        <f>F211/(ROW(F211)-1)</f>
        <v>0.4761904761904762</v>
      </c>
    </row>
    <row r="212" ht="20.35" customHeight="1">
      <c r="A212" s="79">
        <v>211</v>
      </c>
      <c r="B212" t="s" s="80">
        <v>2349</v>
      </c>
      <c r="C212" t="s" s="81">
        <v>4145</v>
      </c>
      <c r="D212" t="s" s="81">
        <v>23</v>
      </c>
      <c r="E212" s="82">
        <v>0.2051259272420379</v>
      </c>
      <c r="F212" s="83">
        <f>COUNTIF(D212,"=F")+F211</f>
        <v>100</v>
      </c>
      <c r="G212" s="84">
        <f>F212/(ROW(F212)-1)</f>
        <v>0.4739336492890995</v>
      </c>
    </row>
    <row r="213" ht="20.35" customHeight="1">
      <c r="A213" s="79">
        <v>212</v>
      </c>
      <c r="B213" t="s" s="80">
        <v>2083</v>
      </c>
      <c r="C213" t="s" s="81">
        <v>4146</v>
      </c>
      <c r="D213" t="s" s="81">
        <v>24</v>
      </c>
      <c r="E213" s="82">
        <v>0.2050252574952437</v>
      </c>
      <c r="F213" s="83">
        <f>COUNTIF(D213,"=F")+F212</f>
        <v>101</v>
      </c>
      <c r="G213" s="84">
        <f>F213/(ROW(F213)-1)</f>
        <v>0.4764150943396226</v>
      </c>
    </row>
    <row r="214" ht="20.35" customHeight="1">
      <c r="A214" s="79">
        <v>213</v>
      </c>
      <c r="B214" t="s" s="80">
        <v>2017</v>
      </c>
      <c r="C214" t="s" s="81">
        <v>4147</v>
      </c>
      <c r="D214" t="s" s="81">
        <v>24</v>
      </c>
      <c r="E214" s="82">
        <v>0.2046149461028192</v>
      </c>
      <c r="F214" s="83">
        <f>COUNTIF(D214,"=F")+F213</f>
        <v>102</v>
      </c>
      <c r="G214" s="84">
        <f>F214/(ROW(F214)-1)</f>
        <v>0.4788732394366197</v>
      </c>
    </row>
    <row r="215" ht="20.35" customHeight="1">
      <c r="A215" s="79">
        <v>214</v>
      </c>
      <c r="B215" t="s" s="80">
        <v>1781</v>
      </c>
      <c r="C215" t="s" s="81">
        <v>4148</v>
      </c>
      <c r="D215" t="s" s="81">
        <v>24</v>
      </c>
      <c r="E215" s="82">
        <v>0.2046052229221454</v>
      </c>
      <c r="F215" s="83">
        <f>COUNTIF(D215,"=F")+F214</f>
        <v>103</v>
      </c>
      <c r="G215" s="84">
        <f>F215/(ROW(F215)-1)</f>
        <v>0.4813084112149533</v>
      </c>
    </row>
    <row r="216" ht="20.35" customHeight="1">
      <c r="A216" s="79">
        <v>215</v>
      </c>
      <c r="B216" t="s" s="80">
        <v>1965</v>
      </c>
      <c r="C216" t="s" s="81">
        <v>4149</v>
      </c>
      <c r="D216" t="s" s="81">
        <v>24</v>
      </c>
      <c r="E216" s="82">
        <v>0.2045248236854968</v>
      </c>
      <c r="F216" s="83">
        <f>COUNTIF(D216,"=F")+F215</f>
        <v>104</v>
      </c>
      <c r="G216" s="84">
        <f>F216/(ROW(F216)-1)</f>
        <v>0.4837209302325581</v>
      </c>
    </row>
    <row r="217" ht="20.35" customHeight="1">
      <c r="A217" s="79">
        <v>216</v>
      </c>
      <c r="B217" t="s" s="80">
        <v>1933</v>
      </c>
      <c r="C217" t="s" s="81">
        <v>4150</v>
      </c>
      <c r="D217" t="s" s="81">
        <v>23</v>
      </c>
      <c r="E217" s="82">
        <v>0.2045241566014161</v>
      </c>
      <c r="F217" s="83">
        <f>COUNTIF(D217,"=F")+F216</f>
        <v>104</v>
      </c>
      <c r="G217" s="84">
        <f>F217/(ROW(F217)-1)</f>
        <v>0.4814814814814815</v>
      </c>
    </row>
    <row r="218" ht="20.35" customHeight="1">
      <c r="A218" s="79">
        <v>217</v>
      </c>
      <c r="B218" t="s" s="80">
        <v>3189</v>
      </c>
      <c r="C218" t="s" s="81">
        <v>4151</v>
      </c>
      <c r="D218" t="s" s="81">
        <v>24</v>
      </c>
      <c r="E218" s="82">
        <v>0.204290574084021</v>
      </c>
      <c r="F218" s="83">
        <f>COUNTIF(D218,"=F")+F217</f>
        <v>105</v>
      </c>
      <c r="G218" s="84">
        <f>F218/(ROW(F218)-1)</f>
        <v>0.4838709677419355</v>
      </c>
    </row>
    <row r="219" ht="20.35" customHeight="1">
      <c r="A219" s="79">
        <v>218</v>
      </c>
      <c r="B219" t="s" s="80">
        <v>2209</v>
      </c>
      <c r="C219" t="s" s="81">
        <v>4152</v>
      </c>
      <c r="D219" t="s" s="81">
        <v>24</v>
      </c>
      <c r="E219" s="82">
        <v>0.2039135502856815</v>
      </c>
      <c r="F219" s="83">
        <f>COUNTIF(D219,"=F")+F218</f>
        <v>106</v>
      </c>
      <c r="G219" s="84">
        <f>F219/(ROW(F219)-1)</f>
        <v>0.4862385321100918</v>
      </c>
    </row>
    <row r="220" ht="20.35" customHeight="1">
      <c r="A220" s="79">
        <v>219</v>
      </c>
      <c r="B220" t="s" s="80">
        <v>2171</v>
      </c>
      <c r="C220" t="s" s="81">
        <v>4153</v>
      </c>
      <c r="D220" t="s" s="81">
        <v>23</v>
      </c>
      <c r="E220" s="82">
        <v>0.2035984573897411</v>
      </c>
      <c r="F220" s="83">
        <f>COUNTIF(D220,"=F")+F219</f>
        <v>106</v>
      </c>
      <c r="G220" s="84">
        <f>F220/(ROW(F220)-1)</f>
        <v>0.4840182648401826</v>
      </c>
    </row>
    <row r="221" ht="20.35" customHeight="1">
      <c r="A221" s="79">
        <v>220</v>
      </c>
      <c r="B221" t="s" s="80">
        <v>2377</v>
      </c>
      <c r="C221" t="s" s="81">
        <v>4154</v>
      </c>
      <c r="D221" t="s" s="81">
        <v>24</v>
      </c>
      <c r="E221" s="82">
        <v>0.2035810183442495</v>
      </c>
      <c r="F221" s="83">
        <f>COUNTIF(D221,"=F")+F220</f>
        <v>107</v>
      </c>
      <c r="G221" s="84">
        <f>F221/(ROW(F221)-1)</f>
        <v>0.4863636363636364</v>
      </c>
    </row>
    <row r="222" ht="20.35" customHeight="1">
      <c r="A222" s="79">
        <v>221</v>
      </c>
      <c r="B222" t="s" s="80">
        <v>1737</v>
      </c>
      <c r="C222" t="s" s="81">
        <v>4155</v>
      </c>
      <c r="D222" t="s" s="81">
        <v>23</v>
      </c>
      <c r="E222" s="82">
        <v>0.203458186538105</v>
      </c>
      <c r="F222" s="83">
        <f>COUNTIF(D222,"=F")+F221</f>
        <v>107</v>
      </c>
      <c r="G222" s="84">
        <f>F222/(ROW(F222)-1)</f>
        <v>0.4841628959276018</v>
      </c>
    </row>
    <row r="223" ht="20.35" customHeight="1">
      <c r="A223" s="79">
        <v>222</v>
      </c>
      <c r="B223" t="s" s="80">
        <v>2077</v>
      </c>
      <c r="C223" t="s" s="81">
        <v>4156</v>
      </c>
      <c r="D223" t="s" s="81">
        <v>23</v>
      </c>
      <c r="E223" s="85">
        <v>0.2030125710446006</v>
      </c>
      <c r="F223" s="83">
        <f>COUNTIF(D223,"=F")+F222</f>
        <v>107</v>
      </c>
      <c r="G223" s="84">
        <f>F223/(ROW(F223)-1)</f>
        <v>0.481981981981982</v>
      </c>
    </row>
    <row r="224" ht="20.35" customHeight="1">
      <c r="A224" s="79">
        <v>223</v>
      </c>
      <c r="B224" t="s" s="80">
        <v>2087</v>
      </c>
      <c r="C224" t="s" s="81">
        <v>4157</v>
      </c>
      <c r="D224" t="s" s="81">
        <v>23</v>
      </c>
      <c r="E224" s="82">
        <v>0.2025495750708215</v>
      </c>
      <c r="F224" s="83">
        <f>COUNTIF(D224,"=F")+F223</f>
        <v>107</v>
      </c>
      <c r="G224" s="84">
        <f>F224/(ROW(F224)-1)</f>
        <v>0.4798206278026906</v>
      </c>
    </row>
    <row r="225" ht="20.35" customHeight="1">
      <c r="A225" s="79">
        <v>224</v>
      </c>
      <c r="B225" t="s" s="80">
        <v>2021</v>
      </c>
      <c r="C225" t="s" s="81">
        <v>4158</v>
      </c>
      <c r="D225" t="s" s="81">
        <v>24</v>
      </c>
      <c r="E225" s="82">
        <v>0.2023620098299211</v>
      </c>
      <c r="F225" s="83">
        <f>COUNTIF(D225,"=F")+F224</f>
        <v>108</v>
      </c>
      <c r="G225" s="84">
        <f>F225/(ROW(F225)-1)</f>
        <v>0.4821428571428572</v>
      </c>
    </row>
    <row r="226" ht="20.35" customHeight="1">
      <c r="A226" s="79">
        <v>225</v>
      </c>
      <c r="B226" t="s" s="80">
        <v>1733</v>
      </c>
      <c r="C226" t="s" s="81">
        <v>4159</v>
      </c>
      <c r="D226" t="s" s="81">
        <v>23</v>
      </c>
      <c r="E226" s="82">
        <v>0.2022395900801704</v>
      </c>
      <c r="F226" s="83">
        <f>COUNTIF(D226,"=F")+F225</f>
        <v>108</v>
      </c>
      <c r="G226" s="84">
        <f>F226/(ROW(F226)-1)</f>
        <v>0.48</v>
      </c>
    </row>
    <row r="227" ht="20.35" customHeight="1">
      <c r="A227" s="79">
        <v>226</v>
      </c>
      <c r="B227" t="s" s="80">
        <v>1839</v>
      </c>
      <c r="C227" t="s" s="81">
        <v>4160</v>
      </c>
      <c r="D227" t="s" s="81">
        <v>24</v>
      </c>
      <c r="E227" s="86">
        <v>0.202236794464336</v>
      </c>
      <c r="F227" s="83">
        <f>COUNTIF(D227,"=F")+F226</f>
        <v>109</v>
      </c>
      <c r="G227" s="84">
        <f>F227/(ROW(F227)-1)</f>
        <v>0.4823008849557522</v>
      </c>
    </row>
    <row r="228" ht="20.35" customHeight="1">
      <c r="A228" s="79">
        <v>227</v>
      </c>
      <c r="B228" t="s" s="80">
        <v>1721</v>
      </c>
      <c r="C228" t="s" s="81">
        <v>4161</v>
      </c>
      <c r="D228" t="s" s="81">
        <v>23</v>
      </c>
      <c r="E228" s="82">
        <v>0.2021165334231471</v>
      </c>
      <c r="F228" s="83">
        <f>COUNTIF(D228,"=F")+F227</f>
        <v>109</v>
      </c>
      <c r="G228" s="84">
        <f>F228/(ROW(F228)-1)</f>
        <v>0.4801762114537445</v>
      </c>
    </row>
    <row r="229" ht="20.35" customHeight="1">
      <c r="A229" s="79">
        <v>228</v>
      </c>
      <c r="B229" t="s" s="80">
        <v>2205</v>
      </c>
      <c r="C229" t="s" s="81">
        <v>4162</v>
      </c>
      <c r="D229" t="s" s="81">
        <v>23</v>
      </c>
      <c r="E229" s="85">
        <v>0.2014567218113037</v>
      </c>
      <c r="F229" s="83">
        <f>COUNTIF(D229,"=F")+F228</f>
        <v>109</v>
      </c>
      <c r="G229" s="84">
        <f>F229/(ROW(F229)-1)</f>
        <v>0.4780701754385965</v>
      </c>
    </row>
    <row r="230" ht="20.35" customHeight="1">
      <c r="A230" s="79">
        <v>229</v>
      </c>
      <c r="B230" t="s" s="80">
        <v>3193</v>
      </c>
      <c r="C230" t="s" s="81">
        <v>4163</v>
      </c>
      <c r="D230" t="s" s="81">
        <v>24</v>
      </c>
      <c r="E230" s="82">
        <v>0.2013243123564727</v>
      </c>
      <c r="F230" s="83">
        <f>COUNTIF(D230,"=F")+F229</f>
        <v>110</v>
      </c>
      <c r="G230" s="84">
        <f>F230/(ROW(F230)-1)</f>
        <v>0.4803493449781659</v>
      </c>
    </row>
    <row r="231" ht="20.35" customHeight="1">
      <c r="A231" s="79">
        <v>230</v>
      </c>
      <c r="B231" t="s" s="80">
        <v>2559</v>
      </c>
      <c r="C231" t="s" s="81">
        <v>4164</v>
      </c>
      <c r="D231" t="s" s="81">
        <v>23</v>
      </c>
      <c r="E231" s="85">
        <v>0.2011917570139866</v>
      </c>
      <c r="F231" s="83">
        <f>COUNTIF(D231,"=F")+F230</f>
        <v>110</v>
      </c>
      <c r="G231" s="84">
        <f>F231/(ROW(F231)-1)</f>
        <v>0.4782608695652174</v>
      </c>
    </row>
    <row r="232" ht="20.35" customHeight="1">
      <c r="A232" s="79">
        <v>231</v>
      </c>
      <c r="B232" t="s" s="80">
        <v>1785</v>
      </c>
      <c r="C232" t="s" s="81">
        <v>4165</v>
      </c>
      <c r="D232" t="s" s="81">
        <v>24</v>
      </c>
      <c r="E232" s="82">
        <v>0.2011686378065567</v>
      </c>
      <c r="F232" s="83">
        <f>COUNTIF(D232,"=F")+F231</f>
        <v>111</v>
      </c>
      <c r="G232" s="84">
        <f>F232/(ROW(F232)-1)</f>
        <v>0.4805194805194805</v>
      </c>
    </row>
    <row r="233" ht="20.35" customHeight="1">
      <c r="A233" s="79">
        <v>232</v>
      </c>
      <c r="B233" t="s" s="80">
        <v>2185</v>
      </c>
      <c r="C233" t="s" s="81">
        <v>4166</v>
      </c>
      <c r="D233" t="s" s="81">
        <v>23</v>
      </c>
      <c r="E233" s="82">
        <v>0.2005901748358316</v>
      </c>
      <c r="F233" s="83">
        <f>COUNTIF(D233,"=F")+F232</f>
        <v>111</v>
      </c>
      <c r="G233" s="84">
        <f>F233/(ROW(F233)-1)</f>
        <v>0.478448275862069</v>
      </c>
    </row>
    <row r="234" ht="20.35" customHeight="1">
      <c r="A234" s="79">
        <v>233</v>
      </c>
      <c r="B234" t="s" s="80">
        <v>2700</v>
      </c>
      <c r="C234" t="s" s="81">
        <v>4167</v>
      </c>
      <c r="D234" t="s" s="81">
        <v>24</v>
      </c>
      <c r="E234" s="82">
        <v>0.2005164400068859</v>
      </c>
      <c r="F234" s="83">
        <f>COUNTIF(D234,"=F")+F233</f>
        <v>112</v>
      </c>
      <c r="G234" s="84">
        <f>F234/(ROW(F234)-1)</f>
        <v>0.48068669527897</v>
      </c>
    </row>
    <row r="235" ht="20.35" customHeight="1">
      <c r="A235" s="79">
        <v>234</v>
      </c>
      <c r="B235" t="s" s="80">
        <v>2645</v>
      </c>
      <c r="C235" t="s" s="81">
        <v>4168</v>
      </c>
      <c r="D235" t="s" s="81">
        <v>24</v>
      </c>
      <c r="E235" s="82">
        <v>0.2003598883287686</v>
      </c>
      <c r="F235" s="83">
        <f>COUNTIF(D235,"=F")+F234</f>
        <v>113</v>
      </c>
      <c r="G235" s="84">
        <f>F235/(ROW(F235)-1)</f>
        <v>0.4829059829059829</v>
      </c>
    </row>
    <row r="236" ht="20.35" customHeight="1">
      <c r="A236" s="79">
        <v>235</v>
      </c>
      <c r="B236" t="s" s="80">
        <v>2099</v>
      </c>
      <c r="C236" t="s" s="81">
        <v>4169</v>
      </c>
      <c r="D236" t="s" s="81">
        <v>23</v>
      </c>
      <c r="E236" s="82">
        <v>0.2002244207731454</v>
      </c>
      <c r="F236" s="83">
        <f>COUNTIF(D236,"=F")+F235</f>
        <v>113</v>
      </c>
      <c r="G236" s="84">
        <f>F236/(ROW(F236)-1)</f>
        <v>0.4808510638297872</v>
      </c>
    </row>
    <row r="237" ht="20.35" customHeight="1">
      <c r="A237" s="79">
        <v>236</v>
      </c>
      <c r="B237" t="s" s="80">
        <v>1805</v>
      </c>
      <c r="C237" t="s" s="81">
        <v>4170</v>
      </c>
      <c r="D237" t="s" s="81">
        <v>24</v>
      </c>
      <c r="E237" s="82">
        <v>0.1999634575269881</v>
      </c>
      <c r="F237" s="83">
        <f>COUNTIF(D237,"=F")+F236</f>
        <v>114</v>
      </c>
      <c r="G237" s="84">
        <f>F237/(ROW(F237)-1)</f>
        <v>0.4830508474576271</v>
      </c>
    </row>
    <row r="238" ht="20.35" customHeight="1">
      <c r="A238" s="79">
        <v>237</v>
      </c>
      <c r="B238" t="s" s="80">
        <v>2337</v>
      </c>
      <c r="C238" t="s" s="81">
        <v>4171</v>
      </c>
      <c r="D238" t="s" s="81">
        <v>23</v>
      </c>
      <c r="E238" s="82">
        <v>0.199816481691864</v>
      </c>
      <c r="F238" s="83">
        <f>COUNTIF(D238,"=F")+F237</f>
        <v>114</v>
      </c>
      <c r="G238" s="84">
        <f>F238/(ROW(F238)-1)</f>
        <v>0.4810126582278481</v>
      </c>
    </row>
    <row r="239" ht="20.35" customHeight="1">
      <c r="A239" s="79">
        <v>238</v>
      </c>
      <c r="B239" t="s" s="80">
        <v>1949</v>
      </c>
      <c r="C239" t="s" s="81">
        <v>4172</v>
      </c>
      <c r="D239" t="s" s="81">
        <v>24</v>
      </c>
      <c r="E239" s="82">
        <v>0.1997185165221818</v>
      </c>
      <c r="F239" s="83">
        <f>COUNTIF(D239,"=F")+F238</f>
        <v>115</v>
      </c>
      <c r="G239" s="84">
        <f>F239/(ROW(F239)-1)</f>
        <v>0.4831932773109244</v>
      </c>
    </row>
    <row r="240" ht="20.35" customHeight="1">
      <c r="A240" s="79">
        <v>239</v>
      </c>
      <c r="B240" t="s" s="80">
        <v>2097</v>
      </c>
      <c r="C240" t="s" s="81">
        <v>4173</v>
      </c>
      <c r="D240" t="s" s="81">
        <v>24</v>
      </c>
      <c r="E240" s="82">
        <v>0.199583007557988</v>
      </c>
      <c r="F240" s="83">
        <f>COUNTIF(D240,"=F")+F239</f>
        <v>116</v>
      </c>
      <c r="G240" s="84">
        <f>F240/(ROW(F240)-1)</f>
        <v>0.4853556485355648</v>
      </c>
    </row>
    <row r="241" ht="20.35" customHeight="1">
      <c r="A241" s="79">
        <v>240</v>
      </c>
      <c r="B241" t="s" s="80">
        <v>1731</v>
      </c>
      <c r="C241" t="s" s="81">
        <v>4174</v>
      </c>
      <c r="D241" t="s" s="81">
        <v>23</v>
      </c>
      <c r="E241" s="82">
        <v>0.199312101910828</v>
      </c>
      <c r="F241" s="83">
        <f>COUNTIF(D241,"=F")+F240</f>
        <v>116</v>
      </c>
      <c r="G241" s="84">
        <f>F241/(ROW(F241)-1)</f>
        <v>0.4833333333333333</v>
      </c>
    </row>
    <row r="242" ht="20.35" customHeight="1">
      <c r="A242" s="79">
        <v>241</v>
      </c>
      <c r="B242" t="s" s="80">
        <v>2353</v>
      </c>
      <c r="C242" t="s" s="81">
        <v>4175</v>
      </c>
      <c r="D242" t="s" s="81">
        <v>23</v>
      </c>
      <c r="E242" s="82">
        <v>0.1991140552293093</v>
      </c>
      <c r="F242" s="83">
        <f>COUNTIF(D242,"=F")+F241</f>
        <v>116</v>
      </c>
      <c r="G242" s="84">
        <f>F242/(ROW(F242)-1)</f>
        <v>0.4813278008298755</v>
      </c>
    </row>
    <row r="243" ht="20.35" customHeight="1">
      <c r="A243" s="79">
        <v>242</v>
      </c>
      <c r="B243" t="s" s="80">
        <v>2846</v>
      </c>
      <c r="C243" t="s" s="81">
        <v>4176</v>
      </c>
      <c r="D243" t="s" s="81">
        <v>24</v>
      </c>
      <c r="E243" s="82">
        <v>0.198929006945549</v>
      </c>
      <c r="F243" s="83">
        <f>COUNTIF(D243,"=F")+F242</f>
        <v>117</v>
      </c>
      <c r="G243" s="84">
        <f>F243/(ROW(F243)-1)</f>
        <v>0.4834710743801653</v>
      </c>
    </row>
    <row r="244" ht="20.35" customHeight="1">
      <c r="A244" s="79">
        <v>243</v>
      </c>
      <c r="B244" t="s" s="80">
        <v>1713</v>
      </c>
      <c r="C244" t="s" s="81">
        <v>4177</v>
      </c>
      <c r="D244" t="s" s="81">
        <v>23</v>
      </c>
      <c r="E244" s="82">
        <v>0.1989214016617639</v>
      </c>
      <c r="F244" s="83">
        <f>COUNTIF(D244,"=F")+F243</f>
        <v>117</v>
      </c>
      <c r="G244" s="84">
        <f>F244/(ROW(F244)-1)</f>
        <v>0.4814814814814815</v>
      </c>
    </row>
    <row r="245" ht="20.35" customHeight="1">
      <c r="A245" s="79">
        <v>244</v>
      </c>
      <c r="B245" t="s" s="80">
        <v>2179</v>
      </c>
      <c r="C245" t="s" s="81">
        <v>4178</v>
      </c>
      <c r="D245" t="s" s="81">
        <v>24</v>
      </c>
      <c r="E245" s="82">
        <v>0.198560561198925</v>
      </c>
      <c r="F245" s="83">
        <f>COUNTIF(D245,"=F")+F244</f>
        <v>118</v>
      </c>
      <c r="G245" s="84">
        <f>F245/(ROW(F245)-1)</f>
        <v>0.4836065573770492</v>
      </c>
    </row>
    <row r="246" ht="20.35" customHeight="1">
      <c r="A246" s="79">
        <v>245</v>
      </c>
      <c r="B246" t="s" s="80">
        <v>2029</v>
      </c>
      <c r="C246" t="s" s="81">
        <v>4179</v>
      </c>
      <c r="D246" t="s" s="81">
        <v>24</v>
      </c>
      <c r="E246" s="85">
        <v>0.1978528293446656</v>
      </c>
      <c r="F246" s="83">
        <f>COUNTIF(D246,"=F")+F245</f>
        <v>119</v>
      </c>
      <c r="G246" s="84">
        <f>F246/(ROW(F246)-1)</f>
        <v>0.4857142857142857</v>
      </c>
    </row>
    <row r="247" ht="20.35" customHeight="1">
      <c r="A247" s="79">
        <v>246</v>
      </c>
      <c r="B247" t="s" s="80">
        <v>1763</v>
      </c>
      <c r="C247" t="s" s="81">
        <v>4180</v>
      </c>
      <c r="D247" t="s" s="81">
        <v>23</v>
      </c>
      <c r="E247" s="82">
        <v>0.1977170943072869</v>
      </c>
      <c r="F247" s="83">
        <f>COUNTIF(D247,"=F")+F246</f>
        <v>119</v>
      </c>
      <c r="G247" s="84">
        <f>F247/(ROW(F247)-1)</f>
        <v>0.483739837398374</v>
      </c>
    </row>
    <row r="248" ht="20.35" customHeight="1">
      <c r="A248" s="79">
        <v>247</v>
      </c>
      <c r="B248" t="s" s="80">
        <v>2801</v>
      </c>
      <c r="C248" t="s" s="81">
        <v>4181</v>
      </c>
      <c r="D248" t="s" s="81">
        <v>23</v>
      </c>
      <c r="E248" s="85">
        <v>0.1969593121066733</v>
      </c>
      <c r="F248" s="83">
        <f>COUNTIF(D248,"=F")+F247</f>
        <v>119</v>
      </c>
      <c r="G248" s="84">
        <f>F248/(ROW(F248)-1)</f>
        <v>0.4817813765182186</v>
      </c>
    </row>
    <row r="249" ht="20.35" customHeight="1">
      <c r="A249" s="79">
        <v>248</v>
      </c>
      <c r="B249" t="s" s="80">
        <v>1979</v>
      </c>
      <c r="C249" t="s" s="81">
        <v>4182</v>
      </c>
      <c r="D249" t="s" s="81">
        <v>24</v>
      </c>
      <c r="E249" s="82">
        <v>0.1966247323715033</v>
      </c>
      <c r="F249" s="83">
        <f>COUNTIF(D249,"=F")+F248</f>
        <v>120</v>
      </c>
      <c r="G249" s="84">
        <f>F249/(ROW(F249)-1)</f>
        <v>0.4838709677419355</v>
      </c>
    </row>
    <row r="250" ht="20.35" customHeight="1">
      <c r="A250" s="79">
        <v>249</v>
      </c>
      <c r="B250" t="s" s="80">
        <v>2811</v>
      </c>
      <c r="C250" t="s" s="81">
        <v>4183</v>
      </c>
      <c r="D250" t="s" s="81">
        <v>24</v>
      </c>
      <c r="E250" s="85">
        <v>0.1963145233181502</v>
      </c>
      <c r="F250" s="83">
        <f>COUNTIF(D250,"=F")+F249</f>
        <v>121</v>
      </c>
      <c r="G250" s="84">
        <f>F250/(ROW(F250)-1)</f>
        <v>0.4859437751004016</v>
      </c>
    </row>
    <row r="251" ht="20.35" customHeight="1">
      <c r="A251" s="79">
        <v>250</v>
      </c>
      <c r="B251" t="s" s="80">
        <v>2764</v>
      </c>
      <c r="C251" t="s" s="81">
        <v>4184</v>
      </c>
      <c r="D251" t="s" s="81">
        <v>23</v>
      </c>
      <c r="E251" s="82">
        <v>0.1960744416096668</v>
      </c>
      <c r="F251" s="83">
        <f>COUNTIF(D251,"=F")+F250</f>
        <v>121</v>
      </c>
      <c r="G251" s="84">
        <f>F251/(ROW(F251)-1)</f>
        <v>0.484</v>
      </c>
    </row>
    <row r="252" ht="20.35" customHeight="1">
      <c r="A252" s="79">
        <v>251</v>
      </c>
      <c r="B252" t="s" s="80">
        <v>2245</v>
      </c>
      <c r="C252" t="s" s="81">
        <v>4185</v>
      </c>
      <c r="D252" t="s" s="81">
        <v>24</v>
      </c>
      <c r="E252" s="82">
        <v>0.1959918126230697</v>
      </c>
      <c r="F252" s="83">
        <f>COUNTIF(D252,"=F")+F251</f>
        <v>122</v>
      </c>
      <c r="G252" s="84">
        <f>F252/(ROW(F252)-1)</f>
        <v>0.4860557768924303</v>
      </c>
    </row>
    <row r="253" ht="20.35" customHeight="1">
      <c r="A253" s="79">
        <v>252</v>
      </c>
      <c r="B253" t="s" s="80">
        <v>2804</v>
      </c>
      <c r="C253" t="s" s="81">
        <v>4186</v>
      </c>
      <c r="D253" t="s" s="81">
        <v>24</v>
      </c>
      <c r="E253" s="82">
        <v>0.1957410872480999</v>
      </c>
      <c r="F253" s="83">
        <f>COUNTIF(D253,"=F")+F252</f>
        <v>123</v>
      </c>
      <c r="G253" s="84">
        <f>F253/(ROW(F253)-1)</f>
        <v>0.4880952380952381</v>
      </c>
    </row>
    <row r="254" ht="20.35" customHeight="1">
      <c r="A254" s="79">
        <v>253</v>
      </c>
      <c r="B254" t="s" s="80">
        <v>2249</v>
      </c>
      <c r="C254" t="s" s="81">
        <v>4187</v>
      </c>
      <c r="D254" t="s" s="81">
        <v>23</v>
      </c>
      <c r="E254" s="82">
        <v>0.1956452374570841</v>
      </c>
      <c r="F254" s="83">
        <f>COUNTIF(D254,"=F")+F253</f>
        <v>123</v>
      </c>
      <c r="G254" s="84">
        <f>F254/(ROW(F254)-1)</f>
        <v>0.4861660079051384</v>
      </c>
    </row>
    <row r="255" ht="20.35" customHeight="1">
      <c r="A255" s="79">
        <v>254</v>
      </c>
      <c r="B255" t="s" s="80">
        <v>2542</v>
      </c>
      <c r="C255" t="s" s="81">
        <v>4188</v>
      </c>
      <c r="D255" t="s" s="81">
        <v>24</v>
      </c>
      <c r="E255" s="85">
        <v>0.1955628708557518</v>
      </c>
      <c r="F255" s="83">
        <f>COUNTIF(D255,"=F")+F254</f>
        <v>124</v>
      </c>
      <c r="G255" s="84">
        <f>F255/(ROW(F255)-1)</f>
        <v>0.4881889763779528</v>
      </c>
    </row>
    <row r="256" ht="20.35" customHeight="1">
      <c r="A256" s="79">
        <v>255</v>
      </c>
      <c r="B256" t="s" s="80">
        <v>1953</v>
      </c>
      <c r="C256" t="s" s="81">
        <v>4189</v>
      </c>
      <c r="D256" t="s" s="81">
        <v>24</v>
      </c>
      <c r="E256" s="82">
        <v>0.1950519381285753</v>
      </c>
      <c r="F256" s="83">
        <f>COUNTIF(D256,"=F")+F255</f>
        <v>125</v>
      </c>
      <c r="G256" s="84">
        <f>F256/(ROW(F256)-1)</f>
        <v>0.4901960784313725</v>
      </c>
    </row>
    <row r="257" ht="20.35" customHeight="1">
      <c r="A257" s="79">
        <v>256</v>
      </c>
      <c r="B257" t="s" s="80">
        <v>1879</v>
      </c>
      <c r="C257" t="s" s="81">
        <v>4190</v>
      </c>
      <c r="D257" t="s" s="81">
        <v>23</v>
      </c>
      <c r="E257" s="82">
        <v>0.1947374471876527</v>
      </c>
      <c r="F257" s="83">
        <f>COUNTIF(D257,"=F")+F256</f>
        <v>125</v>
      </c>
      <c r="G257" s="84">
        <f>F257/(ROW(F257)-1)</f>
        <v>0.48828125</v>
      </c>
    </row>
    <row r="258" ht="20.35" customHeight="1">
      <c r="A258" s="79">
        <v>257</v>
      </c>
      <c r="B258" t="s" s="80">
        <v>1791</v>
      </c>
      <c r="C258" t="s" s="81">
        <v>4191</v>
      </c>
      <c r="D258" t="s" s="81">
        <v>24</v>
      </c>
      <c r="E258" s="85">
        <v>0.1945397601786806</v>
      </c>
      <c r="F258" s="83">
        <f>COUNTIF(D258,"=F")+F257</f>
        <v>126</v>
      </c>
      <c r="G258" s="84">
        <f>F258/(ROW(F258)-1)</f>
        <v>0.490272373540856</v>
      </c>
    </row>
    <row r="259" ht="20.35" customHeight="1">
      <c r="A259" s="79">
        <v>258</v>
      </c>
      <c r="B259" t="s" s="80">
        <v>2419</v>
      </c>
      <c r="C259" t="s" s="81">
        <v>4192</v>
      </c>
      <c r="D259" t="s" s="81">
        <v>23</v>
      </c>
      <c r="E259" s="82">
        <v>0.1945338159394061</v>
      </c>
      <c r="F259" s="83">
        <f>COUNTIF(D259,"=F")+F258</f>
        <v>126</v>
      </c>
      <c r="G259" s="84">
        <f>F259/(ROW(F259)-1)</f>
        <v>0.4883720930232558</v>
      </c>
    </row>
    <row r="260" ht="20.35" customHeight="1">
      <c r="A260" s="79">
        <v>259</v>
      </c>
      <c r="B260" t="s" s="80">
        <v>3437</v>
      </c>
      <c r="C260" t="s" s="81">
        <v>4193</v>
      </c>
      <c r="D260" t="s" s="81">
        <v>23</v>
      </c>
      <c r="E260" s="82">
        <v>0.1944802207911684</v>
      </c>
      <c r="F260" s="83">
        <f>COUNTIF(D260,"=F")+F259</f>
        <v>126</v>
      </c>
      <c r="G260" s="84">
        <f>F260/(ROW(F260)-1)</f>
        <v>0.4864864864864865</v>
      </c>
    </row>
    <row r="261" ht="20.35" customHeight="1">
      <c r="A261" s="79">
        <v>260</v>
      </c>
      <c r="B261" t="s" s="80">
        <v>2211</v>
      </c>
      <c r="C261" t="s" s="81">
        <v>4194</v>
      </c>
      <c r="D261" t="s" s="81">
        <v>23</v>
      </c>
      <c r="E261" s="82">
        <v>0.1944388065760097</v>
      </c>
      <c r="F261" s="83">
        <f>COUNTIF(D261,"=F")+F260</f>
        <v>126</v>
      </c>
      <c r="G261" s="84">
        <f>F261/(ROW(F261)-1)</f>
        <v>0.4846153846153846</v>
      </c>
    </row>
    <row r="262" ht="20.35" customHeight="1">
      <c r="A262" s="79">
        <v>261</v>
      </c>
      <c r="B262" t="s" s="80">
        <v>2572</v>
      </c>
      <c r="C262" t="s" s="81">
        <v>4195</v>
      </c>
      <c r="D262" t="s" s="81">
        <v>23</v>
      </c>
      <c r="E262" s="82">
        <v>0.1943052017421316</v>
      </c>
      <c r="F262" s="83">
        <f>COUNTIF(D262,"=F")+F261</f>
        <v>126</v>
      </c>
      <c r="G262" s="84">
        <f>F262/(ROW(F262)-1)</f>
        <v>0.4827586206896552</v>
      </c>
    </row>
    <row r="263" ht="20.35" customHeight="1">
      <c r="A263" s="79">
        <v>262</v>
      </c>
      <c r="B263" t="s" s="80">
        <v>2243</v>
      </c>
      <c r="C263" t="s" s="81">
        <v>4196</v>
      </c>
      <c r="D263" t="s" s="81">
        <v>23</v>
      </c>
      <c r="E263" s="82">
        <v>0.1934358715750546</v>
      </c>
      <c r="F263" s="83">
        <f>COUNTIF(D263,"=F")+F262</f>
        <v>126</v>
      </c>
      <c r="G263" s="84">
        <f>F263/(ROW(F263)-1)</f>
        <v>0.4809160305343512</v>
      </c>
    </row>
    <row r="264" ht="20.35" customHeight="1">
      <c r="A264" s="79">
        <v>263</v>
      </c>
      <c r="B264" t="s" s="80">
        <v>2069</v>
      </c>
      <c r="C264" t="s" s="81">
        <v>4197</v>
      </c>
      <c r="D264" t="s" s="81">
        <v>24</v>
      </c>
      <c r="E264" s="82">
        <v>0.1932466378915521</v>
      </c>
      <c r="F264" s="83">
        <f>COUNTIF(D264,"=F")+F263</f>
        <v>127</v>
      </c>
      <c r="G264" s="84">
        <f>F264/(ROW(F264)-1)</f>
        <v>0.4828897338403042</v>
      </c>
    </row>
    <row r="265" ht="20.35" customHeight="1">
      <c r="A265" s="79">
        <v>264</v>
      </c>
      <c r="B265" t="s" s="80">
        <v>1841</v>
      </c>
      <c r="C265" t="s" s="81">
        <v>4198</v>
      </c>
      <c r="D265" t="s" s="81">
        <v>24</v>
      </c>
      <c r="E265" s="85">
        <v>0.1926270161564279</v>
      </c>
      <c r="F265" s="83">
        <f>COUNTIF(D265,"=F")+F264</f>
        <v>128</v>
      </c>
      <c r="G265" s="84">
        <f>F265/(ROW(F265)-1)</f>
        <v>0.4848484848484849</v>
      </c>
    </row>
    <row r="266" ht="20.35" customHeight="1">
      <c r="A266" s="79">
        <v>265</v>
      </c>
      <c r="B266" t="s" s="80">
        <v>2073</v>
      </c>
      <c r="C266" t="s" s="81">
        <v>4199</v>
      </c>
      <c r="D266" t="s" s="81">
        <v>24</v>
      </c>
      <c r="E266" s="82">
        <v>0.1925833333333333</v>
      </c>
      <c r="F266" s="83">
        <f>COUNTIF(D266,"=F")+F265</f>
        <v>129</v>
      </c>
      <c r="G266" s="84">
        <f>F266/(ROW(F266)-1)</f>
        <v>0.4867924528301887</v>
      </c>
    </row>
    <row r="267" ht="20.35" customHeight="1">
      <c r="A267" s="79">
        <v>266</v>
      </c>
      <c r="B267" t="s" s="80">
        <v>2411</v>
      </c>
      <c r="C267" t="s" s="81">
        <v>4200</v>
      </c>
      <c r="D267" t="s" s="81">
        <v>24</v>
      </c>
      <c r="E267" s="82">
        <v>0.1923951119073722</v>
      </c>
      <c r="F267" s="83">
        <f>COUNTIF(D267,"=F")+F266</f>
        <v>130</v>
      </c>
      <c r="G267" s="84">
        <f>F267/(ROW(F267)-1)</f>
        <v>0.4887218045112782</v>
      </c>
    </row>
    <row r="268" ht="20.35" customHeight="1">
      <c r="A268" s="79">
        <v>267</v>
      </c>
      <c r="B268" t="s" s="80">
        <v>2827</v>
      </c>
      <c r="C268" t="s" s="81">
        <v>4201</v>
      </c>
      <c r="D268" t="s" s="81">
        <v>24</v>
      </c>
      <c r="E268" s="85">
        <v>0.1920766920766921</v>
      </c>
      <c r="F268" s="83">
        <f>COUNTIF(D268,"=F")+F267</f>
        <v>131</v>
      </c>
      <c r="G268" s="84">
        <f>F268/(ROW(F268)-1)</f>
        <v>0.4906367041198502</v>
      </c>
    </row>
    <row r="269" ht="20.35" customHeight="1">
      <c r="A269" s="79">
        <v>268</v>
      </c>
      <c r="B269" t="s" s="80">
        <v>2912</v>
      </c>
      <c r="C269" t="s" s="81">
        <v>4202</v>
      </c>
      <c r="D269" t="s" s="81">
        <v>23</v>
      </c>
      <c r="E269" s="85">
        <v>0.1920518166272342</v>
      </c>
      <c r="F269" s="83">
        <f>COUNTIF(D269,"=F")+F268</f>
        <v>131</v>
      </c>
      <c r="G269" s="84">
        <f>F269/(ROW(F269)-1)</f>
        <v>0.4888059701492538</v>
      </c>
    </row>
    <row r="270" ht="20.35" customHeight="1">
      <c r="A270" s="79">
        <v>269</v>
      </c>
      <c r="B270" t="s" s="80">
        <v>2143</v>
      </c>
      <c r="C270" t="s" s="81">
        <v>4203</v>
      </c>
      <c r="D270" t="s" s="81">
        <v>24</v>
      </c>
      <c r="E270" s="82">
        <v>0.1913540360079567</v>
      </c>
      <c r="F270" s="83">
        <f>COUNTIF(D270,"=F")+F269</f>
        <v>132</v>
      </c>
      <c r="G270" s="84">
        <f>F270/(ROW(F270)-1)</f>
        <v>0.4907063197026023</v>
      </c>
    </row>
    <row r="271" ht="20.35" customHeight="1">
      <c r="A271" s="79">
        <v>270</v>
      </c>
      <c r="B271" t="s" s="80">
        <v>2985</v>
      </c>
      <c r="C271" t="s" s="81">
        <v>4204</v>
      </c>
      <c r="D271" t="s" s="81">
        <v>23</v>
      </c>
      <c r="E271" s="82">
        <v>0.1912503228398428</v>
      </c>
      <c r="F271" s="83">
        <f>COUNTIF(D271,"=F")+F270</f>
        <v>132</v>
      </c>
      <c r="G271" s="84">
        <f>F271/(ROW(F271)-1)</f>
        <v>0.4888888888888889</v>
      </c>
    </row>
    <row r="272" ht="20.35" customHeight="1">
      <c r="A272" s="79">
        <v>271</v>
      </c>
      <c r="B272" t="s" s="80">
        <v>2445</v>
      </c>
      <c r="C272" t="s" s="81">
        <v>4205</v>
      </c>
      <c r="D272" t="s" s="81">
        <v>23</v>
      </c>
      <c r="E272" s="82">
        <v>0.1912288356251144</v>
      </c>
      <c r="F272" s="83">
        <f>COUNTIF(D272,"=F")+F271</f>
        <v>132</v>
      </c>
      <c r="G272" s="84">
        <f>F272/(ROW(F272)-1)</f>
        <v>0.4870848708487085</v>
      </c>
    </row>
    <row r="273" ht="20.35" customHeight="1">
      <c r="A273" s="79">
        <v>272</v>
      </c>
      <c r="B273" t="s" s="80">
        <v>1843</v>
      </c>
      <c r="C273" t="s" s="81">
        <v>4206</v>
      </c>
      <c r="D273" t="s" s="81">
        <v>23</v>
      </c>
      <c r="E273" s="82">
        <v>0.1905016961256918</v>
      </c>
      <c r="F273" s="83">
        <f>COUNTIF(D273,"=F")+F272</f>
        <v>132</v>
      </c>
      <c r="G273" s="84">
        <f>F273/(ROW(F273)-1)</f>
        <v>0.4852941176470588</v>
      </c>
    </row>
    <row r="274" ht="20.35" customHeight="1">
      <c r="A274" s="79">
        <v>273</v>
      </c>
      <c r="B274" t="s" s="80">
        <v>2227</v>
      </c>
      <c r="C274" t="s" s="81">
        <v>4207</v>
      </c>
      <c r="D274" t="s" s="81">
        <v>23</v>
      </c>
      <c r="E274" s="82">
        <v>0.1903834390393097</v>
      </c>
      <c r="F274" s="83">
        <f>COUNTIF(D274,"=F")+F273</f>
        <v>132</v>
      </c>
      <c r="G274" s="84">
        <f>F274/(ROW(F274)-1)</f>
        <v>0.4835164835164835</v>
      </c>
    </row>
    <row r="275" ht="20.35" customHeight="1">
      <c r="A275" s="79">
        <v>274</v>
      </c>
      <c r="B275" t="s" s="80">
        <v>3267</v>
      </c>
      <c r="C275" t="s" s="81">
        <v>4208</v>
      </c>
      <c r="D275" t="s" s="81">
        <v>23</v>
      </c>
      <c r="E275" s="85">
        <v>0.1903138168108228</v>
      </c>
      <c r="F275" s="83">
        <f>COUNTIF(D275,"=F")+F274</f>
        <v>132</v>
      </c>
      <c r="G275" s="84">
        <f>F275/(ROW(F275)-1)</f>
        <v>0.4817518248175183</v>
      </c>
    </row>
    <row r="276" ht="20.35" customHeight="1">
      <c r="A276" s="79">
        <v>275</v>
      </c>
      <c r="B276" t="s" s="80">
        <v>2145</v>
      </c>
      <c r="C276" t="s" s="81">
        <v>4209</v>
      </c>
      <c r="D276" t="s" s="81">
        <v>24</v>
      </c>
      <c r="E276" s="82">
        <v>0.1903003375551773</v>
      </c>
      <c r="F276" s="83">
        <f>COUNTIF(D276,"=F")+F275</f>
        <v>133</v>
      </c>
      <c r="G276" s="84">
        <f>F276/(ROW(F276)-1)</f>
        <v>0.4836363636363636</v>
      </c>
    </row>
    <row r="277" ht="20.35" customHeight="1">
      <c r="A277" s="79">
        <v>276</v>
      </c>
      <c r="B277" t="s" s="80">
        <v>2357</v>
      </c>
      <c r="C277" t="s" s="81">
        <v>4210</v>
      </c>
      <c r="D277" t="s" s="81">
        <v>23</v>
      </c>
      <c r="E277" s="82">
        <v>0.1898885288600177</v>
      </c>
      <c r="F277" s="83">
        <f>COUNTIF(D277,"=F")+F276</f>
        <v>133</v>
      </c>
      <c r="G277" s="84">
        <f>F277/(ROW(F277)-1)</f>
        <v>0.4818840579710145</v>
      </c>
    </row>
    <row r="278" ht="20.35" customHeight="1">
      <c r="A278" s="79">
        <v>277</v>
      </c>
      <c r="B278" t="s" s="80">
        <v>1833</v>
      </c>
      <c r="C278" t="s" s="81">
        <v>4211</v>
      </c>
      <c r="D278" t="s" s="81">
        <v>23</v>
      </c>
      <c r="E278" s="82">
        <v>0.1897866977704487</v>
      </c>
      <c r="F278" s="83">
        <f>COUNTIF(D278,"=F")+F277</f>
        <v>133</v>
      </c>
      <c r="G278" s="84">
        <f>F278/(ROW(F278)-1)</f>
        <v>0.48014440433213</v>
      </c>
    </row>
    <row r="279" ht="20.35" customHeight="1">
      <c r="A279" s="79">
        <v>278</v>
      </c>
      <c r="B279" t="s" s="80">
        <v>2061</v>
      </c>
      <c r="C279" t="s" s="81">
        <v>4212</v>
      </c>
      <c r="D279" t="s" s="81">
        <v>24</v>
      </c>
      <c r="E279" s="82">
        <v>0.1896061661374578</v>
      </c>
      <c r="F279" s="83">
        <f>COUNTIF(D279,"=F")+F278</f>
        <v>134</v>
      </c>
      <c r="G279" s="84">
        <f>F279/(ROW(F279)-1)</f>
        <v>0.4820143884892086</v>
      </c>
    </row>
    <row r="280" ht="20.35" customHeight="1">
      <c r="A280" s="79">
        <v>279</v>
      </c>
      <c r="B280" t="s" s="80">
        <v>2766</v>
      </c>
      <c r="C280" t="s" s="81">
        <v>4213</v>
      </c>
      <c r="D280" t="s" s="81">
        <v>24</v>
      </c>
      <c r="E280" s="82">
        <v>0.1893028089179997</v>
      </c>
      <c r="F280" s="83">
        <f>COUNTIF(D280,"=F")+F279</f>
        <v>135</v>
      </c>
      <c r="G280" s="84">
        <f>F280/(ROW(F280)-1)</f>
        <v>0.4838709677419355</v>
      </c>
    </row>
    <row r="281" ht="20.35" customHeight="1">
      <c r="A281" s="79">
        <v>280</v>
      </c>
      <c r="B281" t="s" s="80">
        <v>1835</v>
      </c>
      <c r="C281" t="s" s="81">
        <v>4214</v>
      </c>
      <c r="D281" t="s" s="81">
        <v>24</v>
      </c>
      <c r="E281" s="82">
        <v>0.1887429077679968</v>
      </c>
      <c r="F281" s="83">
        <f>COUNTIF(D281,"=F")+F280</f>
        <v>136</v>
      </c>
      <c r="G281" s="84">
        <f>F281/(ROW(F281)-1)</f>
        <v>0.4857142857142857</v>
      </c>
    </row>
    <row r="282" ht="20.35" customHeight="1">
      <c r="A282" s="79">
        <v>281</v>
      </c>
      <c r="B282" t="s" s="80">
        <v>1911</v>
      </c>
      <c r="C282" t="s" s="81">
        <v>4215</v>
      </c>
      <c r="D282" t="s" s="81">
        <v>23</v>
      </c>
      <c r="E282" s="82">
        <v>0.1884397912265441</v>
      </c>
      <c r="F282" s="83">
        <f>COUNTIF(D282,"=F")+F281</f>
        <v>136</v>
      </c>
      <c r="G282" s="84">
        <f>F282/(ROW(F282)-1)</f>
        <v>0.4839857651245552</v>
      </c>
    </row>
    <row r="283" ht="20.35" customHeight="1">
      <c r="A283" s="79">
        <v>282</v>
      </c>
      <c r="B283" t="s" s="80">
        <v>2413</v>
      </c>
      <c r="C283" t="s" s="81">
        <v>4216</v>
      </c>
      <c r="D283" t="s" s="81">
        <v>24</v>
      </c>
      <c r="E283" s="82">
        <v>0.1883866803249933</v>
      </c>
      <c r="F283" s="83">
        <f>COUNTIF(D283,"=F")+F282</f>
        <v>137</v>
      </c>
      <c r="G283" s="84">
        <f>F283/(ROW(F283)-1)</f>
        <v>0.4858156028368794</v>
      </c>
    </row>
    <row r="284" ht="20.35" customHeight="1">
      <c r="A284" s="79">
        <v>283</v>
      </c>
      <c r="B284" t="s" s="80">
        <v>2135</v>
      </c>
      <c r="C284" t="s" s="81">
        <v>4217</v>
      </c>
      <c r="D284" t="s" s="81">
        <v>24</v>
      </c>
      <c r="E284" s="82">
        <v>0.1882921529847628</v>
      </c>
      <c r="F284" s="83">
        <f>COUNTIF(D284,"=F")+F283</f>
        <v>138</v>
      </c>
      <c r="G284" s="84">
        <f>F284/(ROW(F284)-1)</f>
        <v>0.4876325088339223</v>
      </c>
    </row>
    <row r="285" ht="20.35" customHeight="1">
      <c r="A285" s="79">
        <v>284</v>
      </c>
      <c r="B285" t="s" s="80">
        <v>1931</v>
      </c>
      <c r="C285" t="s" s="81">
        <v>4218</v>
      </c>
      <c r="D285" t="s" s="81">
        <v>24</v>
      </c>
      <c r="E285" s="82">
        <v>0.1881186835967867</v>
      </c>
      <c r="F285" s="83">
        <f>COUNTIF(D285,"=F")+F284</f>
        <v>139</v>
      </c>
      <c r="G285" s="84">
        <f>F285/(ROW(F285)-1)</f>
        <v>0.4894366197183099</v>
      </c>
    </row>
    <row r="286" ht="20.35" customHeight="1">
      <c r="A286" s="79">
        <v>285</v>
      </c>
      <c r="B286" t="s" s="80">
        <v>2309</v>
      </c>
      <c r="C286" t="s" s="81">
        <v>4219</v>
      </c>
      <c r="D286" t="s" s="81">
        <v>23</v>
      </c>
      <c r="E286" s="82">
        <v>0.1880578252671276</v>
      </c>
      <c r="F286" s="83">
        <f>COUNTIF(D286,"=F")+F285</f>
        <v>139</v>
      </c>
      <c r="G286" s="84">
        <f>F286/(ROW(F286)-1)</f>
        <v>0.4877192982456141</v>
      </c>
    </row>
    <row r="287" ht="20.35" customHeight="1">
      <c r="A287" s="79">
        <v>286</v>
      </c>
      <c r="B287" t="s" s="80">
        <v>2057</v>
      </c>
      <c r="C287" t="s" s="81">
        <v>4220</v>
      </c>
      <c r="D287" t="s" s="81">
        <v>23</v>
      </c>
      <c r="E287" s="85">
        <v>0.1880387731695586</v>
      </c>
      <c r="F287" s="83">
        <f>COUNTIF(D287,"=F")+F286</f>
        <v>139</v>
      </c>
      <c r="G287" s="84">
        <f>F287/(ROW(F287)-1)</f>
        <v>0.486013986013986</v>
      </c>
    </row>
    <row r="288" ht="20.35" customHeight="1">
      <c r="A288" s="79">
        <v>287</v>
      </c>
      <c r="B288" t="s" s="80">
        <v>2381</v>
      </c>
      <c r="C288" t="s" s="81">
        <v>4221</v>
      </c>
      <c r="D288" t="s" s="81">
        <v>24</v>
      </c>
      <c r="E288" s="82">
        <v>0.1879308865177218</v>
      </c>
      <c r="F288" s="83">
        <f>COUNTIF(D288,"=F")+F287</f>
        <v>140</v>
      </c>
      <c r="G288" s="84">
        <f>F288/(ROW(F288)-1)</f>
        <v>0.4878048780487805</v>
      </c>
    </row>
    <row r="289" ht="20.35" customHeight="1">
      <c r="A289" s="79">
        <v>288</v>
      </c>
      <c r="B289" t="s" s="80">
        <v>1851</v>
      </c>
      <c r="C289" t="s" s="81">
        <v>4222</v>
      </c>
      <c r="D289" t="s" s="81">
        <v>23</v>
      </c>
      <c r="E289" s="86">
        <v>0.187873070014696</v>
      </c>
      <c r="F289" s="83">
        <f>COUNTIF(D289,"=F")+F288</f>
        <v>140</v>
      </c>
      <c r="G289" s="84">
        <f>F289/(ROW(F289)-1)</f>
        <v>0.4861111111111111</v>
      </c>
    </row>
    <row r="290" ht="20.35" customHeight="1">
      <c r="A290" s="79">
        <v>289</v>
      </c>
      <c r="B290" t="s" s="80">
        <v>2195</v>
      </c>
      <c r="C290" t="s" s="81">
        <v>4223</v>
      </c>
      <c r="D290" t="s" s="81">
        <v>23</v>
      </c>
      <c r="E290" s="82">
        <v>0.187805316091954</v>
      </c>
      <c r="F290" s="83">
        <f>COUNTIF(D290,"=F")+F289</f>
        <v>140</v>
      </c>
      <c r="G290" s="84">
        <f>F290/(ROW(F290)-1)</f>
        <v>0.4844290657439446</v>
      </c>
    </row>
    <row r="291" ht="20.35" customHeight="1">
      <c r="A291" s="79">
        <v>290</v>
      </c>
      <c r="B291" t="s" s="80">
        <v>2231</v>
      </c>
      <c r="C291" t="s" s="81">
        <v>4224</v>
      </c>
      <c r="D291" t="s" s="81">
        <v>23</v>
      </c>
      <c r="E291" s="82">
        <v>0.187657347290314</v>
      </c>
      <c r="F291" s="83">
        <f>COUNTIF(D291,"=F")+F290</f>
        <v>140</v>
      </c>
      <c r="G291" s="84">
        <f>F291/(ROW(F291)-1)</f>
        <v>0.4827586206896552</v>
      </c>
    </row>
    <row r="292" ht="20.35" customHeight="1">
      <c r="A292" s="79">
        <v>291</v>
      </c>
      <c r="B292" t="s" s="80">
        <v>2117</v>
      </c>
      <c r="C292" t="s" s="81">
        <v>4225</v>
      </c>
      <c r="D292" t="s" s="81">
        <v>24</v>
      </c>
      <c r="E292" s="82">
        <v>0.1875908618899273</v>
      </c>
      <c r="F292" s="83">
        <f>COUNTIF(D292,"=F")+F291</f>
        <v>141</v>
      </c>
      <c r="G292" s="84">
        <f>F292/(ROW(F292)-1)</f>
        <v>0.4845360824742268</v>
      </c>
    </row>
    <row r="293" ht="20.35" customHeight="1">
      <c r="A293" s="79">
        <v>292</v>
      </c>
      <c r="B293" t="s" s="80">
        <v>1983</v>
      </c>
      <c r="C293" t="s" s="81">
        <v>4226</v>
      </c>
      <c r="D293" t="s" s="81">
        <v>23</v>
      </c>
      <c r="E293" s="82">
        <v>0.187456579900374</v>
      </c>
      <c r="F293" s="83">
        <f>COUNTIF(D293,"=F")+F292</f>
        <v>141</v>
      </c>
      <c r="G293" s="84">
        <f>F293/(ROW(F293)-1)</f>
        <v>0.4828767123287671</v>
      </c>
    </row>
    <row r="294" ht="20.35" customHeight="1">
      <c r="A294" s="79">
        <v>293</v>
      </c>
      <c r="B294" t="s" s="80">
        <v>2053</v>
      </c>
      <c r="C294" t="s" s="81">
        <v>4227</v>
      </c>
      <c r="D294" t="s" s="81">
        <v>24</v>
      </c>
      <c r="E294" s="82">
        <v>0.1873527974047905</v>
      </c>
      <c r="F294" s="83">
        <f>COUNTIF(D294,"=F")+F293</f>
        <v>142</v>
      </c>
      <c r="G294" s="84">
        <f>F294/(ROW(F294)-1)</f>
        <v>0.484641638225256</v>
      </c>
    </row>
    <row r="295" ht="20.35" customHeight="1">
      <c r="A295" s="79">
        <v>294</v>
      </c>
      <c r="B295" t="s" s="80">
        <v>2537</v>
      </c>
      <c r="C295" t="s" s="81">
        <v>4228</v>
      </c>
      <c r="D295" t="s" s="81">
        <v>24</v>
      </c>
      <c r="E295" s="82">
        <v>0.1870858651123148</v>
      </c>
      <c r="F295" s="83">
        <f>COUNTIF(D295,"=F")+F294</f>
        <v>143</v>
      </c>
      <c r="G295" s="84">
        <f>F295/(ROW(F295)-1)</f>
        <v>0.4863945578231292</v>
      </c>
    </row>
    <row r="296" ht="20.35" customHeight="1">
      <c r="A296" s="79">
        <v>295</v>
      </c>
      <c r="B296" t="s" s="80">
        <v>2037</v>
      </c>
      <c r="C296" t="s" s="81">
        <v>4229</v>
      </c>
      <c r="D296" t="s" s="81">
        <v>24</v>
      </c>
      <c r="E296" s="82">
        <v>0.1867806642551792</v>
      </c>
      <c r="F296" s="83">
        <f>COUNTIF(D296,"=F")+F295</f>
        <v>144</v>
      </c>
      <c r="G296" s="84">
        <f>F296/(ROW(F296)-1)</f>
        <v>0.488135593220339</v>
      </c>
    </row>
    <row r="297" ht="20.35" customHeight="1">
      <c r="A297" s="79">
        <v>296</v>
      </c>
      <c r="B297" t="s" s="80">
        <v>1951</v>
      </c>
      <c r="C297" t="s" s="81">
        <v>4230</v>
      </c>
      <c r="D297" t="s" s="81">
        <v>23</v>
      </c>
      <c r="E297" s="85">
        <v>0.1867717793328587</v>
      </c>
      <c r="F297" s="83">
        <f>COUNTIF(D297,"=F")+F296</f>
        <v>144</v>
      </c>
      <c r="G297" s="84">
        <f>F297/(ROW(F297)-1)</f>
        <v>0.4864864864864865</v>
      </c>
    </row>
    <row r="298" ht="20.35" customHeight="1">
      <c r="A298" s="79">
        <v>297</v>
      </c>
      <c r="B298" t="s" s="80">
        <v>2547</v>
      </c>
      <c r="C298" t="s" s="81">
        <v>4231</v>
      </c>
      <c r="D298" t="s" s="81">
        <v>24</v>
      </c>
      <c r="E298" s="82">
        <v>0.1864605628220373</v>
      </c>
      <c r="F298" s="83">
        <f>COUNTIF(D298,"=F")+F297</f>
        <v>145</v>
      </c>
      <c r="G298" s="84">
        <f>F298/(ROW(F298)-1)</f>
        <v>0.4882154882154882</v>
      </c>
    </row>
    <row r="299" ht="20.35" customHeight="1">
      <c r="A299" s="79">
        <v>298</v>
      </c>
      <c r="B299" t="s" s="80">
        <v>2914</v>
      </c>
      <c r="C299" t="s" s="81">
        <v>4232</v>
      </c>
      <c r="D299" t="s" s="81">
        <v>24</v>
      </c>
      <c r="E299" s="82">
        <v>0.1862063678642613</v>
      </c>
      <c r="F299" s="83">
        <f>COUNTIF(D299,"=F")+F298</f>
        <v>146</v>
      </c>
      <c r="G299" s="84">
        <f>F299/(ROW(F299)-1)</f>
        <v>0.4899328859060403</v>
      </c>
    </row>
    <row r="300" ht="20.35" customHeight="1">
      <c r="A300" s="79">
        <v>299</v>
      </c>
      <c r="B300" t="s" s="80">
        <v>3394</v>
      </c>
      <c r="C300" t="s" s="81">
        <v>4233</v>
      </c>
      <c r="D300" t="s" s="81">
        <v>23</v>
      </c>
      <c r="E300" s="82">
        <v>0.1861855835607642</v>
      </c>
      <c r="F300" s="83">
        <f>COUNTIF(D300,"=F")+F299</f>
        <v>146</v>
      </c>
      <c r="G300" s="84">
        <f>F300/(ROW(F300)-1)</f>
        <v>0.4882943143812709</v>
      </c>
    </row>
    <row r="301" ht="20.35" customHeight="1">
      <c r="A301" s="79">
        <v>300</v>
      </c>
      <c r="B301" t="s" s="80">
        <v>3632</v>
      </c>
      <c r="C301" t="s" s="81">
        <v>4234</v>
      </c>
      <c r="D301" t="s" s="81">
        <v>24</v>
      </c>
      <c r="E301" s="82">
        <v>0.1860378759747494</v>
      </c>
      <c r="F301" s="83">
        <f>COUNTIF(D301,"=F")+F300</f>
        <v>147</v>
      </c>
      <c r="G301" s="84">
        <f>F301/(ROW(F301)-1)</f>
        <v>0.49</v>
      </c>
    </row>
    <row r="302" ht="20.35" customHeight="1">
      <c r="A302" s="79">
        <v>301</v>
      </c>
      <c r="B302" t="s" s="80">
        <v>2173</v>
      </c>
      <c r="C302" t="s" s="81">
        <v>4235</v>
      </c>
      <c r="D302" t="s" s="81">
        <v>23</v>
      </c>
      <c r="E302" s="82">
        <v>0.1859822246508414</v>
      </c>
      <c r="F302" s="83">
        <f>COUNTIF(D302,"=F")+F301</f>
        <v>147</v>
      </c>
      <c r="G302" s="84">
        <f>F302/(ROW(F302)-1)</f>
        <v>0.4883720930232558</v>
      </c>
    </row>
    <row r="303" ht="20.35" customHeight="1">
      <c r="A303" s="79">
        <v>302</v>
      </c>
      <c r="B303" t="s" s="80">
        <v>2093</v>
      </c>
      <c r="C303" t="s" s="81">
        <v>4236</v>
      </c>
      <c r="D303" t="s" s="81">
        <v>23</v>
      </c>
      <c r="E303" s="82">
        <v>0.1859433253476603</v>
      </c>
      <c r="F303" s="83">
        <f>COUNTIF(D303,"=F")+F302</f>
        <v>147</v>
      </c>
      <c r="G303" s="84">
        <f>F303/(ROW(F303)-1)</f>
        <v>0.4867549668874172</v>
      </c>
    </row>
    <row r="304" ht="20.35" customHeight="1">
      <c r="A304" s="79">
        <v>303</v>
      </c>
      <c r="B304" t="s" s="80">
        <v>1893</v>
      </c>
      <c r="C304" t="s" s="81">
        <v>4237</v>
      </c>
      <c r="D304" t="s" s="81">
        <v>23</v>
      </c>
      <c r="E304" s="85">
        <v>0.1859330686330119</v>
      </c>
      <c r="F304" s="83">
        <f>COUNTIF(D304,"=F")+F303</f>
        <v>147</v>
      </c>
      <c r="G304" s="84">
        <f>F304/(ROW(F304)-1)</f>
        <v>0.4851485148514851</v>
      </c>
    </row>
    <row r="305" ht="20.35" customHeight="1">
      <c r="A305" s="79">
        <v>304</v>
      </c>
      <c r="B305" t="s" s="80">
        <v>2075</v>
      </c>
      <c r="C305" t="s" s="81">
        <v>4238</v>
      </c>
      <c r="D305" t="s" s="81">
        <v>23</v>
      </c>
      <c r="E305" s="85">
        <v>0.1858769615331204</v>
      </c>
      <c r="F305" s="83">
        <f>COUNTIF(D305,"=F")+F304</f>
        <v>147</v>
      </c>
      <c r="G305" s="84">
        <f>F305/(ROW(F305)-1)</f>
        <v>0.4835526315789473</v>
      </c>
    </row>
    <row r="306" ht="20.35" customHeight="1">
      <c r="A306" s="79">
        <v>305</v>
      </c>
      <c r="B306" t="s" s="80">
        <v>2293</v>
      </c>
      <c r="C306" t="s" s="81">
        <v>4239</v>
      </c>
      <c r="D306" t="s" s="81">
        <v>23</v>
      </c>
      <c r="E306" s="85">
        <v>0.1856030751787171</v>
      </c>
      <c r="F306" s="83">
        <f>COUNTIF(D306,"=F")+F305</f>
        <v>147</v>
      </c>
      <c r="G306" s="84">
        <f>F306/(ROW(F306)-1)</f>
        <v>0.4819672131147541</v>
      </c>
    </row>
    <row r="307" ht="20.35" customHeight="1">
      <c r="A307" s="79">
        <v>306</v>
      </c>
      <c r="B307" t="s" s="80">
        <v>2333</v>
      </c>
      <c r="C307" t="s" s="81">
        <v>4240</v>
      </c>
      <c r="D307" t="s" s="81">
        <v>24</v>
      </c>
      <c r="E307" s="82">
        <v>0.1854343688851958</v>
      </c>
      <c r="F307" s="83">
        <f>COUNTIF(D307,"=F")+F306</f>
        <v>148</v>
      </c>
      <c r="G307" s="84">
        <f>F307/(ROW(F307)-1)</f>
        <v>0.4836601307189543</v>
      </c>
    </row>
    <row r="308" ht="20.35" customHeight="1">
      <c r="A308" s="79">
        <v>307</v>
      </c>
      <c r="B308" t="s" s="80">
        <v>1871</v>
      </c>
      <c r="C308" t="s" s="81">
        <v>4241</v>
      </c>
      <c r="D308" t="s" s="81">
        <v>24</v>
      </c>
      <c r="E308" s="82">
        <v>0.1851458330215644</v>
      </c>
      <c r="F308" s="83">
        <f>COUNTIF(D308,"=F")+F307</f>
        <v>149</v>
      </c>
      <c r="G308" s="84">
        <f>F308/(ROW(F308)-1)</f>
        <v>0.4853420195439739</v>
      </c>
    </row>
    <row r="309" ht="20.35" customHeight="1">
      <c r="A309" s="79">
        <v>308</v>
      </c>
      <c r="B309" t="s" s="80">
        <v>2315</v>
      </c>
      <c r="C309" t="s" s="81">
        <v>4242</v>
      </c>
      <c r="D309" t="s" s="81">
        <v>24</v>
      </c>
      <c r="E309" s="82">
        <v>0.1851442637165914</v>
      </c>
      <c r="F309" s="83">
        <f>COUNTIF(D309,"=F")+F308</f>
        <v>150</v>
      </c>
      <c r="G309" s="84">
        <f>F309/(ROW(F309)-1)</f>
        <v>0.487012987012987</v>
      </c>
    </row>
    <row r="310" ht="20.35" customHeight="1">
      <c r="A310" s="79">
        <v>309</v>
      </c>
      <c r="B310" t="s" s="80">
        <v>3288</v>
      </c>
      <c r="C310" t="s" s="81">
        <v>4243</v>
      </c>
      <c r="D310" t="s" s="81">
        <v>24</v>
      </c>
      <c r="E310" s="85">
        <v>0.1845625968788093</v>
      </c>
      <c r="F310" s="83">
        <f>COUNTIF(D310,"=F")+F309</f>
        <v>151</v>
      </c>
      <c r="G310" s="84">
        <f>F310/(ROW(F310)-1)</f>
        <v>0.4886731391585761</v>
      </c>
    </row>
    <row r="311" ht="20.35" customHeight="1">
      <c r="A311" s="79">
        <v>310</v>
      </c>
      <c r="B311" t="s" s="80">
        <v>2643</v>
      </c>
      <c r="C311" t="s" s="81">
        <v>4244</v>
      </c>
      <c r="D311" t="s" s="81">
        <v>24</v>
      </c>
      <c r="E311" s="82">
        <v>0.1838003961780471</v>
      </c>
      <c r="F311" s="83">
        <f>COUNTIF(D311,"=F")+F310</f>
        <v>152</v>
      </c>
      <c r="G311" s="84">
        <f>F311/(ROW(F311)-1)</f>
        <v>0.4903225806451613</v>
      </c>
    </row>
    <row r="312" ht="20.35" customHeight="1">
      <c r="A312" s="79">
        <v>311</v>
      </c>
      <c r="B312" t="s" s="80">
        <v>2261</v>
      </c>
      <c r="C312" t="s" s="81">
        <v>4245</v>
      </c>
      <c r="D312" t="s" s="81">
        <v>23</v>
      </c>
      <c r="E312" s="82">
        <v>0.1837147418839808</v>
      </c>
      <c r="F312" s="83">
        <f>COUNTIF(D312,"=F")+F311</f>
        <v>152</v>
      </c>
      <c r="G312" s="84">
        <f>F312/(ROW(F312)-1)</f>
        <v>0.4887459807073955</v>
      </c>
    </row>
    <row r="313" ht="20.35" customHeight="1">
      <c r="A313" s="79">
        <v>312</v>
      </c>
      <c r="B313" t="s" s="80">
        <v>2141</v>
      </c>
      <c r="C313" t="s" s="81">
        <v>4246</v>
      </c>
      <c r="D313" t="s" s="81">
        <v>24</v>
      </c>
      <c r="E313" s="85">
        <v>0.1834953675689486</v>
      </c>
      <c r="F313" s="83">
        <f>COUNTIF(D313,"=F")+F312</f>
        <v>153</v>
      </c>
      <c r="G313" s="84">
        <f>F313/(ROW(F313)-1)</f>
        <v>0.4903846153846154</v>
      </c>
    </row>
    <row r="314" ht="20.35" customHeight="1">
      <c r="A314" s="79">
        <v>313</v>
      </c>
      <c r="B314" t="s" s="80">
        <v>3405</v>
      </c>
      <c r="C314" t="s" s="81">
        <v>4247</v>
      </c>
      <c r="D314" t="s" s="81">
        <v>23</v>
      </c>
      <c r="E314" s="82">
        <v>0.1830433160890648</v>
      </c>
      <c r="F314" s="83">
        <f>COUNTIF(D314,"=F")+F313</f>
        <v>153</v>
      </c>
      <c r="G314" s="84">
        <f>F314/(ROW(F314)-1)</f>
        <v>0.4888178913738019</v>
      </c>
    </row>
    <row r="315" ht="20.35" customHeight="1">
      <c r="A315" s="79">
        <v>314</v>
      </c>
      <c r="B315" t="s" s="80">
        <v>1891</v>
      </c>
      <c r="C315" t="s" s="81">
        <v>4248</v>
      </c>
      <c r="D315" t="s" s="81">
        <v>24</v>
      </c>
      <c r="E315" s="82">
        <v>0.1829043175058968</v>
      </c>
      <c r="F315" s="83">
        <f>COUNTIF(D315,"=F")+F314</f>
        <v>154</v>
      </c>
      <c r="G315" s="84">
        <f>F315/(ROW(F315)-1)</f>
        <v>0.4904458598726115</v>
      </c>
    </row>
    <row r="316" ht="20.35" customHeight="1">
      <c r="A316" s="79">
        <v>315</v>
      </c>
      <c r="B316" t="s" s="80">
        <v>2039</v>
      </c>
      <c r="C316" t="s" s="81">
        <v>4249</v>
      </c>
      <c r="D316" t="s" s="81">
        <v>23</v>
      </c>
      <c r="E316" s="82">
        <v>0.1826904770970567</v>
      </c>
      <c r="F316" s="83">
        <f>COUNTIF(D316,"=F")+F315</f>
        <v>154</v>
      </c>
      <c r="G316" s="84">
        <f>F316/(ROW(F316)-1)</f>
        <v>0.4888888888888889</v>
      </c>
    </row>
    <row r="317" ht="20.35" customHeight="1">
      <c r="A317" s="79">
        <v>316</v>
      </c>
      <c r="B317" t="s" s="80">
        <v>2207</v>
      </c>
      <c r="C317" t="s" s="81">
        <v>4250</v>
      </c>
      <c r="D317" t="s" s="81">
        <v>24</v>
      </c>
      <c r="E317" s="82">
        <v>0.1824552737600914</v>
      </c>
      <c r="F317" s="83">
        <f>COUNTIF(D317,"=F")+F316</f>
        <v>155</v>
      </c>
      <c r="G317" s="84">
        <f>F317/(ROW(F317)-1)</f>
        <v>0.4905063291139241</v>
      </c>
    </row>
    <row r="318" ht="20.35" customHeight="1">
      <c r="A318" s="79">
        <v>317</v>
      </c>
      <c r="B318" t="s" s="80">
        <v>1883</v>
      </c>
      <c r="C318" t="s" s="81">
        <v>4251</v>
      </c>
      <c r="D318" t="s" s="81">
        <v>23</v>
      </c>
      <c r="E318" s="85">
        <v>0.1823595686463866</v>
      </c>
      <c r="F318" s="83">
        <f>COUNTIF(D318,"=F")+F317</f>
        <v>155</v>
      </c>
      <c r="G318" s="84">
        <f>F318/(ROW(F318)-1)</f>
        <v>0.4889589905362776</v>
      </c>
    </row>
    <row r="319" ht="20.35" customHeight="1">
      <c r="A319" s="79">
        <v>318</v>
      </c>
      <c r="B319" t="s" s="80">
        <v>2159</v>
      </c>
      <c r="C319" t="s" s="81">
        <v>4252</v>
      </c>
      <c r="D319" t="s" s="81">
        <v>24</v>
      </c>
      <c r="E319" s="82">
        <v>0.182355247326655</v>
      </c>
      <c r="F319" s="83">
        <f>COUNTIF(D319,"=F")+F318</f>
        <v>156</v>
      </c>
      <c r="G319" s="84">
        <f>F319/(ROW(F319)-1)</f>
        <v>0.4905660377358491</v>
      </c>
    </row>
    <row r="320" ht="20.35" customHeight="1">
      <c r="A320" s="79">
        <v>319</v>
      </c>
      <c r="B320" t="s" s="80">
        <v>3282</v>
      </c>
      <c r="C320" t="s" s="81">
        <v>4253</v>
      </c>
      <c r="D320" t="s" s="81">
        <v>23</v>
      </c>
      <c r="E320" s="82">
        <v>0.1822376616313139</v>
      </c>
      <c r="F320" s="83">
        <f>COUNTIF(D320,"=F")+F319</f>
        <v>156</v>
      </c>
      <c r="G320" s="84">
        <f>F320/(ROW(F320)-1)</f>
        <v>0.4890282131661442</v>
      </c>
    </row>
    <row r="321" ht="20.35" customHeight="1">
      <c r="A321" s="79">
        <v>320</v>
      </c>
      <c r="B321" t="s" s="80">
        <v>1709</v>
      </c>
      <c r="C321" t="s" s="81">
        <v>4254</v>
      </c>
      <c r="D321" t="s" s="81">
        <v>24</v>
      </c>
      <c r="E321" s="82">
        <v>0.1821559809137279</v>
      </c>
      <c r="F321" s="83">
        <f>COUNTIF(D321,"=F")+F320</f>
        <v>157</v>
      </c>
      <c r="G321" s="84">
        <f>F321/(ROW(F321)-1)</f>
        <v>0.490625</v>
      </c>
    </row>
    <row r="322" ht="20.35" customHeight="1">
      <c r="A322" s="79">
        <v>321</v>
      </c>
      <c r="B322" t="s" s="80">
        <v>2027</v>
      </c>
      <c r="C322" t="s" s="81">
        <v>4255</v>
      </c>
      <c r="D322" t="s" s="81">
        <v>24</v>
      </c>
      <c r="E322" s="86">
        <v>0.182155609847773</v>
      </c>
      <c r="F322" s="83">
        <f>COUNTIF(D322,"=F")+F321</f>
        <v>158</v>
      </c>
      <c r="G322" s="84">
        <f>F322/(ROW(F322)-1)</f>
        <v>0.4922118380062305</v>
      </c>
    </row>
    <row r="323" ht="20.35" customHeight="1">
      <c r="A323" s="79">
        <v>322</v>
      </c>
      <c r="B323" t="s" s="80">
        <v>2950</v>
      </c>
      <c r="C323" t="s" s="81">
        <v>4256</v>
      </c>
      <c r="D323" t="s" s="81">
        <v>23</v>
      </c>
      <c r="E323" s="82">
        <v>0.1820752001896088</v>
      </c>
      <c r="F323" s="83">
        <f>COUNTIF(D323,"=F")+F322</f>
        <v>158</v>
      </c>
      <c r="G323" s="84">
        <f>F323/(ROW(F323)-1)</f>
        <v>0.4906832298136646</v>
      </c>
    </row>
    <row r="324" ht="20.35" customHeight="1">
      <c r="A324" s="79">
        <v>323</v>
      </c>
      <c r="B324" t="s" s="80">
        <v>1945</v>
      </c>
      <c r="C324" t="s" s="81">
        <v>4257</v>
      </c>
      <c r="D324" t="s" s="81">
        <v>23</v>
      </c>
      <c r="E324" s="82">
        <v>0.1815505932372767</v>
      </c>
      <c r="F324" s="83">
        <f>COUNTIF(D324,"=F")+F323</f>
        <v>158</v>
      </c>
      <c r="G324" s="84">
        <f>F324/(ROW(F324)-1)</f>
        <v>0.4891640866873065</v>
      </c>
    </row>
    <row r="325" ht="20.35" customHeight="1">
      <c r="A325" s="79">
        <v>324</v>
      </c>
      <c r="B325" t="s" s="80">
        <v>3028</v>
      </c>
      <c r="C325" t="s" s="81">
        <v>4258</v>
      </c>
      <c r="D325" t="s" s="81">
        <v>24</v>
      </c>
      <c r="E325" s="85">
        <v>0.1812919476212081</v>
      </c>
      <c r="F325" s="83">
        <f>COUNTIF(D325,"=F")+F324</f>
        <v>159</v>
      </c>
      <c r="G325" s="84">
        <f>F325/(ROW(F325)-1)</f>
        <v>0.4907407407407408</v>
      </c>
    </row>
    <row r="326" ht="20.35" customHeight="1">
      <c r="A326" s="79">
        <v>325</v>
      </c>
      <c r="B326" t="s" s="80">
        <v>2051</v>
      </c>
      <c r="C326" t="s" s="81">
        <v>4259</v>
      </c>
      <c r="D326" t="s" s="81">
        <v>23</v>
      </c>
      <c r="E326" s="85">
        <v>0.1810806594206667</v>
      </c>
      <c r="F326" s="83">
        <f>COUNTIF(D326,"=F")+F325</f>
        <v>159</v>
      </c>
      <c r="G326" s="84">
        <f>F326/(ROW(F326)-1)</f>
        <v>0.4892307692307692</v>
      </c>
    </row>
    <row r="327" ht="20.35" customHeight="1">
      <c r="A327" s="79">
        <v>326</v>
      </c>
      <c r="B327" t="s" s="80">
        <v>3112</v>
      </c>
      <c r="C327" t="s" s="81">
        <v>4260</v>
      </c>
      <c r="D327" t="s" s="81">
        <v>23</v>
      </c>
      <c r="E327" s="82">
        <v>0.1809632275543131</v>
      </c>
      <c r="F327" s="83">
        <f>COUNTIF(D327,"=F")+F326</f>
        <v>159</v>
      </c>
      <c r="G327" s="84">
        <f>F327/(ROW(F327)-1)</f>
        <v>0.4877300613496933</v>
      </c>
    </row>
    <row r="328" ht="20.35" customHeight="1">
      <c r="A328" s="79">
        <v>327</v>
      </c>
      <c r="B328" t="s" s="80">
        <v>2672</v>
      </c>
      <c r="C328" t="s" s="81">
        <v>4261</v>
      </c>
      <c r="D328" t="s" s="81">
        <v>23</v>
      </c>
      <c r="E328" s="82">
        <v>0.1807464844263372</v>
      </c>
      <c r="F328" s="83">
        <f>COUNTIF(D328,"=F")+F327</f>
        <v>159</v>
      </c>
      <c r="G328" s="84">
        <f>F328/(ROW(F328)-1)</f>
        <v>0.4862385321100918</v>
      </c>
    </row>
    <row r="329" ht="20.35" customHeight="1">
      <c r="A329" s="79">
        <v>328</v>
      </c>
      <c r="B329" t="s" s="80">
        <v>2916</v>
      </c>
      <c r="C329" t="s" s="81">
        <v>4262</v>
      </c>
      <c r="D329" t="s" s="81">
        <v>23</v>
      </c>
      <c r="E329" s="82">
        <v>0.1803415306756368</v>
      </c>
      <c r="F329" s="83">
        <f>COUNTIF(D329,"=F")+F328</f>
        <v>159</v>
      </c>
      <c r="G329" s="84">
        <f>F329/(ROW(F329)-1)</f>
        <v>0.4847560975609756</v>
      </c>
    </row>
    <row r="330" ht="20.35" customHeight="1">
      <c r="A330" s="79">
        <v>329</v>
      </c>
      <c r="B330" t="s" s="80">
        <v>2866</v>
      </c>
      <c r="C330" t="s" s="81">
        <v>4263</v>
      </c>
      <c r="D330" t="s" s="81">
        <v>23</v>
      </c>
      <c r="E330" s="86">
        <v>0.180338417126063</v>
      </c>
      <c r="F330" s="83">
        <f>COUNTIF(D330,"=F")+F329</f>
        <v>159</v>
      </c>
      <c r="G330" s="84">
        <f>F330/(ROW(F330)-1)</f>
        <v>0.4832826747720365</v>
      </c>
    </row>
    <row r="331" ht="20.35" customHeight="1">
      <c r="A331" s="79">
        <v>330</v>
      </c>
      <c r="B331" t="s" s="80">
        <v>2431</v>
      </c>
      <c r="C331" t="s" s="81">
        <v>4264</v>
      </c>
      <c r="D331" t="s" s="81">
        <v>24</v>
      </c>
      <c r="E331" s="82">
        <v>0.1802464162218417</v>
      </c>
      <c r="F331" s="83">
        <f>COUNTIF(D331,"=F")+F330</f>
        <v>160</v>
      </c>
      <c r="G331" s="84">
        <f>F331/(ROW(F331)-1)</f>
        <v>0.4848484848484849</v>
      </c>
    </row>
    <row r="332" ht="20.35" customHeight="1">
      <c r="A332" s="79">
        <v>331</v>
      </c>
      <c r="B332" t="s" s="80">
        <v>2229</v>
      </c>
      <c r="C332" t="s" s="81">
        <v>4265</v>
      </c>
      <c r="D332" t="s" s="81">
        <v>23</v>
      </c>
      <c r="E332" s="85">
        <v>0.1793932768515988</v>
      </c>
      <c r="F332" s="83">
        <f>COUNTIF(D332,"=F")+F331</f>
        <v>160</v>
      </c>
      <c r="G332" s="84">
        <f>F332/(ROW(F332)-1)</f>
        <v>0.4833836858006043</v>
      </c>
    </row>
    <row r="333" ht="20.35" customHeight="1">
      <c r="A333" s="79">
        <v>332</v>
      </c>
      <c r="B333" t="s" s="80">
        <v>1847</v>
      </c>
      <c r="C333" t="s" s="81">
        <v>4266</v>
      </c>
      <c r="D333" t="s" s="81">
        <v>24</v>
      </c>
      <c r="E333" s="82">
        <v>0.1792643081588944</v>
      </c>
      <c r="F333" s="83">
        <f>COUNTIF(D333,"=F")+F332</f>
        <v>161</v>
      </c>
      <c r="G333" s="84">
        <f>F333/(ROW(F333)-1)</f>
        <v>0.4849397590361446</v>
      </c>
    </row>
    <row r="334" ht="20.35" customHeight="1">
      <c r="A334" s="79">
        <v>333</v>
      </c>
      <c r="B334" t="s" s="80">
        <v>3350</v>
      </c>
      <c r="C334" t="s" s="81">
        <v>4267</v>
      </c>
      <c r="D334" t="s" s="81">
        <v>24</v>
      </c>
      <c r="E334" s="85">
        <v>0.1791044776119403</v>
      </c>
      <c r="F334" s="83">
        <f>COUNTIF(D334,"=F")+F333</f>
        <v>162</v>
      </c>
      <c r="G334" s="84">
        <f>F334/(ROW(F334)-1)</f>
        <v>0.4864864864864865</v>
      </c>
    </row>
    <row r="335" ht="20.35" customHeight="1">
      <c r="A335" s="79">
        <v>334</v>
      </c>
      <c r="B335" t="s" s="80">
        <v>2215</v>
      </c>
      <c r="C335" t="s" s="81">
        <v>4268</v>
      </c>
      <c r="D335" t="s" s="81">
        <v>24</v>
      </c>
      <c r="E335" s="82">
        <v>0.1790724265833728</v>
      </c>
      <c r="F335" s="83">
        <f>COUNTIF(D335,"=F")+F334</f>
        <v>163</v>
      </c>
      <c r="G335" s="84">
        <f>F335/(ROW(F335)-1)</f>
        <v>0.4880239520958084</v>
      </c>
    </row>
    <row r="336" ht="20.35" customHeight="1">
      <c r="A336" s="79">
        <v>335</v>
      </c>
      <c r="B336" t="s" s="80">
        <v>2237</v>
      </c>
      <c r="C336" t="s" s="81">
        <v>4269</v>
      </c>
      <c r="D336" t="s" s="81">
        <v>24</v>
      </c>
      <c r="E336" s="82">
        <v>0.1790267552522894</v>
      </c>
      <c r="F336" s="83">
        <f>COUNTIF(D336,"=F")+F335</f>
        <v>164</v>
      </c>
      <c r="G336" s="84">
        <f>F336/(ROW(F336)-1)</f>
        <v>0.4895522388059702</v>
      </c>
    </row>
    <row r="337" ht="20.35" customHeight="1">
      <c r="A337" s="79">
        <v>336</v>
      </c>
      <c r="B337" t="s" s="80">
        <v>2219</v>
      </c>
      <c r="C337" t="s" s="81">
        <v>4270</v>
      </c>
      <c r="D337" t="s" s="81">
        <v>24</v>
      </c>
      <c r="E337" s="82">
        <v>0.178652612097926</v>
      </c>
      <c r="F337" s="83">
        <f>COUNTIF(D337,"=F")+F336</f>
        <v>165</v>
      </c>
      <c r="G337" s="84">
        <f>F337/(ROW(F337)-1)</f>
        <v>0.4910714285714285</v>
      </c>
    </row>
    <row r="338" ht="20.35" customHeight="1">
      <c r="A338" s="79">
        <v>337</v>
      </c>
      <c r="B338" t="s" s="80">
        <v>3238</v>
      </c>
      <c r="C338" t="s" s="81">
        <v>4271</v>
      </c>
      <c r="D338" t="s" s="81">
        <v>23</v>
      </c>
      <c r="E338" s="82">
        <v>0.1786524993962811</v>
      </c>
      <c r="F338" s="83">
        <f>COUNTIF(D338,"=F")+F337</f>
        <v>165</v>
      </c>
      <c r="G338" s="84">
        <f>F338/(ROW(F338)-1)</f>
        <v>0.4896142433234421</v>
      </c>
    </row>
    <row r="339" ht="20.35" customHeight="1">
      <c r="A339" s="79">
        <v>338</v>
      </c>
      <c r="B339" t="s" s="80">
        <v>1707</v>
      </c>
      <c r="C339" t="s" s="81">
        <v>4272</v>
      </c>
      <c r="D339" t="s" s="81">
        <v>24</v>
      </c>
      <c r="E339" s="85">
        <v>0.1781469337568523</v>
      </c>
      <c r="F339" s="83">
        <f>COUNTIF(D339,"=F")+F338</f>
        <v>166</v>
      </c>
      <c r="G339" s="84">
        <f>F339/(ROW(F339)-1)</f>
        <v>0.4911242603550296</v>
      </c>
    </row>
    <row r="340" ht="20.35" customHeight="1">
      <c r="A340" s="79">
        <v>339</v>
      </c>
      <c r="B340" t="s" s="80">
        <v>2823</v>
      </c>
      <c r="C340" t="s" s="81">
        <v>4273</v>
      </c>
      <c r="D340" t="s" s="81">
        <v>24</v>
      </c>
      <c r="E340" s="82">
        <v>0.1781023361518666</v>
      </c>
      <c r="F340" s="83">
        <f>COUNTIF(D340,"=F")+F339</f>
        <v>167</v>
      </c>
      <c r="G340" s="84">
        <f>F340/(ROW(F340)-1)</f>
        <v>0.4926253687315634</v>
      </c>
    </row>
    <row r="341" ht="20.35" customHeight="1">
      <c r="A341" s="79">
        <v>340</v>
      </c>
      <c r="B341" t="s" s="80">
        <v>1981</v>
      </c>
      <c r="C341" t="s" s="81">
        <v>4274</v>
      </c>
      <c r="D341" t="s" s="81">
        <v>23</v>
      </c>
      <c r="E341" s="82">
        <v>0.1777793896313489</v>
      </c>
      <c r="F341" s="83">
        <f>COUNTIF(D341,"=F")+F340</f>
        <v>167</v>
      </c>
      <c r="G341" s="84">
        <f>F341/(ROW(F341)-1)</f>
        <v>0.4911764705882353</v>
      </c>
    </row>
    <row r="342" ht="20.35" customHeight="1">
      <c r="A342" s="79">
        <v>341</v>
      </c>
      <c r="B342" t="s" s="80">
        <v>2562</v>
      </c>
      <c r="C342" t="s" s="81">
        <v>4275</v>
      </c>
      <c r="D342" t="s" s="81">
        <v>23</v>
      </c>
      <c r="E342" s="82">
        <v>0.1776437719565157</v>
      </c>
      <c r="F342" s="83">
        <f>COUNTIF(D342,"=F")+F341</f>
        <v>167</v>
      </c>
      <c r="G342" s="84">
        <f>F342/(ROW(F342)-1)</f>
        <v>0.4897360703812317</v>
      </c>
    </row>
    <row r="343" ht="20.35" customHeight="1">
      <c r="A343" s="79">
        <v>342</v>
      </c>
      <c r="B343" t="s" s="80">
        <v>4276</v>
      </c>
      <c r="C343" t="s" s="81">
        <v>4277</v>
      </c>
      <c r="D343" t="s" s="81">
        <v>23</v>
      </c>
      <c r="E343" s="85">
        <v>0.1772648018717494</v>
      </c>
      <c r="F343" s="83">
        <f>COUNTIF(D343,"=F")+F342</f>
        <v>167</v>
      </c>
      <c r="G343" s="84">
        <f>F343/(ROW(F343)-1)</f>
        <v>0.4883040935672515</v>
      </c>
    </row>
    <row r="344" ht="20.35" customHeight="1">
      <c r="A344" s="79">
        <v>343</v>
      </c>
      <c r="B344" t="s" s="80">
        <v>2023</v>
      </c>
      <c r="C344" t="s" s="81">
        <v>4278</v>
      </c>
      <c r="D344" t="s" s="81">
        <v>23</v>
      </c>
      <c r="E344" s="82">
        <v>0.1771918306510283</v>
      </c>
      <c r="F344" s="83">
        <f>COUNTIF(D344,"=F")+F343</f>
        <v>167</v>
      </c>
      <c r="G344" s="84">
        <f>F344/(ROW(F344)-1)</f>
        <v>0.4868804664723032</v>
      </c>
    </row>
    <row r="345" ht="20.35" customHeight="1">
      <c r="A345" s="79">
        <v>344</v>
      </c>
      <c r="B345" t="s" s="80">
        <v>1929</v>
      </c>
      <c r="C345" t="s" s="81">
        <v>4279</v>
      </c>
      <c r="D345" t="s" s="81">
        <v>24</v>
      </c>
      <c r="E345" s="82">
        <v>0.1771237332666083</v>
      </c>
      <c r="F345" s="83">
        <f>COUNTIF(D345,"=F")+F344</f>
        <v>168</v>
      </c>
      <c r="G345" s="84">
        <f>F345/(ROW(F345)-1)</f>
        <v>0.4883720930232558</v>
      </c>
    </row>
    <row r="346" ht="20.35" customHeight="1">
      <c r="A346" s="79">
        <v>345</v>
      </c>
      <c r="B346" t="s" s="80">
        <v>1885</v>
      </c>
      <c r="C346" t="s" s="81">
        <v>4280</v>
      </c>
      <c r="D346" t="s" s="81">
        <v>23</v>
      </c>
      <c r="E346" s="82">
        <v>0.1770096914649562</v>
      </c>
      <c r="F346" s="83">
        <f>COUNTIF(D346,"=F")+F345</f>
        <v>168</v>
      </c>
      <c r="G346" s="84">
        <f>F346/(ROW(F346)-1)</f>
        <v>0.4869565217391305</v>
      </c>
    </row>
    <row r="347" ht="20.35" customHeight="1">
      <c r="A347" s="79">
        <v>346</v>
      </c>
      <c r="B347" t="s" s="80">
        <v>1861</v>
      </c>
      <c r="C347" t="s" s="81">
        <v>4281</v>
      </c>
      <c r="D347" t="s" s="81">
        <v>23</v>
      </c>
      <c r="E347" s="82">
        <v>0.1769988412514484</v>
      </c>
      <c r="F347" s="83">
        <f>COUNTIF(D347,"=F")+F346</f>
        <v>168</v>
      </c>
      <c r="G347" s="84">
        <f>F347/(ROW(F347)-1)</f>
        <v>0.4855491329479769</v>
      </c>
    </row>
    <row r="348" ht="20.35" customHeight="1">
      <c r="A348" s="79">
        <v>347</v>
      </c>
      <c r="B348" t="s" s="80">
        <v>2825</v>
      </c>
      <c r="C348" t="s" s="81">
        <v>4282</v>
      </c>
      <c r="D348" t="s" s="81">
        <v>23</v>
      </c>
      <c r="E348" s="85">
        <v>0.1765259549983129</v>
      </c>
      <c r="F348" s="83">
        <f>COUNTIF(D348,"=F")+F347</f>
        <v>168</v>
      </c>
      <c r="G348" s="84">
        <f>F348/(ROW(F348)-1)</f>
        <v>0.484149855907781</v>
      </c>
    </row>
    <row r="349" ht="20.35" customHeight="1">
      <c r="A349" s="79">
        <v>348</v>
      </c>
      <c r="B349" t="s" s="80">
        <v>2239</v>
      </c>
      <c r="C349" t="s" s="81">
        <v>4283</v>
      </c>
      <c r="D349" t="s" s="81">
        <v>24</v>
      </c>
      <c r="E349" s="85">
        <v>0.1761900078678206</v>
      </c>
      <c r="F349" s="83">
        <f>COUNTIF(D349,"=F")+F348</f>
        <v>169</v>
      </c>
      <c r="G349" s="84">
        <f>F349/(ROW(F349)-1)</f>
        <v>0.485632183908046</v>
      </c>
    </row>
    <row r="350" ht="20.35" customHeight="1">
      <c r="A350" s="79">
        <v>349</v>
      </c>
      <c r="B350" t="s" s="80">
        <v>2181</v>
      </c>
      <c r="C350" t="s" s="81">
        <v>4284</v>
      </c>
      <c r="D350" t="s" s="81">
        <v>24</v>
      </c>
      <c r="E350" s="82">
        <v>0.1759101681166796</v>
      </c>
      <c r="F350" s="83">
        <f>COUNTIF(D350,"=F")+F349</f>
        <v>170</v>
      </c>
      <c r="G350" s="84">
        <f>F350/(ROW(F350)-1)</f>
        <v>0.4871060171919771</v>
      </c>
    </row>
    <row r="351" ht="20.35" customHeight="1">
      <c r="A351" s="79">
        <v>350</v>
      </c>
      <c r="B351" t="s" s="80">
        <v>1997</v>
      </c>
      <c r="C351" t="s" s="81">
        <v>4285</v>
      </c>
      <c r="D351" t="s" s="81">
        <v>23</v>
      </c>
      <c r="E351" s="82">
        <v>0.1756322635507543</v>
      </c>
      <c r="F351" s="83">
        <f>COUNTIF(D351,"=F")+F350</f>
        <v>170</v>
      </c>
      <c r="G351" s="84">
        <f>F351/(ROW(F351)-1)</f>
        <v>0.4857142857142857</v>
      </c>
    </row>
    <row r="352" ht="20.35" customHeight="1">
      <c r="A352" s="79">
        <v>351</v>
      </c>
      <c r="B352" t="s" s="80">
        <v>2277</v>
      </c>
      <c r="C352" t="s" s="81">
        <v>4286</v>
      </c>
      <c r="D352" t="s" s="81">
        <v>24</v>
      </c>
      <c r="E352" s="82">
        <v>0.1754764241078345</v>
      </c>
      <c r="F352" s="83">
        <f>COUNTIF(D352,"=F")+F351</f>
        <v>171</v>
      </c>
      <c r="G352" s="84">
        <f>F352/(ROW(F352)-1)</f>
        <v>0.4871794871794872</v>
      </c>
    </row>
    <row r="353" ht="20.35" customHeight="1">
      <c r="A353" s="79">
        <v>352</v>
      </c>
      <c r="B353" t="s" s="80">
        <v>2331</v>
      </c>
      <c r="C353" t="s" s="81">
        <v>4287</v>
      </c>
      <c r="D353" t="s" s="81">
        <v>24</v>
      </c>
      <c r="E353" s="82">
        <v>0.1753651697149793</v>
      </c>
      <c r="F353" s="83">
        <f>COUNTIF(D353,"=F")+F352</f>
        <v>172</v>
      </c>
      <c r="G353" s="84">
        <f>F353/(ROW(F353)-1)</f>
        <v>0.4886363636363636</v>
      </c>
    </row>
    <row r="354" ht="20.35" customHeight="1">
      <c r="A354" s="79">
        <v>353</v>
      </c>
      <c r="B354" t="s" s="80">
        <v>1995</v>
      </c>
      <c r="C354" t="s" s="81">
        <v>4288</v>
      </c>
      <c r="D354" t="s" s="81">
        <v>24</v>
      </c>
      <c r="E354" s="85">
        <v>0.1753576455078299</v>
      </c>
      <c r="F354" s="83">
        <f>COUNTIF(D354,"=F")+F353</f>
        <v>173</v>
      </c>
      <c r="G354" s="84">
        <f>F354/(ROW(F354)-1)</f>
        <v>0.490084985835694</v>
      </c>
    </row>
    <row r="355" ht="20.35" customHeight="1">
      <c r="A355" s="79">
        <v>354</v>
      </c>
      <c r="B355" t="s" s="80">
        <v>2165</v>
      </c>
      <c r="C355" t="s" s="81">
        <v>4289</v>
      </c>
      <c r="D355" t="s" s="81">
        <v>24</v>
      </c>
      <c r="E355" s="82">
        <v>0.1739996345697058</v>
      </c>
      <c r="F355" s="83">
        <f>COUNTIF(D355,"=F")+F354</f>
        <v>174</v>
      </c>
      <c r="G355" s="84">
        <f>F355/(ROW(F355)-1)</f>
        <v>0.4915254237288136</v>
      </c>
    </row>
    <row r="356" ht="20.35" customHeight="1">
      <c r="A356" s="79">
        <v>355</v>
      </c>
      <c r="B356" t="s" s="80">
        <v>2223</v>
      </c>
      <c r="C356" t="s" s="81">
        <v>4290</v>
      </c>
      <c r="D356" t="s" s="81">
        <v>23</v>
      </c>
      <c r="E356" s="85">
        <v>0.1737262331686853</v>
      </c>
      <c r="F356" s="83">
        <f>COUNTIF(D356,"=F")+F355</f>
        <v>174</v>
      </c>
      <c r="G356" s="84">
        <f>F356/(ROW(F356)-1)</f>
        <v>0.4901408450704225</v>
      </c>
    </row>
    <row r="357" ht="20.35" customHeight="1">
      <c r="A357" s="79">
        <v>356</v>
      </c>
      <c r="B357" t="s" s="80">
        <v>2876</v>
      </c>
      <c r="C357" t="s" s="81">
        <v>4291</v>
      </c>
      <c r="D357" t="s" s="81">
        <v>24</v>
      </c>
      <c r="E357" s="82">
        <v>0.1736307075102846</v>
      </c>
      <c r="F357" s="83">
        <f>COUNTIF(D357,"=F")+F356</f>
        <v>175</v>
      </c>
      <c r="G357" s="84">
        <f>F357/(ROW(F357)-1)</f>
        <v>0.4915730337078651</v>
      </c>
    </row>
    <row r="358" ht="20.35" customHeight="1">
      <c r="A358" s="79">
        <v>357</v>
      </c>
      <c r="B358" t="s" s="80">
        <v>1989</v>
      </c>
      <c r="C358" t="s" s="81">
        <v>4292</v>
      </c>
      <c r="D358" t="s" s="81">
        <v>23</v>
      </c>
      <c r="E358" s="82">
        <v>0.1734202060323101</v>
      </c>
      <c r="F358" s="83">
        <f>COUNTIF(D358,"=F")+F357</f>
        <v>175</v>
      </c>
      <c r="G358" s="84">
        <f>F358/(ROW(F358)-1)</f>
        <v>0.4901960784313725</v>
      </c>
    </row>
    <row r="359" ht="20.35" customHeight="1">
      <c r="A359" s="79">
        <v>358</v>
      </c>
      <c r="B359" t="s" s="80">
        <v>1783</v>
      </c>
      <c r="C359" t="s" s="81">
        <v>4293</v>
      </c>
      <c r="D359" t="s" s="81">
        <v>23</v>
      </c>
      <c r="E359" s="82">
        <v>0.173406528282466</v>
      </c>
      <c r="F359" s="83">
        <f>COUNTIF(D359,"=F")+F358</f>
        <v>175</v>
      </c>
      <c r="G359" s="84">
        <f>F359/(ROW(F359)-1)</f>
        <v>0.4888268156424581</v>
      </c>
    </row>
    <row r="360" ht="20.35" customHeight="1">
      <c r="A360" s="79">
        <v>359</v>
      </c>
      <c r="B360" t="s" s="80">
        <v>2653</v>
      </c>
      <c r="C360" t="s" s="81">
        <v>4294</v>
      </c>
      <c r="D360" t="s" s="81">
        <v>23</v>
      </c>
      <c r="E360" s="82">
        <v>0.1733736305251228</v>
      </c>
      <c r="F360" s="83">
        <f>COUNTIF(D360,"=F")+F359</f>
        <v>175</v>
      </c>
      <c r="G360" s="84">
        <f>F360/(ROW(F360)-1)</f>
        <v>0.4874651810584958</v>
      </c>
    </row>
    <row r="361" ht="20.35" customHeight="1">
      <c r="A361" s="79">
        <v>360</v>
      </c>
      <c r="B361" t="s" s="80">
        <v>2351</v>
      </c>
      <c r="C361" t="s" s="81">
        <v>4295</v>
      </c>
      <c r="D361" t="s" s="81">
        <v>23</v>
      </c>
      <c r="E361" s="85">
        <v>0.1733174586560603</v>
      </c>
      <c r="F361" s="83">
        <f>COUNTIF(D361,"=F")+F360</f>
        <v>175</v>
      </c>
      <c r="G361" s="84">
        <f>F361/(ROW(F361)-1)</f>
        <v>0.4861111111111111</v>
      </c>
    </row>
    <row r="362" ht="20.35" customHeight="1">
      <c r="A362" s="79">
        <v>361</v>
      </c>
      <c r="B362" t="s" s="80">
        <v>2303</v>
      </c>
      <c r="C362" t="s" s="81">
        <v>4296</v>
      </c>
      <c r="D362" t="s" s="81">
        <v>24</v>
      </c>
      <c r="E362" s="82">
        <v>0.1732363861386139</v>
      </c>
      <c r="F362" s="83">
        <f>COUNTIF(D362,"=F")+F361</f>
        <v>176</v>
      </c>
      <c r="G362" s="84">
        <f>F362/(ROW(F362)-1)</f>
        <v>0.4875346260387812</v>
      </c>
    </row>
    <row r="363" ht="20.35" customHeight="1">
      <c r="A363" s="79">
        <v>362</v>
      </c>
      <c r="B363" t="s" s="80">
        <v>2910</v>
      </c>
      <c r="C363" t="s" s="81">
        <v>4297</v>
      </c>
      <c r="D363" t="s" s="81">
        <v>23</v>
      </c>
      <c r="E363" s="82">
        <v>0.173091518149224</v>
      </c>
      <c r="F363" s="83">
        <f>COUNTIF(D363,"=F")+F362</f>
        <v>176</v>
      </c>
      <c r="G363" s="84">
        <f>F363/(ROW(F363)-1)</f>
        <v>0.4861878453038674</v>
      </c>
    </row>
    <row r="364" ht="20.35" customHeight="1">
      <c r="A364" s="79">
        <v>363</v>
      </c>
      <c r="B364" t="s" s="80">
        <v>2435</v>
      </c>
      <c r="C364" t="s" s="81">
        <v>4298</v>
      </c>
      <c r="D364" t="s" s="81">
        <v>23</v>
      </c>
      <c r="E364" s="82">
        <v>0.1728785305403535</v>
      </c>
      <c r="F364" s="83">
        <f>COUNTIF(D364,"=F")+F363</f>
        <v>176</v>
      </c>
      <c r="G364" s="84">
        <f>F364/(ROW(F364)-1)</f>
        <v>0.4848484848484849</v>
      </c>
    </row>
    <row r="365" ht="20.35" customHeight="1">
      <c r="A365" s="79">
        <v>364</v>
      </c>
      <c r="B365" t="s" s="80">
        <v>3340</v>
      </c>
      <c r="C365" t="s" s="81">
        <v>4299</v>
      </c>
      <c r="D365" t="s" s="81">
        <v>24</v>
      </c>
      <c r="E365" s="82">
        <v>0.1728596441345046</v>
      </c>
      <c r="F365" s="83">
        <f>COUNTIF(D365,"=F")+F364</f>
        <v>177</v>
      </c>
      <c r="G365" s="84">
        <f>F365/(ROW(F365)-1)</f>
        <v>0.4862637362637363</v>
      </c>
    </row>
    <row r="366" ht="20.35" customHeight="1">
      <c r="A366" s="79">
        <v>365</v>
      </c>
      <c r="B366" t="s" s="80">
        <v>1993</v>
      </c>
      <c r="C366" t="s" s="81">
        <v>4300</v>
      </c>
      <c r="D366" t="s" s="81">
        <v>23</v>
      </c>
      <c r="E366" s="85">
        <v>0.1726261075838973</v>
      </c>
      <c r="F366" s="83">
        <f>COUNTIF(D366,"=F")+F365</f>
        <v>177</v>
      </c>
      <c r="G366" s="84">
        <f>F366/(ROW(F366)-1)</f>
        <v>0.4849315068493151</v>
      </c>
    </row>
    <row r="367" ht="20.35" customHeight="1">
      <c r="A367" s="79">
        <v>366</v>
      </c>
      <c r="B367" t="s" s="80">
        <v>2425</v>
      </c>
      <c r="C367" t="s" s="81">
        <v>4301</v>
      </c>
      <c r="D367" t="s" s="81">
        <v>23</v>
      </c>
      <c r="E367" s="82">
        <v>0.1725932729738005</v>
      </c>
      <c r="F367" s="83">
        <f>COUNTIF(D367,"=F")+F366</f>
        <v>177</v>
      </c>
      <c r="G367" s="84">
        <f>F367/(ROW(F367)-1)</f>
        <v>0.4836065573770492</v>
      </c>
    </row>
    <row r="368" ht="20.35" customHeight="1">
      <c r="A368" s="79">
        <v>367</v>
      </c>
      <c r="B368" t="s" s="80">
        <v>2255</v>
      </c>
      <c r="C368" t="s" s="81">
        <v>4302</v>
      </c>
      <c r="D368" t="s" s="81">
        <v>23</v>
      </c>
      <c r="E368" s="82">
        <v>0.1723214048863305</v>
      </c>
      <c r="F368" s="83">
        <f>COUNTIF(D368,"=F")+F367</f>
        <v>177</v>
      </c>
      <c r="G368" s="84">
        <f>F368/(ROW(F368)-1)</f>
        <v>0.4822888283378747</v>
      </c>
    </row>
    <row r="369" ht="20.35" customHeight="1">
      <c r="A369" s="79">
        <v>368</v>
      </c>
      <c r="B369" t="s" s="80">
        <v>2638</v>
      </c>
      <c r="C369" t="s" s="81">
        <v>4303</v>
      </c>
      <c r="D369" t="s" s="81">
        <v>24</v>
      </c>
      <c r="E369" s="82">
        <v>0.1719990739668943</v>
      </c>
      <c r="F369" s="83">
        <f>COUNTIF(D369,"=F")+F368</f>
        <v>178</v>
      </c>
      <c r="G369" s="84">
        <f>F369/(ROW(F369)-1)</f>
        <v>0.483695652173913</v>
      </c>
    </row>
    <row r="370" ht="20.35" customHeight="1">
      <c r="A370" s="79">
        <v>369</v>
      </c>
      <c r="B370" t="s" s="80">
        <v>2105</v>
      </c>
      <c r="C370" t="s" s="81">
        <v>4304</v>
      </c>
      <c r="D370" t="s" s="81">
        <v>23</v>
      </c>
      <c r="E370" s="82">
        <v>0.171949136458531</v>
      </c>
      <c r="F370" s="83">
        <f>COUNTIF(D370,"=F")+F369</f>
        <v>178</v>
      </c>
      <c r="G370" s="84">
        <f>F370/(ROW(F370)-1)</f>
        <v>0.4823848238482385</v>
      </c>
    </row>
    <row r="371" ht="20.35" customHeight="1">
      <c r="A371" s="79">
        <v>370</v>
      </c>
      <c r="B371" t="s" s="80">
        <v>2898</v>
      </c>
      <c r="C371" t="s" s="81">
        <v>4305</v>
      </c>
      <c r="D371" t="s" s="81">
        <v>23</v>
      </c>
      <c r="E371" s="82">
        <v>0.1717445778968288</v>
      </c>
      <c r="F371" s="83">
        <f>COUNTIF(D371,"=F")+F370</f>
        <v>178</v>
      </c>
      <c r="G371" s="84">
        <f>F371/(ROW(F371)-1)</f>
        <v>0.4810810810810811</v>
      </c>
    </row>
    <row r="372" ht="20.35" customHeight="1">
      <c r="A372" s="79">
        <v>371</v>
      </c>
      <c r="B372" t="s" s="80">
        <v>2708</v>
      </c>
      <c r="C372" t="s" s="81">
        <v>4306</v>
      </c>
      <c r="D372" t="s" s="81">
        <v>24</v>
      </c>
      <c r="E372" s="82">
        <v>0.1716626905922622</v>
      </c>
      <c r="F372" s="83">
        <f>COUNTIF(D372,"=F")+F371</f>
        <v>179</v>
      </c>
      <c r="G372" s="84">
        <f>F372/(ROW(F372)-1)</f>
        <v>0.4824797843665768</v>
      </c>
    </row>
    <row r="373" ht="20.35" customHeight="1">
      <c r="A373" s="79">
        <v>372</v>
      </c>
      <c r="B373" t="s" s="80">
        <v>2119</v>
      </c>
      <c r="C373" t="s" s="81">
        <v>4307</v>
      </c>
      <c r="D373" t="s" s="81">
        <v>23</v>
      </c>
      <c r="E373" s="82">
        <v>0.1715596183657488</v>
      </c>
      <c r="F373" s="83">
        <f>COUNTIF(D373,"=F")+F372</f>
        <v>179</v>
      </c>
      <c r="G373" s="84">
        <f>F373/(ROW(F373)-1)</f>
        <v>0.4811827956989247</v>
      </c>
    </row>
    <row r="374" ht="20.35" customHeight="1">
      <c r="A374" s="79">
        <v>373</v>
      </c>
      <c r="B374" t="s" s="80">
        <v>1939</v>
      </c>
      <c r="C374" t="s" s="81">
        <v>4308</v>
      </c>
      <c r="D374" t="s" s="81">
        <v>24</v>
      </c>
      <c r="E374" s="85">
        <v>0.1714948504031638</v>
      </c>
      <c r="F374" s="83">
        <f>COUNTIF(D374,"=F")+F373</f>
        <v>180</v>
      </c>
      <c r="G374" s="84">
        <f>F374/(ROW(F374)-1)</f>
        <v>0.4825737265415549</v>
      </c>
    </row>
    <row r="375" ht="20.35" customHeight="1">
      <c r="A375" s="79">
        <v>374</v>
      </c>
      <c r="B375" t="s" s="80">
        <v>2285</v>
      </c>
      <c r="C375" t="s" s="81">
        <v>4309</v>
      </c>
      <c r="D375" t="s" s="81">
        <v>23</v>
      </c>
      <c r="E375" s="82">
        <v>0.1712739864377435</v>
      </c>
      <c r="F375" s="83">
        <f>COUNTIF(D375,"=F")+F374</f>
        <v>180</v>
      </c>
      <c r="G375" s="84">
        <f>F375/(ROW(F375)-1)</f>
        <v>0.481283422459893</v>
      </c>
    </row>
    <row r="376" ht="20.35" customHeight="1">
      <c r="A376" s="79">
        <v>375</v>
      </c>
      <c r="B376" t="s" s="80">
        <v>2301</v>
      </c>
      <c r="C376" t="s" s="81">
        <v>4310</v>
      </c>
      <c r="D376" t="s" s="81">
        <v>24</v>
      </c>
      <c r="E376" s="85">
        <v>0.1712318921595247</v>
      </c>
      <c r="F376" s="83">
        <f>COUNTIF(D376,"=F")+F375</f>
        <v>181</v>
      </c>
      <c r="G376" s="84">
        <f>F376/(ROW(F376)-1)</f>
        <v>0.4826666666666667</v>
      </c>
    </row>
    <row r="377" ht="20.35" customHeight="1">
      <c r="A377" s="79">
        <v>376</v>
      </c>
      <c r="B377" t="s" s="80">
        <v>2065</v>
      </c>
      <c r="C377" t="s" s="81">
        <v>4311</v>
      </c>
      <c r="D377" t="s" s="81">
        <v>23</v>
      </c>
      <c r="E377" s="85">
        <v>0.1710126865433164</v>
      </c>
      <c r="F377" s="83">
        <f>COUNTIF(D377,"=F")+F376</f>
        <v>181</v>
      </c>
      <c r="G377" s="84">
        <f>F377/(ROW(F377)-1)</f>
        <v>0.4813829787234042</v>
      </c>
    </row>
    <row r="378" ht="20.35" customHeight="1">
      <c r="A378" s="79">
        <v>377</v>
      </c>
      <c r="B378" t="s" s="80">
        <v>2107</v>
      </c>
      <c r="C378" t="s" s="81">
        <v>4312</v>
      </c>
      <c r="D378" t="s" s="81">
        <v>24</v>
      </c>
      <c r="E378" s="85">
        <v>0.1708601014736186</v>
      </c>
      <c r="F378" s="83">
        <f>COUNTIF(D378,"=F")+F377</f>
        <v>182</v>
      </c>
      <c r="G378" s="84">
        <f>F378/(ROW(F378)-1)</f>
        <v>0.4827586206896552</v>
      </c>
    </row>
    <row r="379" ht="20.35" customHeight="1">
      <c r="A379" s="79">
        <v>378</v>
      </c>
      <c r="B379" t="s" s="80">
        <v>2659</v>
      </c>
      <c r="C379" t="s" s="81">
        <v>4313</v>
      </c>
      <c r="D379" t="s" s="81">
        <v>24</v>
      </c>
      <c r="E379" s="86">
        <v>0.170735099798317</v>
      </c>
      <c r="F379" s="83">
        <f>COUNTIF(D379,"=F")+F378</f>
        <v>183</v>
      </c>
      <c r="G379" s="84">
        <f>F379/(ROW(F379)-1)</f>
        <v>0.4841269841269841</v>
      </c>
    </row>
    <row r="380" ht="20.35" customHeight="1">
      <c r="A380" s="79">
        <v>379</v>
      </c>
      <c r="B380" t="s" s="80">
        <v>3130</v>
      </c>
      <c r="C380" t="s" s="81">
        <v>4314</v>
      </c>
      <c r="D380" t="s" s="81">
        <v>23</v>
      </c>
      <c r="E380" s="82">
        <v>0.1706915565216001</v>
      </c>
      <c r="F380" s="83">
        <f>COUNTIF(D380,"=F")+F379</f>
        <v>183</v>
      </c>
      <c r="G380" s="84">
        <f>F380/(ROW(F380)-1)</f>
        <v>0.4828496042216359</v>
      </c>
    </row>
    <row r="381" ht="20.35" customHeight="1">
      <c r="A381" s="79">
        <v>380</v>
      </c>
      <c r="B381" t="s" s="80">
        <v>2391</v>
      </c>
      <c r="C381" t="s" s="81">
        <v>4315</v>
      </c>
      <c r="D381" t="s" s="81">
        <v>24</v>
      </c>
      <c r="E381" s="82">
        <v>0.1705571796326192</v>
      </c>
      <c r="F381" s="83">
        <f>COUNTIF(D381,"=F")+F380</f>
        <v>184</v>
      </c>
      <c r="G381" s="84">
        <f>F381/(ROW(F381)-1)</f>
        <v>0.4842105263157895</v>
      </c>
    </row>
    <row r="382" ht="20.35" customHeight="1">
      <c r="A382" s="79">
        <v>381</v>
      </c>
      <c r="B382" t="s" s="80">
        <v>2868</v>
      </c>
      <c r="C382" t="s" s="81">
        <v>4316</v>
      </c>
      <c r="D382" t="s" s="81">
        <v>23</v>
      </c>
      <c r="E382" s="82">
        <v>0.1705389309609588</v>
      </c>
      <c r="F382" s="83">
        <f>COUNTIF(D382,"=F")+F381</f>
        <v>184</v>
      </c>
      <c r="G382" s="84">
        <f>F382/(ROW(F382)-1)</f>
        <v>0.4829396325459318</v>
      </c>
    </row>
    <row r="383" ht="20.35" customHeight="1">
      <c r="A383" s="79">
        <v>382</v>
      </c>
      <c r="B383" t="s" s="80">
        <v>2441</v>
      </c>
      <c r="C383" t="s" s="81">
        <v>4317</v>
      </c>
      <c r="D383" t="s" s="81">
        <v>23</v>
      </c>
      <c r="E383" s="82">
        <v>0.1704488653403979</v>
      </c>
      <c r="F383" s="83">
        <f>COUNTIF(D383,"=F")+F382</f>
        <v>184</v>
      </c>
      <c r="G383" s="84">
        <f>F383/(ROW(F383)-1)</f>
        <v>0.4816753926701571</v>
      </c>
    </row>
    <row r="384" ht="20.35" customHeight="1">
      <c r="A384" s="79">
        <v>383</v>
      </c>
      <c r="B384" t="s" s="80">
        <v>2273</v>
      </c>
      <c r="C384" t="s" s="81">
        <v>4318</v>
      </c>
      <c r="D384" t="s" s="81">
        <v>23</v>
      </c>
      <c r="E384" s="82">
        <v>0.170360769773432</v>
      </c>
      <c r="F384" s="83">
        <f>COUNTIF(D384,"=F")+F383</f>
        <v>184</v>
      </c>
      <c r="G384" s="84">
        <f>F384/(ROW(F384)-1)</f>
        <v>0.4804177545691906</v>
      </c>
    </row>
    <row r="385" ht="20.35" customHeight="1">
      <c r="A385" s="79">
        <v>384</v>
      </c>
      <c r="B385" t="s" s="80">
        <v>2217</v>
      </c>
      <c r="C385" t="s" s="81">
        <v>4319</v>
      </c>
      <c r="D385" t="s" s="81">
        <v>24</v>
      </c>
      <c r="E385" s="82">
        <v>0.1702120858572136</v>
      </c>
      <c r="F385" s="83">
        <f>COUNTIF(D385,"=F")+F384</f>
        <v>185</v>
      </c>
      <c r="G385" s="84">
        <f>F385/(ROW(F385)-1)</f>
        <v>0.4817708333333333</v>
      </c>
    </row>
    <row r="386" ht="20.35" customHeight="1">
      <c r="A386" s="79">
        <v>385</v>
      </c>
      <c r="B386" t="s" s="80">
        <v>2962</v>
      </c>
      <c r="C386" t="s" s="81">
        <v>4320</v>
      </c>
      <c r="D386" t="s" s="81">
        <v>24</v>
      </c>
      <c r="E386" s="82">
        <v>0.170000356544372</v>
      </c>
      <c r="F386" s="83">
        <f>COUNTIF(D386,"=F")+F385</f>
        <v>186</v>
      </c>
      <c r="G386" s="84">
        <f>F386/(ROW(F386)-1)</f>
        <v>0.4831168831168831</v>
      </c>
    </row>
    <row r="387" ht="20.35" customHeight="1">
      <c r="A387" s="79">
        <v>386</v>
      </c>
      <c r="B387" t="s" s="80">
        <v>2369</v>
      </c>
      <c r="C387" t="s" s="81">
        <v>4321</v>
      </c>
      <c r="D387" t="s" s="81">
        <v>24</v>
      </c>
      <c r="E387" s="82">
        <v>0.1697944479221227</v>
      </c>
      <c r="F387" s="83">
        <f>COUNTIF(D387,"=F")+F386</f>
        <v>187</v>
      </c>
      <c r="G387" s="84">
        <f>F387/(ROW(F387)-1)</f>
        <v>0.4844559585492228</v>
      </c>
    </row>
    <row r="388" ht="20.35" customHeight="1">
      <c r="A388" s="79">
        <v>387</v>
      </c>
      <c r="B388" t="s" s="80">
        <v>1969</v>
      </c>
      <c r="C388" t="s" s="81">
        <v>4322</v>
      </c>
      <c r="D388" t="s" s="81">
        <v>23</v>
      </c>
      <c r="E388" s="82">
        <v>0.1697474516963335</v>
      </c>
      <c r="F388" s="83">
        <f>COUNTIF(D388,"=F")+F387</f>
        <v>187</v>
      </c>
      <c r="G388" s="84">
        <f>F388/(ROW(F388)-1)</f>
        <v>0.4832041343669251</v>
      </c>
    </row>
    <row r="389" ht="20.35" customHeight="1">
      <c r="A389" s="79">
        <v>388</v>
      </c>
      <c r="B389" t="s" s="80">
        <v>2341</v>
      </c>
      <c r="C389" t="s" s="81">
        <v>4323</v>
      </c>
      <c r="D389" t="s" s="81">
        <v>24</v>
      </c>
      <c r="E389" s="82">
        <v>0.1695320873280381</v>
      </c>
      <c r="F389" s="83">
        <f>COUNTIF(D389,"=F")+F388</f>
        <v>188</v>
      </c>
      <c r="G389" s="84">
        <f>F389/(ROW(F389)-1)</f>
        <v>0.4845360824742268</v>
      </c>
    </row>
    <row r="390" ht="20.35" customHeight="1">
      <c r="A390" s="79">
        <v>389</v>
      </c>
      <c r="B390" t="s" s="80">
        <v>2955</v>
      </c>
      <c r="C390" t="s" s="81">
        <v>4324</v>
      </c>
      <c r="D390" t="s" s="81">
        <v>23</v>
      </c>
      <c r="E390" s="82">
        <v>0.1690283400809717</v>
      </c>
      <c r="F390" s="83">
        <f>COUNTIF(D390,"=F")+F389</f>
        <v>188</v>
      </c>
      <c r="G390" s="84">
        <f>F390/(ROW(F390)-1)</f>
        <v>0.4832904884318766</v>
      </c>
    </row>
    <row r="391" ht="20.35" customHeight="1">
      <c r="A391" s="79">
        <v>390</v>
      </c>
      <c r="B391" t="s" s="80">
        <v>2790</v>
      </c>
      <c r="C391" t="s" s="81">
        <v>4325</v>
      </c>
      <c r="D391" t="s" s="81">
        <v>23</v>
      </c>
      <c r="E391" s="82">
        <v>0.1688368393968219</v>
      </c>
      <c r="F391" s="83">
        <f>COUNTIF(D391,"=F")+F390</f>
        <v>188</v>
      </c>
      <c r="G391" s="84">
        <f>F391/(ROW(F391)-1)</f>
        <v>0.4820512820512821</v>
      </c>
    </row>
    <row r="392" ht="20.35" customHeight="1">
      <c r="A392" s="79">
        <v>391</v>
      </c>
      <c r="B392" t="s" s="80">
        <v>2189</v>
      </c>
      <c r="C392" t="s" s="81">
        <v>4326</v>
      </c>
      <c r="D392" t="s" s="81">
        <v>23</v>
      </c>
      <c r="E392" s="82">
        <v>0.168767190056749</v>
      </c>
      <c r="F392" s="83">
        <f>COUNTIF(D392,"=F")+F391</f>
        <v>188</v>
      </c>
      <c r="G392" s="84">
        <f>F392/(ROW(F392)-1)</f>
        <v>0.4808184143222506</v>
      </c>
    </row>
    <row r="393" ht="20.35" customHeight="1">
      <c r="A393" s="79">
        <v>392</v>
      </c>
      <c r="B393" t="s" s="80">
        <v>2345</v>
      </c>
      <c r="C393" t="s" s="81">
        <v>4327</v>
      </c>
      <c r="D393" t="s" s="81">
        <v>24</v>
      </c>
      <c r="E393" s="82">
        <v>0.1687465213697747</v>
      </c>
      <c r="F393" s="83">
        <f>COUNTIF(D393,"=F")+F392</f>
        <v>189</v>
      </c>
      <c r="G393" s="84">
        <f>F393/(ROW(F393)-1)</f>
        <v>0.4821428571428572</v>
      </c>
    </row>
    <row r="394" ht="20.35" customHeight="1">
      <c r="A394" s="79">
        <v>393</v>
      </c>
      <c r="B394" t="s" s="80">
        <v>2295</v>
      </c>
      <c r="C394" t="s" s="81">
        <v>4328</v>
      </c>
      <c r="D394" t="s" s="81">
        <v>23</v>
      </c>
      <c r="E394" s="85">
        <v>0.1686753057035274</v>
      </c>
      <c r="F394" s="83">
        <f>COUNTIF(D394,"=F")+F393</f>
        <v>189</v>
      </c>
      <c r="G394" s="84">
        <f>F394/(ROW(F394)-1)</f>
        <v>0.4809160305343512</v>
      </c>
    </row>
    <row r="395" ht="20.35" customHeight="1">
      <c r="A395" s="79">
        <v>394</v>
      </c>
      <c r="B395" t="s" s="80">
        <v>2393</v>
      </c>
      <c r="C395" t="s" s="81">
        <v>4329</v>
      </c>
      <c r="D395" t="s" s="81">
        <v>23</v>
      </c>
      <c r="E395" s="82">
        <v>0.1684078639470823</v>
      </c>
      <c r="F395" s="83">
        <f>COUNTIF(D395,"=F")+F394</f>
        <v>189</v>
      </c>
      <c r="G395" s="84">
        <f>F395/(ROW(F395)-1)</f>
        <v>0.4796954314720812</v>
      </c>
    </row>
    <row r="396" ht="20.35" customHeight="1">
      <c r="A396" s="79">
        <v>395</v>
      </c>
      <c r="B396" t="s" s="80">
        <v>2059</v>
      </c>
      <c r="C396" t="s" s="81">
        <v>4330</v>
      </c>
      <c r="D396" t="s" s="81">
        <v>23</v>
      </c>
      <c r="E396" s="82">
        <v>0.1680774646773096</v>
      </c>
      <c r="F396" s="83">
        <f>COUNTIF(D396,"=F")+F395</f>
        <v>189</v>
      </c>
      <c r="G396" s="84">
        <f>F396/(ROW(F396)-1)</f>
        <v>0.4784810126582278</v>
      </c>
    </row>
    <row r="397" ht="20.35" customHeight="1">
      <c r="A397" s="79">
        <v>396</v>
      </c>
      <c r="B397" t="s" s="80">
        <v>2647</v>
      </c>
      <c r="C397" t="s" s="81">
        <v>4331</v>
      </c>
      <c r="D397" t="s" s="81">
        <v>23</v>
      </c>
      <c r="E397" s="86">
        <v>0.167957512724054</v>
      </c>
      <c r="F397" s="83">
        <f>COUNTIF(D397,"=F")+F396</f>
        <v>189</v>
      </c>
      <c r="G397" s="84">
        <f>F397/(ROW(F397)-1)</f>
        <v>0.4772727272727273</v>
      </c>
    </row>
    <row r="398" ht="20.35" customHeight="1">
      <c r="A398" s="79">
        <v>397</v>
      </c>
      <c r="B398" t="s" s="80">
        <v>2147</v>
      </c>
      <c r="C398" t="s" s="81">
        <v>4332</v>
      </c>
      <c r="D398" t="s" s="81">
        <v>23</v>
      </c>
      <c r="E398" s="85">
        <v>0.1678190198932557</v>
      </c>
      <c r="F398" s="83">
        <f>COUNTIF(D398,"=F")+F397</f>
        <v>189</v>
      </c>
      <c r="G398" s="84">
        <f>F398/(ROW(F398)-1)</f>
        <v>0.4760705289672544</v>
      </c>
    </row>
    <row r="399" ht="20.35" customHeight="1">
      <c r="A399" s="79">
        <v>398</v>
      </c>
      <c r="B399" t="s" s="80">
        <v>2323</v>
      </c>
      <c r="C399" t="s" s="81">
        <v>4333</v>
      </c>
      <c r="D399" t="s" s="81">
        <v>24</v>
      </c>
      <c r="E399" s="82">
        <v>0.167230611574083</v>
      </c>
      <c r="F399" s="83">
        <f>COUNTIF(D399,"=F")+F398</f>
        <v>190</v>
      </c>
      <c r="G399" s="84">
        <f>F399/(ROW(F399)-1)</f>
        <v>0.4773869346733668</v>
      </c>
    </row>
    <row r="400" ht="20.35" customHeight="1">
      <c r="A400" s="79">
        <v>399</v>
      </c>
      <c r="B400" t="s" s="80">
        <v>2686</v>
      </c>
      <c r="C400" t="s" s="81">
        <v>4334</v>
      </c>
      <c r="D400" t="s" s="81">
        <v>24</v>
      </c>
      <c r="E400" s="85">
        <v>0.1672250738582911</v>
      </c>
      <c r="F400" s="83">
        <f>COUNTIF(D400,"=F")+F399</f>
        <v>191</v>
      </c>
      <c r="G400" s="84">
        <f>F400/(ROW(F400)-1)</f>
        <v>0.4786967418546366</v>
      </c>
    </row>
    <row r="401" ht="20.35" customHeight="1">
      <c r="A401" s="79">
        <v>400</v>
      </c>
      <c r="B401" t="s" s="80">
        <v>2127</v>
      </c>
      <c r="C401" t="s" s="81">
        <v>4335</v>
      </c>
      <c r="D401" t="s" s="81">
        <v>23</v>
      </c>
      <c r="E401" s="82">
        <v>0.1670544175225558</v>
      </c>
      <c r="F401" s="83">
        <f>COUNTIF(D401,"=F")+F400</f>
        <v>191</v>
      </c>
      <c r="G401" s="84">
        <f>F401/(ROW(F401)-1)</f>
        <v>0.4775</v>
      </c>
    </row>
    <row r="402" ht="20.35" customHeight="1">
      <c r="A402" s="79">
        <v>401</v>
      </c>
      <c r="B402" t="s" s="80">
        <v>3148</v>
      </c>
      <c r="C402" t="s" s="81">
        <v>4336</v>
      </c>
      <c r="D402" t="s" s="81">
        <v>24</v>
      </c>
      <c r="E402" s="82">
        <v>0.1664314912063774</v>
      </c>
      <c r="F402" s="83">
        <f>COUNTIF(D402,"=F")+F401</f>
        <v>192</v>
      </c>
      <c r="G402" s="84">
        <f>F402/(ROW(F402)-1)</f>
        <v>0.4788029925187032</v>
      </c>
    </row>
    <row r="403" ht="20.35" customHeight="1">
      <c r="A403" s="79">
        <v>402</v>
      </c>
      <c r="B403" t="s" s="80">
        <v>2363</v>
      </c>
      <c r="C403" t="s" s="81">
        <v>4337</v>
      </c>
      <c r="D403" t="s" s="81">
        <v>23</v>
      </c>
      <c r="E403" s="82">
        <v>0.1661276729189941</v>
      </c>
      <c r="F403" s="83">
        <f>COUNTIF(D403,"=F")+F402</f>
        <v>192</v>
      </c>
      <c r="G403" s="84">
        <f>F403/(ROW(F403)-1)</f>
        <v>0.4776119402985075</v>
      </c>
    </row>
    <row r="404" ht="20.35" customHeight="1">
      <c r="A404" s="79">
        <v>403</v>
      </c>
      <c r="B404" t="s" s="80">
        <v>1973</v>
      </c>
      <c r="C404" t="s" s="81">
        <v>4338</v>
      </c>
      <c r="D404" t="s" s="81">
        <v>24</v>
      </c>
      <c r="E404" s="82">
        <v>0.1659510733899151</v>
      </c>
      <c r="F404" s="83">
        <f>COUNTIF(D404,"=F")+F403</f>
        <v>193</v>
      </c>
      <c r="G404" s="84">
        <f>F404/(ROW(F404)-1)</f>
        <v>0.478908188585608</v>
      </c>
    </row>
    <row r="405" ht="20.35" customHeight="1">
      <c r="A405" s="79">
        <v>404</v>
      </c>
      <c r="B405" t="s" s="80">
        <v>3400</v>
      </c>
      <c r="C405" t="s" s="81">
        <v>4339</v>
      </c>
      <c r="D405" t="s" s="81">
        <v>24</v>
      </c>
      <c r="E405" s="82">
        <v>0.1659215882310933</v>
      </c>
      <c r="F405" s="83">
        <f>COUNTIF(D405,"=F")+F404</f>
        <v>194</v>
      </c>
      <c r="G405" s="84">
        <f>F405/(ROW(F405)-1)</f>
        <v>0.4801980198019802</v>
      </c>
    </row>
    <row r="406" ht="20.35" customHeight="1">
      <c r="A406" s="79">
        <v>405</v>
      </c>
      <c r="B406" t="s" s="80">
        <v>2580</v>
      </c>
      <c r="C406" t="s" s="81">
        <v>4340</v>
      </c>
      <c r="D406" t="s" s="81">
        <v>23</v>
      </c>
      <c r="E406" s="82">
        <v>0.1657167908811925</v>
      </c>
      <c r="F406" s="83">
        <f>COUNTIF(D406,"=F")+F405</f>
        <v>194</v>
      </c>
      <c r="G406" s="84">
        <f>F406/(ROW(F406)-1)</f>
        <v>0.4790123456790124</v>
      </c>
    </row>
    <row r="407" ht="20.35" customHeight="1">
      <c r="A407" s="79">
        <v>406</v>
      </c>
      <c r="B407" t="s" s="80">
        <v>2167</v>
      </c>
      <c r="C407" t="s" s="81">
        <v>4341</v>
      </c>
      <c r="D407" t="s" s="81">
        <v>23</v>
      </c>
      <c r="E407" s="82">
        <v>0.1656973483938156</v>
      </c>
      <c r="F407" s="83">
        <f>COUNTIF(D407,"=F")+F406</f>
        <v>194</v>
      </c>
      <c r="G407" s="84">
        <f>F407/(ROW(F407)-1)</f>
        <v>0.477832512315271</v>
      </c>
    </row>
    <row r="408" ht="20.35" customHeight="1">
      <c r="A408" s="79">
        <v>407</v>
      </c>
      <c r="B408" t="s" s="80">
        <v>2433</v>
      </c>
      <c r="C408" t="s" s="81">
        <v>4342</v>
      </c>
      <c r="D408" t="s" s="81">
        <v>24</v>
      </c>
      <c r="E408" s="82">
        <v>0.1656654020999688</v>
      </c>
      <c r="F408" s="83">
        <f>COUNTIF(D408,"=F")+F407</f>
        <v>195</v>
      </c>
      <c r="G408" s="84">
        <f>F408/(ROW(F408)-1)</f>
        <v>0.4791154791154791</v>
      </c>
    </row>
    <row r="409" ht="20.35" customHeight="1">
      <c r="A409" s="79">
        <v>408</v>
      </c>
      <c r="B409" t="s" s="80">
        <v>2133</v>
      </c>
      <c r="C409" t="s" s="81">
        <v>4343</v>
      </c>
      <c r="D409" t="s" s="81">
        <v>23</v>
      </c>
      <c r="E409" s="82">
        <v>0.1654541458957425</v>
      </c>
      <c r="F409" s="83">
        <f>COUNTIF(D409,"=F")+F408</f>
        <v>195</v>
      </c>
      <c r="G409" s="84">
        <f>F409/(ROW(F409)-1)</f>
        <v>0.4779411764705883</v>
      </c>
    </row>
    <row r="410" ht="20.35" customHeight="1">
      <c r="A410" s="79">
        <v>409</v>
      </c>
      <c r="B410" t="s" s="80">
        <v>2982</v>
      </c>
      <c r="C410" t="s" s="81">
        <v>4344</v>
      </c>
      <c r="D410" t="s" s="81">
        <v>24</v>
      </c>
      <c r="E410" s="82">
        <v>0.1654381754163672</v>
      </c>
      <c r="F410" s="83">
        <f>COUNTIF(D410,"=F")+F409</f>
        <v>196</v>
      </c>
      <c r="G410" s="84">
        <f>F410/(ROW(F410)-1)</f>
        <v>0.4792176039119804</v>
      </c>
    </row>
    <row r="411" ht="20.35" customHeight="1">
      <c r="A411" s="79">
        <v>410</v>
      </c>
      <c r="B411" t="s" s="80">
        <v>2964</v>
      </c>
      <c r="C411" t="s" s="81">
        <v>4345</v>
      </c>
      <c r="D411" t="s" s="81">
        <v>24</v>
      </c>
      <c r="E411" s="85">
        <v>0.1654277584948383</v>
      </c>
      <c r="F411" s="83">
        <f>COUNTIF(D411,"=F")+F410</f>
        <v>197</v>
      </c>
      <c r="G411" s="84">
        <f>F411/(ROW(F411)-1)</f>
        <v>0.4804878048780488</v>
      </c>
    </row>
    <row r="412" ht="20.35" customHeight="1">
      <c r="A412" s="79">
        <v>411</v>
      </c>
      <c r="B412" t="s" s="80">
        <v>2598</v>
      </c>
      <c r="C412" t="s" s="81">
        <v>4346</v>
      </c>
      <c r="D412" t="s" s="81">
        <v>24</v>
      </c>
      <c r="E412" s="85">
        <v>0.1653219891447851</v>
      </c>
      <c r="F412" s="83">
        <f>COUNTIF(D412,"=F")+F411</f>
        <v>198</v>
      </c>
      <c r="G412" s="84">
        <f>F412/(ROW(F412)-1)</f>
        <v>0.4817518248175183</v>
      </c>
    </row>
    <row r="413" ht="20.35" customHeight="1">
      <c r="A413" s="79">
        <v>412</v>
      </c>
      <c r="B413" t="s" s="80">
        <v>2987</v>
      </c>
      <c r="C413" t="s" s="81">
        <v>4347</v>
      </c>
      <c r="D413" t="s" s="81">
        <v>24</v>
      </c>
      <c r="E413" s="82">
        <v>0.1652223059532781</v>
      </c>
      <c r="F413" s="83">
        <f>COUNTIF(D413,"=F")+F412</f>
        <v>199</v>
      </c>
      <c r="G413" s="84">
        <f>F413/(ROW(F413)-1)</f>
        <v>0.4830097087378641</v>
      </c>
    </row>
    <row r="414" ht="20.35" customHeight="1">
      <c r="A414" s="79">
        <v>413</v>
      </c>
      <c r="B414" t="s" s="80">
        <v>2067</v>
      </c>
      <c r="C414" t="s" s="81">
        <v>4348</v>
      </c>
      <c r="D414" t="s" s="81">
        <v>24</v>
      </c>
      <c r="E414" s="85">
        <v>0.1652124747818712</v>
      </c>
      <c r="F414" s="83">
        <f>COUNTIF(D414,"=F")+F413</f>
        <v>200</v>
      </c>
      <c r="G414" s="84">
        <f>F414/(ROW(F414)-1)</f>
        <v>0.4842615012106538</v>
      </c>
    </row>
    <row r="415" ht="20.35" customHeight="1">
      <c r="A415" s="79">
        <v>414</v>
      </c>
      <c r="B415" t="s" s="80">
        <v>2371</v>
      </c>
      <c r="C415" t="s" s="81">
        <v>4349</v>
      </c>
      <c r="D415" t="s" s="81">
        <v>23</v>
      </c>
      <c r="E415" s="82">
        <v>0.1651651651651652</v>
      </c>
      <c r="F415" s="83">
        <f>COUNTIF(D415,"=F")+F414</f>
        <v>200</v>
      </c>
      <c r="G415" s="84">
        <f>F415/(ROW(F415)-1)</f>
        <v>0.4830917874396135</v>
      </c>
    </row>
    <row r="416" ht="20.35" customHeight="1">
      <c r="A416" s="79">
        <v>415</v>
      </c>
      <c r="B416" t="s" s="80">
        <v>3225</v>
      </c>
      <c r="C416" t="s" s="81">
        <v>4350</v>
      </c>
      <c r="D416" t="s" s="81">
        <v>23</v>
      </c>
      <c r="E416" s="82">
        <v>0.1650849373754202</v>
      </c>
      <c r="F416" s="83">
        <f>COUNTIF(D416,"=F")+F415</f>
        <v>200</v>
      </c>
      <c r="G416" s="84">
        <f>F416/(ROW(F416)-1)</f>
        <v>0.4819277108433735</v>
      </c>
    </row>
    <row r="417" ht="20.35" customHeight="1">
      <c r="A417" s="79">
        <v>416</v>
      </c>
      <c r="B417" t="s" s="80">
        <v>2940</v>
      </c>
      <c r="C417" t="s" s="81">
        <v>4351</v>
      </c>
      <c r="D417" t="s" s="81">
        <v>23</v>
      </c>
      <c r="E417" s="82">
        <v>0.1647234201139328</v>
      </c>
      <c r="F417" s="83">
        <f>COUNTIF(D417,"=F")+F416</f>
        <v>200</v>
      </c>
      <c r="G417" s="84">
        <f>F417/(ROW(F417)-1)</f>
        <v>0.4807692307692308</v>
      </c>
    </row>
    <row r="418" ht="20.35" customHeight="1">
      <c r="A418" s="79">
        <v>417</v>
      </c>
      <c r="B418" t="s" s="80">
        <v>2339</v>
      </c>
      <c r="C418" t="s" s="81">
        <v>4352</v>
      </c>
      <c r="D418" t="s" s="81">
        <v>24</v>
      </c>
      <c r="E418" s="82">
        <v>0.1643501529915205</v>
      </c>
      <c r="F418" s="83">
        <f>COUNTIF(D418,"=F")+F417</f>
        <v>201</v>
      </c>
      <c r="G418" s="84">
        <f>F418/(ROW(F418)-1)</f>
        <v>0.4820143884892086</v>
      </c>
    </row>
    <row r="419" ht="20.35" customHeight="1">
      <c r="A419" s="79">
        <v>418</v>
      </c>
      <c r="B419" t="s" s="80">
        <v>2305</v>
      </c>
      <c r="C419" t="s" s="81">
        <v>4353</v>
      </c>
      <c r="D419" t="s" s="81">
        <v>23</v>
      </c>
      <c r="E419" s="85">
        <v>0.1642786014605001</v>
      </c>
      <c r="F419" s="83">
        <f>COUNTIF(D419,"=F")+F418</f>
        <v>201</v>
      </c>
      <c r="G419" s="84">
        <f>F419/(ROW(F419)-1)</f>
        <v>0.4808612440191388</v>
      </c>
    </row>
    <row r="420" ht="20.35" customHeight="1">
      <c r="A420" s="79">
        <v>419</v>
      </c>
      <c r="B420" t="s" s="80">
        <v>2355</v>
      </c>
      <c r="C420" t="s" s="81">
        <v>4354</v>
      </c>
      <c r="D420" t="s" s="81">
        <v>24</v>
      </c>
      <c r="E420" s="82">
        <v>0.1641597399449664</v>
      </c>
      <c r="F420" s="83">
        <f>COUNTIF(D420,"=F")+F419</f>
        <v>202</v>
      </c>
      <c r="G420" s="84">
        <f>F420/(ROW(F420)-1)</f>
        <v>0.4821002386634845</v>
      </c>
    </row>
    <row r="421" ht="20.35" customHeight="1">
      <c r="A421" s="79">
        <v>420</v>
      </c>
      <c r="B421" t="s" s="80">
        <v>2798</v>
      </c>
      <c r="C421" t="s" s="81">
        <v>4355</v>
      </c>
      <c r="D421" t="s" s="81">
        <v>23</v>
      </c>
      <c r="E421" s="82">
        <v>0.1640726002787152</v>
      </c>
      <c r="F421" s="83">
        <f>COUNTIF(D421,"=F")+F420</f>
        <v>202</v>
      </c>
      <c r="G421" s="84">
        <f>F421/(ROW(F421)-1)</f>
        <v>0.480952380952381</v>
      </c>
    </row>
    <row r="422" ht="20.35" customHeight="1">
      <c r="A422" s="79">
        <v>421</v>
      </c>
      <c r="B422" t="s" s="80">
        <v>2367</v>
      </c>
      <c r="C422" t="s" s="81">
        <v>4356</v>
      </c>
      <c r="D422" t="s" s="81">
        <v>24</v>
      </c>
      <c r="E422" s="82">
        <v>0.164054264631743</v>
      </c>
      <c r="F422" s="83">
        <f>COUNTIF(D422,"=F")+F421</f>
        <v>203</v>
      </c>
      <c r="G422" s="84">
        <f>F422/(ROW(F422)-1)</f>
        <v>0.4821852731591449</v>
      </c>
    </row>
    <row r="423" ht="20.35" customHeight="1">
      <c r="A423" s="79">
        <v>422</v>
      </c>
      <c r="B423" t="s" s="80">
        <v>2421</v>
      </c>
      <c r="C423" t="s" s="81">
        <v>4357</v>
      </c>
      <c r="D423" t="s" s="81">
        <v>24</v>
      </c>
      <c r="E423" s="85">
        <v>0.1638704294186012</v>
      </c>
      <c r="F423" s="83">
        <f>COUNTIF(D423,"=F")+F422</f>
        <v>204</v>
      </c>
      <c r="G423" s="84">
        <f>F423/(ROW(F423)-1)</f>
        <v>0.4834123222748815</v>
      </c>
    </row>
    <row r="424" ht="20.35" customHeight="1">
      <c r="A424" s="79">
        <v>423</v>
      </c>
      <c r="B424" t="s" s="80">
        <v>2921</v>
      </c>
      <c r="C424" t="s" s="81">
        <v>4358</v>
      </c>
      <c r="D424" t="s" s="81">
        <v>23</v>
      </c>
      <c r="E424" s="82">
        <v>0.1637279987594014</v>
      </c>
      <c r="F424" s="83">
        <f>COUNTIF(D424,"=F")+F423</f>
        <v>204</v>
      </c>
      <c r="G424" s="84">
        <f>F424/(ROW(F424)-1)</f>
        <v>0.4822695035460993</v>
      </c>
    </row>
    <row r="425" ht="20.35" customHeight="1">
      <c r="A425" s="79">
        <v>424</v>
      </c>
      <c r="B425" t="s" s="80">
        <v>3139</v>
      </c>
      <c r="C425" t="s" s="81">
        <v>4359</v>
      </c>
      <c r="D425" t="s" s="81">
        <v>23</v>
      </c>
      <c r="E425" s="82">
        <v>0.1635814086113487</v>
      </c>
      <c r="F425" s="83">
        <f>COUNTIF(D425,"=F")+F424</f>
        <v>204</v>
      </c>
      <c r="G425" s="84">
        <f>F425/(ROW(F425)-1)</f>
        <v>0.4811320754716981</v>
      </c>
    </row>
    <row r="426" ht="20.35" customHeight="1">
      <c r="A426" s="79">
        <v>425</v>
      </c>
      <c r="B426" t="s" s="80">
        <v>2926</v>
      </c>
      <c r="C426" t="s" s="81">
        <v>4360</v>
      </c>
      <c r="D426" t="s" s="81">
        <v>23</v>
      </c>
      <c r="E426" s="82">
        <v>0.1633753202391119</v>
      </c>
      <c r="F426" s="83">
        <f>COUNTIF(D426,"=F")+F425</f>
        <v>204</v>
      </c>
      <c r="G426" s="84">
        <f>F426/(ROW(F426)-1)</f>
        <v>0.48</v>
      </c>
    </row>
    <row r="427" ht="20.35" customHeight="1">
      <c r="A427" s="79">
        <v>426</v>
      </c>
      <c r="B427" t="s" s="80">
        <v>2833</v>
      </c>
      <c r="C427" t="s" s="81">
        <v>4361</v>
      </c>
      <c r="D427" t="s" s="81">
        <v>24</v>
      </c>
      <c r="E427" s="82">
        <v>0.1633427174396207</v>
      </c>
      <c r="F427" s="83">
        <f>COUNTIF(D427,"=F")+F426</f>
        <v>205</v>
      </c>
      <c r="G427" s="84">
        <f>F427/(ROW(F427)-1)</f>
        <v>0.4812206572769953</v>
      </c>
    </row>
    <row r="428" ht="20.35" customHeight="1">
      <c r="A428" s="79">
        <v>427</v>
      </c>
      <c r="B428" t="s" s="80">
        <v>2275</v>
      </c>
      <c r="C428" t="s" s="81">
        <v>4362</v>
      </c>
      <c r="D428" t="s" s="81">
        <v>23</v>
      </c>
      <c r="E428" s="85">
        <v>0.1631491493477506</v>
      </c>
      <c r="F428" s="83">
        <f>COUNTIF(D428,"=F")+F427</f>
        <v>205</v>
      </c>
      <c r="G428" s="84">
        <f>F428/(ROW(F428)-1)</f>
        <v>0.4800936768149883</v>
      </c>
    </row>
    <row r="429" ht="20.35" customHeight="1">
      <c r="A429" s="79">
        <v>428</v>
      </c>
      <c r="B429" t="s" s="80">
        <v>2317</v>
      </c>
      <c r="C429" t="s" s="81">
        <v>4363</v>
      </c>
      <c r="D429" t="s" s="81">
        <v>24</v>
      </c>
      <c r="E429" s="82">
        <v>0.1629777288974429</v>
      </c>
      <c r="F429" s="83">
        <f>COUNTIF(D429,"=F")+F428</f>
        <v>206</v>
      </c>
      <c r="G429" s="84">
        <f>F429/(ROW(F429)-1)</f>
        <v>0.4813084112149533</v>
      </c>
    </row>
    <row r="430" ht="20.35" customHeight="1">
      <c r="A430" s="79">
        <v>429</v>
      </c>
      <c r="B430" t="s" s="80">
        <v>2447</v>
      </c>
      <c r="C430" t="s" s="81">
        <v>4364</v>
      </c>
      <c r="D430" t="s" s="81">
        <v>23</v>
      </c>
      <c r="E430" s="82">
        <v>0.1628611429298714</v>
      </c>
      <c r="F430" s="83">
        <f>COUNTIF(D430,"=F")+F429</f>
        <v>206</v>
      </c>
      <c r="G430" s="84">
        <f>F430/(ROW(F430)-1)</f>
        <v>0.4801864801864802</v>
      </c>
    </row>
    <row r="431" ht="20.35" customHeight="1">
      <c r="A431" s="79">
        <v>430</v>
      </c>
      <c r="B431" t="s" s="80">
        <v>2861</v>
      </c>
      <c r="C431" t="s" s="81">
        <v>4365</v>
      </c>
      <c r="D431" t="s" s="81">
        <v>23</v>
      </c>
      <c r="E431" s="82">
        <v>0.1625693472057286</v>
      </c>
      <c r="F431" s="83">
        <f>COUNTIF(D431,"=F")+F430</f>
        <v>206</v>
      </c>
      <c r="G431" s="84">
        <f>F431/(ROW(F431)-1)</f>
        <v>0.4790697674418605</v>
      </c>
    </row>
    <row r="432" ht="20.35" customHeight="1">
      <c r="A432" s="79">
        <v>431</v>
      </c>
      <c r="B432" t="s" s="80">
        <v>2319</v>
      </c>
      <c r="C432" t="s" s="81">
        <v>4366</v>
      </c>
      <c r="D432" t="s" s="81">
        <v>23</v>
      </c>
      <c r="E432" s="82">
        <v>0.1624437556244376</v>
      </c>
      <c r="F432" s="83">
        <f>COUNTIF(D432,"=F")+F431</f>
        <v>206</v>
      </c>
      <c r="G432" s="84">
        <f>F432/(ROW(F432)-1)</f>
        <v>0.4779582366589327</v>
      </c>
    </row>
    <row r="433" ht="20.35" customHeight="1">
      <c r="A433" s="79">
        <v>432</v>
      </c>
      <c r="B433" t="s" s="80">
        <v>2187</v>
      </c>
      <c r="C433" t="s" s="81">
        <v>4367</v>
      </c>
      <c r="D433" t="s" s="81">
        <v>23</v>
      </c>
      <c r="E433" s="82">
        <v>0.1623532202585696</v>
      </c>
      <c r="F433" s="83">
        <f>COUNTIF(D433,"=F")+F432</f>
        <v>206</v>
      </c>
      <c r="G433" s="84">
        <f>F433/(ROW(F433)-1)</f>
        <v>0.4768518518518519</v>
      </c>
    </row>
    <row r="434" ht="20.35" customHeight="1">
      <c r="A434" s="79">
        <v>433</v>
      </c>
      <c r="B434" t="s" s="80">
        <v>3108</v>
      </c>
      <c r="C434" t="s" s="81">
        <v>4368</v>
      </c>
      <c r="D434" t="s" s="81">
        <v>24</v>
      </c>
      <c r="E434" s="85">
        <v>0.1620648470158429</v>
      </c>
      <c r="F434" s="83">
        <f>COUNTIF(D434,"=F")+F433</f>
        <v>207</v>
      </c>
      <c r="G434" s="84">
        <f>F434/(ROW(F434)-1)</f>
        <v>0.4780600461893764</v>
      </c>
    </row>
    <row r="435" ht="20.35" customHeight="1">
      <c r="A435" s="79">
        <v>434</v>
      </c>
      <c r="B435" t="s" s="80">
        <v>3608</v>
      </c>
      <c r="C435" t="s" s="81">
        <v>4369</v>
      </c>
      <c r="D435" t="s" s="81">
        <v>23</v>
      </c>
      <c r="E435" s="85">
        <v>0.1620201493833594</v>
      </c>
      <c r="F435" s="83">
        <f>COUNTIF(D435,"=F")+F434</f>
        <v>207</v>
      </c>
      <c r="G435" s="84">
        <f>F435/(ROW(F435)-1)</f>
        <v>0.4769585253456221</v>
      </c>
    </row>
    <row r="436" ht="20.35" customHeight="1">
      <c r="A436" s="79">
        <v>435</v>
      </c>
      <c r="B436" t="s" s="80">
        <v>2079</v>
      </c>
      <c r="C436" t="s" s="81">
        <v>4370</v>
      </c>
      <c r="D436" t="s" s="81">
        <v>23</v>
      </c>
      <c r="E436" s="82">
        <v>0.1616354344122658</v>
      </c>
      <c r="F436" s="83">
        <f>COUNTIF(D436,"=F")+F435</f>
        <v>207</v>
      </c>
      <c r="G436" s="84">
        <f>F436/(ROW(F436)-1)</f>
        <v>0.4758620689655172</v>
      </c>
    </row>
    <row r="437" ht="20.35" customHeight="1">
      <c r="A437" s="79">
        <v>436</v>
      </c>
      <c r="B437" t="s" s="80">
        <v>2267</v>
      </c>
      <c r="C437" t="s" s="81">
        <v>4371</v>
      </c>
      <c r="D437" t="s" s="81">
        <v>23</v>
      </c>
      <c r="E437" s="82">
        <v>0.1614760455820058</v>
      </c>
      <c r="F437" s="83">
        <f>COUNTIF(D437,"=F")+F436</f>
        <v>207</v>
      </c>
      <c r="G437" s="84">
        <f>F437/(ROW(F437)-1)</f>
        <v>0.4747706422018348</v>
      </c>
    </row>
    <row r="438" ht="20.35" customHeight="1">
      <c r="A438" s="79">
        <v>437</v>
      </c>
      <c r="B438" t="s" s="80">
        <v>1715</v>
      </c>
      <c r="C438" t="s" s="81">
        <v>4372</v>
      </c>
      <c r="D438" t="s" s="81">
        <v>23</v>
      </c>
      <c r="E438" s="82">
        <v>0.1614663425765167</v>
      </c>
      <c r="F438" s="83">
        <f>COUNTIF(D438,"=F")+F437</f>
        <v>207</v>
      </c>
      <c r="G438" s="84">
        <f>F438/(ROW(F438)-1)</f>
        <v>0.4736842105263158</v>
      </c>
    </row>
    <row r="439" ht="20.35" customHeight="1">
      <c r="A439" s="79">
        <v>438</v>
      </c>
      <c r="B439" t="s" s="80">
        <v>2829</v>
      </c>
      <c r="C439" t="s" s="81">
        <v>4373</v>
      </c>
      <c r="D439" t="s" s="81">
        <v>23</v>
      </c>
      <c r="E439" s="82">
        <v>0.1613573190917892</v>
      </c>
      <c r="F439" s="83">
        <f>COUNTIF(D439,"=F")+F438</f>
        <v>207</v>
      </c>
      <c r="G439" s="84">
        <f>F439/(ROW(F439)-1)</f>
        <v>0.4726027397260274</v>
      </c>
    </row>
    <row r="440" ht="20.35" customHeight="1">
      <c r="A440" s="79">
        <v>439</v>
      </c>
      <c r="B440" t="s" s="80">
        <v>2753</v>
      </c>
      <c r="C440" t="s" s="81">
        <v>4374</v>
      </c>
      <c r="D440" t="s" s="81">
        <v>23</v>
      </c>
      <c r="E440" s="82">
        <v>0.160747204129286</v>
      </c>
      <c r="F440" s="83">
        <f>COUNTIF(D440,"=F")+F439</f>
        <v>207</v>
      </c>
      <c r="G440" s="84">
        <f>F440/(ROW(F440)-1)</f>
        <v>0.4715261958997722</v>
      </c>
    </row>
    <row r="441" ht="20.35" customHeight="1">
      <c r="A441" s="79">
        <v>440</v>
      </c>
      <c r="B441" t="s" s="80">
        <v>2872</v>
      </c>
      <c r="C441" t="s" s="81">
        <v>4375</v>
      </c>
      <c r="D441" t="s" s="81">
        <v>24</v>
      </c>
      <c r="E441" s="82">
        <v>0.1603996562097121</v>
      </c>
      <c r="F441" s="83">
        <f>COUNTIF(D441,"=F")+F440</f>
        <v>208</v>
      </c>
      <c r="G441" s="84">
        <f>F441/(ROW(F441)-1)</f>
        <v>0.4727272727272727</v>
      </c>
    </row>
    <row r="442" ht="20.35" customHeight="1">
      <c r="A442" s="79">
        <v>441</v>
      </c>
      <c r="B442" t="s" s="80">
        <v>2321</v>
      </c>
      <c r="C442" t="s" s="81">
        <v>4376</v>
      </c>
      <c r="D442" t="s" s="81">
        <v>24</v>
      </c>
      <c r="E442" s="82">
        <v>0.1603753235547886</v>
      </c>
      <c r="F442" s="83">
        <f>COUNTIF(D442,"=F")+F441</f>
        <v>209</v>
      </c>
      <c r="G442" s="84">
        <f>F442/(ROW(F442)-1)</f>
        <v>0.4739229024943311</v>
      </c>
    </row>
    <row r="443" ht="20.35" customHeight="1">
      <c r="A443" s="79">
        <v>442</v>
      </c>
      <c r="B443" t="s" s="80">
        <v>2235</v>
      </c>
      <c r="C443" t="s" s="81">
        <v>4377</v>
      </c>
      <c r="D443" t="s" s="81">
        <v>23</v>
      </c>
      <c r="E443" s="83">
        <v>0.16015625</v>
      </c>
      <c r="F443" s="83">
        <f>COUNTIF(D443,"=F")+F442</f>
        <v>209</v>
      </c>
      <c r="G443" s="84">
        <f>F443/(ROW(F443)-1)</f>
        <v>0.4728506787330317</v>
      </c>
    </row>
    <row r="444" ht="20.35" customHeight="1">
      <c r="A444" s="79">
        <v>443</v>
      </c>
      <c r="B444" t="s" s="80">
        <v>2928</v>
      </c>
      <c r="C444" t="s" s="81">
        <v>4378</v>
      </c>
      <c r="D444" t="s" s="81">
        <v>24</v>
      </c>
      <c r="E444" s="82">
        <v>0.1601331491908354</v>
      </c>
      <c r="F444" s="83">
        <f>COUNTIF(D444,"=F")+F443</f>
        <v>210</v>
      </c>
      <c r="G444" s="84">
        <f>F444/(ROW(F444)-1)</f>
        <v>0.4740406320541761</v>
      </c>
    </row>
    <row r="445" ht="20.35" customHeight="1">
      <c r="A445" s="79">
        <v>444</v>
      </c>
      <c r="B445" t="s" s="80">
        <v>2335</v>
      </c>
      <c r="C445" t="s" s="81">
        <v>4379</v>
      </c>
      <c r="D445" t="s" s="81">
        <v>24</v>
      </c>
      <c r="E445" s="82">
        <v>0.1597618856085593</v>
      </c>
      <c r="F445" s="83">
        <f>COUNTIF(D445,"=F")+F444</f>
        <v>211</v>
      </c>
      <c r="G445" s="84">
        <f>F445/(ROW(F445)-1)</f>
        <v>0.4752252252252252</v>
      </c>
    </row>
    <row r="446" ht="20.35" customHeight="1">
      <c r="A446" s="79">
        <v>445</v>
      </c>
      <c r="B446" t="s" s="80">
        <v>2329</v>
      </c>
      <c r="C446" t="s" s="81">
        <v>4380</v>
      </c>
      <c r="D446" t="s" s="81">
        <v>24</v>
      </c>
      <c r="E446" s="82">
        <v>0.1597138066700974</v>
      </c>
      <c r="F446" s="83">
        <f>COUNTIF(D446,"=F")+F445</f>
        <v>212</v>
      </c>
      <c r="G446" s="84">
        <f>F446/(ROW(F446)-1)</f>
        <v>0.4764044943820225</v>
      </c>
    </row>
    <row r="447" ht="20.35" customHeight="1">
      <c r="A447" s="79">
        <v>446</v>
      </c>
      <c r="B447" t="s" s="80">
        <v>2193</v>
      </c>
      <c r="C447" t="s" s="81">
        <v>4381</v>
      </c>
      <c r="D447" t="s" s="81">
        <v>24</v>
      </c>
      <c r="E447" s="82">
        <v>0.1588354667499219</v>
      </c>
      <c r="F447" s="83">
        <f>COUNTIF(D447,"=F")+F446</f>
        <v>213</v>
      </c>
      <c r="G447" s="84">
        <f>F447/(ROW(F447)-1)</f>
        <v>0.4775784753363229</v>
      </c>
    </row>
    <row r="448" ht="20.35" customHeight="1">
      <c r="A448" s="79">
        <v>447</v>
      </c>
      <c r="B448" t="s" s="80">
        <v>2287</v>
      </c>
      <c r="C448" t="s" s="81">
        <v>4382</v>
      </c>
      <c r="D448" t="s" s="81">
        <v>23</v>
      </c>
      <c r="E448" s="85">
        <v>0.1586327272727273</v>
      </c>
      <c r="F448" s="83">
        <f>COUNTIF(D448,"=F")+F447</f>
        <v>213</v>
      </c>
      <c r="G448" s="84">
        <f>F448/(ROW(F448)-1)</f>
        <v>0.4765100671140939</v>
      </c>
    </row>
    <row r="449" ht="20.35" customHeight="1">
      <c r="A449" s="79">
        <v>448</v>
      </c>
      <c r="B449" t="s" s="80">
        <v>2681</v>
      </c>
      <c r="C449" t="s" s="81">
        <v>4383</v>
      </c>
      <c r="D449" t="s" s="81">
        <v>24</v>
      </c>
      <c r="E449" s="82">
        <v>0.1580552099427118</v>
      </c>
      <c r="F449" s="83">
        <f>COUNTIF(D449,"=F")+F448</f>
        <v>214</v>
      </c>
      <c r="G449" s="84">
        <f>F449/(ROW(F449)-1)</f>
        <v>0.4776785714285715</v>
      </c>
    </row>
    <row r="450" ht="20.35" customHeight="1">
      <c r="A450" s="79">
        <v>449</v>
      </c>
      <c r="B450" t="s" s="80">
        <v>4384</v>
      </c>
      <c r="C450" t="s" s="81">
        <v>4385</v>
      </c>
      <c r="D450" t="s" s="81">
        <v>24</v>
      </c>
      <c r="E450" s="85">
        <v>0.1579788838612368</v>
      </c>
      <c r="F450" s="83">
        <f>COUNTIF(D450,"=F")+F449</f>
        <v>215</v>
      </c>
      <c r="G450" s="84">
        <f>F450/(ROW(F450)-1)</f>
        <v>0.4788418708240534</v>
      </c>
    </row>
    <row r="451" ht="20.35" customHeight="1">
      <c r="A451" s="79">
        <v>450</v>
      </c>
      <c r="B451" t="s" s="80">
        <v>3168</v>
      </c>
      <c r="C451" t="s" s="81">
        <v>4386</v>
      </c>
      <c r="D451" t="s" s="81">
        <v>23</v>
      </c>
      <c r="E451" s="85">
        <v>0.1578689422550235</v>
      </c>
      <c r="F451" s="83">
        <f>COUNTIF(D451,"=F")+F450</f>
        <v>215</v>
      </c>
      <c r="G451" s="84">
        <f>F451/(ROW(F451)-1)</f>
        <v>0.4777777777777778</v>
      </c>
    </row>
    <row r="452" ht="20.35" customHeight="1">
      <c r="A452" s="79">
        <v>451</v>
      </c>
      <c r="B452" t="s" s="80">
        <v>2769</v>
      </c>
      <c r="C452" t="s" s="81">
        <v>4387</v>
      </c>
      <c r="D452" t="s" s="81">
        <v>24</v>
      </c>
      <c r="E452" s="82">
        <v>0.1575127138233934</v>
      </c>
      <c r="F452" s="83">
        <f>COUNTIF(D452,"=F")+F451</f>
        <v>216</v>
      </c>
      <c r="G452" s="84">
        <f>F452/(ROW(F452)-1)</f>
        <v>0.4789356984478936</v>
      </c>
    </row>
    <row r="453" ht="20.35" customHeight="1">
      <c r="A453" s="79">
        <v>452</v>
      </c>
      <c r="B453" t="s" s="80">
        <v>2728</v>
      </c>
      <c r="C453" t="s" s="81">
        <v>4388</v>
      </c>
      <c r="D453" t="s" s="81">
        <v>24</v>
      </c>
      <c r="E453" s="82">
        <v>0.1566563219005832</v>
      </c>
      <c r="F453" s="83">
        <f>COUNTIF(D453,"=F")+F452</f>
        <v>217</v>
      </c>
      <c r="G453" s="84">
        <f>F453/(ROW(F453)-1)</f>
        <v>0.4800884955752213</v>
      </c>
    </row>
    <row r="454" ht="20.35" customHeight="1">
      <c r="A454" s="79">
        <v>453</v>
      </c>
      <c r="B454" t="s" s="80">
        <v>1963</v>
      </c>
      <c r="C454" t="s" s="81">
        <v>4389</v>
      </c>
      <c r="D454" t="s" s="81">
        <v>23</v>
      </c>
      <c r="E454" s="82">
        <v>0.1563580902579187</v>
      </c>
      <c r="F454" s="83">
        <f>COUNTIF(D454,"=F")+F453</f>
        <v>217</v>
      </c>
      <c r="G454" s="84">
        <f>F454/(ROW(F454)-1)</f>
        <v>0.4790286975717439</v>
      </c>
    </row>
    <row r="455" ht="20.35" customHeight="1">
      <c r="A455" s="79">
        <v>454</v>
      </c>
      <c r="B455" t="s" s="80">
        <v>2183</v>
      </c>
      <c r="C455" t="s" s="81">
        <v>4390</v>
      </c>
      <c r="D455" t="s" s="81">
        <v>23</v>
      </c>
      <c r="E455" s="85">
        <v>0.1560204870506378</v>
      </c>
      <c r="F455" s="83">
        <f>COUNTIF(D455,"=F")+F454</f>
        <v>217</v>
      </c>
      <c r="G455" s="84">
        <f>F455/(ROW(F455)-1)</f>
        <v>0.4779735682819383</v>
      </c>
    </row>
    <row r="456" ht="20.35" customHeight="1">
      <c r="A456" s="79">
        <v>455</v>
      </c>
      <c r="B456" t="s" s="80">
        <v>2443</v>
      </c>
      <c r="C456" t="s" s="81">
        <v>4391</v>
      </c>
      <c r="D456" t="s" s="81">
        <v>23</v>
      </c>
      <c r="E456" s="85">
        <v>0.1555692651184653</v>
      </c>
      <c r="F456" s="83">
        <f>COUNTIF(D456,"=F")+F455</f>
        <v>217</v>
      </c>
      <c r="G456" s="84">
        <f>F456/(ROW(F456)-1)</f>
        <v>0.4769230769230769</v>
      </c>
    </row>
    <row r="457" ht="20.35" customHeight="1">
      <c r="A457" s="79">
        <v>456</v>
      </c>
      <c r="B457" t="s" s="80">
        <v>2959</v>
      </c>
      <c r="C457" t="s" s="81">
        <v>4392</v>
      </c>
      <c r="D457" t="s" s="81">
        <v>23</v>
      </c>
      <c r="E457" s="85">
        <v>0.1547025826475697</v>
      </c>
      <c r="F457" s="83">
        <f>COUNTIF(D457,"=F")+F456</f>
        <v>217</v>
      </c>
      <c r="G457" s="84">
        <f>F457/(ROW(F457)-1)</f>
        <v>0.4758771929824561</v>
      </c>
    </row>
    <row r="458" ht="20.35" customHeight="1">
      <c r="A458" s="79">
        <v>457</v>
      </c>
      <c r="B458" t="s" s="80">
        <v>3172</v>
      </c>
      <c r="C458" t="s" s="81">
        <v>4393</v>
      </c>
      <c r="D458" t="s" s="81">
        <v>24</v>
      </c>
      <c r="E458" s="85">
        <v>0.1542236115149753</v>
      </c>
      <c r="F458" s="83">
        <f>COUNTIF(D458,"=F")+F457</f>
        <v>218</v>
      </c>
      <c r="G458" s="84">
        <f>F458/(ROW(F458)-1)</f>
        <v>0.4770240700218819</v>
      </c>
    </row>
    <row r="459" ht="20.35" customHeight="1">
      <c r="A459" s="79">
        <v>458</v>
      </c>
      <c r="B459" t="s" s="80">
        <v>2365</v>
      </c>
      <c r="C459" t="s" s="81">
        <v>4394</v>
      </c>
      <c r="D459" t="s" s="81">
        <v>23</v>
      </c>
      <c r="E459" s="82">
        <v>0.1539673039972281</v>
      </c>
      <c r="F459" s="83">
        <f>COUNTIF(D459,"=F")+F458</f>
        <v>218</v>
      </c>
      <c r="G459" s="84">
        <f>F459/(ROW(F459)-1)</f>
        <v>0.4759825327510917</v>
      </c>
    </row>
    <row r="460" ht="20.35" customHeight="1">
      <c r="A460" s="79">
        <v>459</v>
      </c>
      <c r="B460" t="s" s="80">
        <v>2085</v>
      </c>
      <c r="C460" t="s" s="81">
        <v>4395</v>
      </c>
      <c r="D460" t="s" s="81">
        <v>24</v>
      </c>
      <c r="E460" s="85">
        <v>0.1531272465851905</v>
      </c>
      <c r="F460" s="83">
        <f>COUNTIF(D460,"=F")+F459</f>
        <v>219</v>
      </c>
      <c r="G460" s="84">
        <f>F460/(ROW(F460)-1)</f>
        <v>0.477124183006536</v>
      </c>
    </row>
    <row r="461" ht="20.35" customHeight="1">
      <c r="A461" s="79">
        <v>460</v>
      </c>
      <c r="B461" t="s" s="80">
        <v>2151</v>
      </c>
      <c r="C461" t="s" s="81">
        <v>4396</v>
      </c>
      <c r="D461" t="s" s="81">
        <v>24</v>
      </c>
      <c r="E461" s="85">
        <v>0.1521430022344099</v>
      </c>
      <c r="F461" s="83">
        <f>COUNTIF(D461,"=F")+F460</f>
        <v>220</v>
      </c>
      <c r="G461" s="84">
        <f>F461/(ROW(F461)-1)</f>
        <v>0.4782608695652174</v>
      </c>
    </row>
    <row r="462" ht="20.35" customHeight="1">
      <c r="A462" s="79">
        <v>461</v>
      </c>
      <c r="B462" t="s" s="80">
        <v>2742</v>
      </c>
      <c r="C462" t="s" s="81">
        <v>4397</v>
      </c>
      <c r="D462" t="s" s="81">
        <v>24</v>
      </c>
      <c r="E462" s="82">
        <v>0.1518739070844558</v>
      </c>
      <c r="F462" s="83">
        <f>COUNTIF(D462,"=F")+F461</f>
        <v>221</v>
      </c>
      <c r="G462" s="84">
        <f>F462/(ROW(F462)-1)</f>
        <v>0.4793926247288503</v>
      </c>
    </row>
    <row r="463" ht="20.35" customHeight="1">
      <c r="A463" s="79">
        <v>462</v>
      </c>
      <c r="B463" t="s" s="80">
        <v>2863</v>
      </c>
      <c r="C463" t="s" s="81">
        <v>4398</v>
      </c>
      <c r="D463" t="s" s="81">
        <v>23</v>
      </c>
      <c r="E463" s="85">
        <v>0.1515386939444948</v>
      </c>
      <c r="F463" s="83">
        <f>COUNTIF(D463,"=F")+F462</f>
        <v>221</v>
      </c>
      <c r="G463" s="84">
        <f>F463/(ROW(F463)-1)</f>
        <v>0.4783549783549784</v>
      </c>
    </row>
    <row r="464" ht="32.35" customHeight="1">
      <c r="A464" s="79">
        <v>463</v>
      </c>
      <c r="B464" t="s" s="80">
        <v>3071</v>
      </c>
      <c r="C464" t="s" s="81">
        <v>4399</v>
      </c>
      <c r="D464" t="s" s="81">
        <v>24</v>
      </c>
      <c r="E464" s="82">
        <v>0.1513508535644807</v>
      </c>
      <c r="F464" s="83">
        <f>COUNTIF(D464,"=F")+F463</f>
        <v>222</v>
      </c>
      <c r="G464" s="84">
        <f>F464/(ROW(F464)-1)</f>
        <v>0.4794816414686825</v>
      </c>
    </row>
    <row r="465" ht="20.35" customHeight="1">
      <c r="A465" s="79">
        <v>464</v>
      </c>
      <c r="B465" t="s" s="80">
        <v>2807</v>
      </c>
      <c r="C465" t="s" s="81">
        <v>4400</v>
      </c>
      <c r="D465" t="s" s="81">
        <v>24</v>
      </c>
      <c r="E465" s="82">
        <v>0.1513190492635246</v>
      </c>
      <c r="F465" s="83">
        <f>COUNTIF(D465,"=F")+F464</f>
        <v>223</v>
      </c>
      <c r="G465" s="84">
        <f>F465/(ROW(F465)-1)</f>
        <v>0.480603448275862</v>
      </c>
    </row>
    <row r="466" ht="20.35" customHeight="1">
      <c r="A466" s="79">
        <v>465</v>
      </c>
      <c r="B466" t="s" s="80">
        <v>3093</v>
      </c>
      <c r="C466" t="s" s="81">
        <v>4401</v>
      </c>
      <c r="D466" t="s" s="81">
        <v>24</v>
      </c>
      <c r="E466" s="82">
        <v>0.1500938424889915</v>
      </c>
      <c r="F466" s="83">
        <f>COUNTIF(D466,"=F")+F465</f>
        <v>224</v>
      </c>
      <c r="G466" s="84">
        <f>F466/(ROW(F466)-1)</f>
        <v>0.4817204301075269</v>
      </c>
    </row>
    <row r="467" ht="20.35" customHeight="1">
      <c r="A467" s="79">
        <v>466</v>
      </c>
      <c r="B467" t="s" s="80">
        <v>2427</v>
      </c>
      <c r="C467" t="s" s="81">
        <v>4402</v>
      </c>
      <c r="D467" t="s" s="81">
        <v>24</v>
      </c>
      <c r="E467" s="82">
        <v>0.1499082916956549</v>
      </c>
      <c r="F467" s="83">
        <f>COUNTIF(D467,"=F")+F466</f>
        <v>225</v>
      </c>
      <c r="G467" s="84">
        <f>F467/(ROW(F467)-1)</f>
        <v>0.4828326180257511</v>
      </c>
    </row>
    <row r="468" ht="20.35" customHeight="1">
      <c r="A468" s="79">
        <v>467</v>
      </c>
      <c r="B468" t="s" s="80">
        <v>2379</v>
      </c>
      <c r="C468" t="s" s="81">
        <v>4403</v>
      </c>
      <c r="D468" t="s" s="81">
        <v>23</v>
      </c>
      <c r="E468" s="82">
        <v>0.1498128961086717</v>
      </c>
      <c r="F468" s="83">
        <f>COUNTIF(D468,"=F")+F467</f>
        <v>225</v>
      </c>
      <c r="G468" s="84">
        <f>F468/(ROW(F468)-1)</f>
        <v>0.4817987152034261</v>
      </c>
    </row>
    <row r="469" ht="20.35" customHeight="1">
      <c r="A469" s="79">
        <v>468</v>
      </c>
      <c r="B469" t="s" s="80">
        <v>2688</v>
      </c>
      <c r="C469" t="s" s="81">
        <v>4404</v>
      </c>
      <c r="D469" t="s" s="81">
        <v>23</v>
      </c>
      <c r="E469" s="82">
        <v>0.1497575678154895</v>
      </c>
      <c r="F469" s="83">
        <f>COUNTIF(D469,"=F")+F468</f>
        <v>225</v>
      </c>
      <c r="G469" s="84">
        <f>F469/(ROW(F469)-1)</f>
        <v>0.4807692307692308</v>
      </c>
    </row>
    <row r="470" ht="20.35" customHeight="1">
      <c r="A470" s="79">
        <v>469</v>
      </c>
      <c r="B470" t="s" s="80">
        <v>2587</v>
      </c>
      <c r="C470" t="s" s="81">
        <v>4405</v>
      </c>
      <c r="D470" t="s" s="81">
        <v>23</v>
      </c>
      <c r="E470" s="85">
        <v>0.1495912332579579</v>
      </c>
      <c r="F470" s="83">
        <f>COUNTIF(D470,"=F")+F469</f>
        <v>225</v>
      </c>
      <c r="G470" s="84">
        <f>F470/(ROW(F470)-1)</f>
        <v>0.4797441364605544</v>
      </c>
    </row>
    <row r="471" ht="20.35" customHeight="1">
      <c r="A471" s="79">
        <v>470</v>
      </c>
      <c r="B471" t="s" s="80">
        <v>2347</v>
      </c>
      <c r="C471" t="s" s="81">
        <v>4406</v>
      </c>
      <c r="D471" t="s" s="81">
        <v>23</v>
      </c>
      <c r="E471" s="85">
        <v>0.1495379353438353</v>
      </c>
      <c r="F471" s="83">
        <f>COUNTIF(D471,"=F")+F470</f>
        <v>225</v>
      </c>
      <c r="G471" s="84">
        <f>F471/(ROW(F471)-1)</f>
        <v>0.4787234042553192</v>
      </c>
    </row>
    <row r="472" ht="20.35" customHeight="1">
      <c r="A472" s="79">
        <v>471</v>
      </c>
      <c r="B472" t="s" s="80">
        <v>2994</v>
      </c>
      <c r="C472" t="s" s="81">
        <v>4407</v>
      </c>
      <c r="D472" t="s" s="81">
        <v>24</v>
      </c>
      <c r="E472" s="82">
        <v>0.1489458516608524</v>
      </c>
      <c r="F472" s="83">
        <f>COUNTIF(D472,"=F")+F471</f>
        <v>226</v>
      </c>
      <c r="G472" s="84">
        <f>F472/(ROW(F472)-1)</f>
        <v>0.4798301486199575</v>
      </c>
    </row>
    <row r="473" ht="20.35" customHeight="1">
      <c r="A473" s="79">
        <v>472</v>
      </c>
      <c r="B473" t="s" s="80">
        <v>2241</v>
      </c>
      <c r="C473" t="s" s="81">
        <v>4408</v>
      </c>
      <c r="D473" t="s" s="81">
        <v>24</v>
      </c>
      <c r="E473" s="82">
        <v>0.1485400973268449</v>
      </c>
      <c r="F473" s="83">
        <f>COUNTIF(D473,"=F")+F472</f>
        <v>227</v>
      </c>
      <c r="G473" s="84">
        <f>F473/(ROW(F473)-1)</f>
        <v>0.4809322033898305</v>
      </c>
    </row>
    <row r="474" ht="20.35" customHeight="1">
      <c r="A474" s="79">
        <v>473</v>
      </c>
      <c r="B474" t="s" s="80">
        <v>2389</v>
      </c>
      <c r="C474" t="s" s="81">
        <v>4409</v>
      </c>
      <c r="D474" t="s" s="81">
        <v>23</v>
      </c>
      <c r="E474" s="82">
        <v>0.1473808867186866</v>
      </c>
      <c r="F474" s="83">
        <f>COUNTIF(D474,"=F")+F473</f>
        <v>227</v>
      </c>
      <c r="G474" s="84">
        <f>F474/(ROW(F474)-1)</f>
        <v>0.4799154334038055</v>
      </c>
    </row>
    <row r="475" ht="20.35" customHeight="1">
      <c r="A475" s="79">
        <v>474</v>
      </c>
      <c r="B475" t="s" s="80">
        <v>2820</v>
      </c>
      <c r="C475" t="s" s="81">
        <v>4410</v>
      </c>
      <c r="D475" t="s" s="81">
        <v>23</v>
      </c>
      <c r="E475" s="82">
        <v>0.1472588185295368</v>
      </c>
      <c r="F475" s="83">
        <f>COUNTIF(D475,"=F")+F474</f>
        <v>227</v>
      </c>
      <c r="G475" s="84">
        <f>F475/(ROW(F475)-1)</f>
        <v>0.4789029535864979</v>
      </c>
    </row>
    <row r="476" ht="20.35" customHeight="1">
      <c r="A476" s="79">
        <v>475</v>
      </c>
      <c r="B476" t="s" s="80">
        <v>2772</v>
      </c>
      <c r="C476" t="s" s="81">
        <v>4411</v>
      </c>
      <c r="D476" t="s" s="81">
        <v>23</v>
      </c>
      <c r="E476" s="85">
        <v>0.1456314643440392</v>
      </c>
      <c r="F476" s="83">
        <f>COUNTIF(D476,"=F")+F475</f>
        <v>227</v>
      </c>
      <c r="G476" s="84">
        <f>F476/(ROW(F476)-1)</f>
        <v>0.4778947368421053</v>
      </c>
    </row>
    <row r="477" ht="20.35" customHeight="1">
      <c r="A477" s="79">
        <v>476</v>
      </c>
      <c r="B477" t="s" s="80">
        <v>1865</v>
      </c>
      <c r="C477" t="s" s="81">
        <v>4412</v>
      </c>
      <c r="D477" t="s" s="81">
        <v>23</v>
      </c>
      <c r="E477" s="82">
        <v>0.1452882458994767</v>
      </c>
      <c r="F477" s="83">
        <f>COUNTIF(D477,"=F")+F476</f>
        <v>227</v>
      </c>
      <c r="G477" s="84">
        <f>F477/(ROW(F477)-1)</f>
        <v>0.476890756302521</v>
      </c>
    </row>
    <row r="478" ht="20.35" customHeight="1">
      <c r="A478" s="79">
        <v>477</v>
      </c>
      <c r="B478" t="s" s="80">
        <v>3055</v>
      </c>
      <c r="C478" t="s" s="81">
        <v>4413</v>
      </c>
      <c r="D478" t="s" s="81">
        <v>24</v>
      </c>
      <c r="E478" s="82">
        <v>0.144756496512561</v>
      </c>
      <c r="F478" s="83">
        <f>COUNTIF(D478,"=F")+F477</f>
        <v>228</v>
      </c>
      <c r="G478" s="84">
        <f>F478/(ROW(F478)-1)</f>
        <v>0.4779874213836478</v>
      </c>
    </row>
    <row r="479" ht="20.35" customHeight="1">
      <c r="A479" s="79">
        <v>478</v>
      </c>
      <c r="B479" t="s" s="80">
        <v>1825</v>
      </c>
      <c r="C479" t="s" s="81">
        <v>4414</v>
      </c>
      <c r="D479" t="s" s="81">
        <v>24</v>
      </c>
      <c r="E479" s="86">
        <v>0.144362150427787</v>
      </c>
      <c r="F479" s="83">
        <f>COUNTIF(D479,"=F")+F478</f>
        <v>229</v>
      </c>
      <c r="G479" s="84">
        <f>F479/(ROW(F479)-1)</f>
        <v>0.4790794979079498</v>
      </c>
    </row>
    <row r="480" ht="20.35" customHeight="1">
      <c r="A480" s="79">
        <v>479</v>
      </c>
      <c r="B480" t="s" s="80">
        <v>2417</v>
      </c>
      <c r="C480" t="s" s="81">
        <v>4415</v>
      </c>
      <c r="D480" t="s" s="81">
        <v>24</v>
      </c>
      <c r="E480" s="85">
        <v>0.1434655106464363</v>
      </c>
      <c r="F480" s="83">
        <f>COUNTIF(D480,"=F")+F479</f>
        <v>230</v>
      </c>
      <c r="G480" s="84">
        <f>F480/(ROW(F480)-1)</f>
        <v>0.4801670146137787</v>
      </c>
    </row>
    <row r="481" ht="20.35" customHeight="1">
      <c r="A481" s="79">
        <v>480</v>
      </c>
      <c r="B481" t="s" s="80">
        <v>1975</v>
      </c>
      <c r="C481" t="s" s="81">
        <v>4416</v>
      </c>
      <c r="D481" t="s" s="81">
        <v>24</v>
      </c>
      <c r="E481" s="82">
        <v>0.1433069764187251</v>
      </c>
      <c r="F481" s="83">
        <f>COUNTIF(D481,"=F")+F480</f>
        <v>231</v>
      </c>
      <c r="G481" s="84">
        <f>F481/(ROW(F481)-1)</f>
        <v>0.48125</v>
      </c>
    </row>
    <row r="482" ht="20.35" customHeight="1">
      <c r="A482" s="79">
        <v>481</v>
      </c>
      <c r="B482" t="s" s="80">
        <v>2405</v>
      </c>
      <c r="C482" t="s" s="81">
        <v>4417</v>
      </c>
      <c r="D482" t="s" s="81">
        <v>24</v>
      </c>
      <c r="E482" s="82">
        <v>0.1429859719438878</v>
      </c>
      <c r="F482" s="83">
        <f>COUNTIF(D482,"=F")+F481</f>
        <v>232</v>
      </c>
      <c r="G482" s="84">
        <f>F482/(ROW(F482)-1)</f>
        <v>0.4823284823284824</v>
      </c>
    </row>
    <row r="483" ht="20.35" customHeight="1">
      <c r="A483" s="79">
        <v>482</v>
      </c>
      <c r="B483" t="s" s="80">
        <v>2221</v>
      </c>
      <c r="C483" t="s" s="81">
        <v>4418</v>
      </c>
      <c r="D483" t="s" s="81">
        <v>24</v>
      </c>
      <c r="E483" s="82">
        <v>0.142761637624079</v>
      </c>
      <c r="F483" s="83">
        <f>COUNTIF(D483,"=F")+F482</f>
        <v>233</v>
      </c>
      <c r="G483" s="84">
        <f>F483/(ROW(F483)-1)</f>
        <v>0.483402489626556</v>
      </c>
    </row>
    <row r="484" ht="20.35" customHeight="1">
      <c r="A484" s="79">
        <v>483</v>
      </c>
      <c r="B484" t="s" s="80">
        <v>2972</v>
      </c>
      <c r="C484" t="s" s="81">
        <v>4419</v>
      </c>
      <c r="D484" t="s" s="81">
        <v>23</v>
      </c>
      <c r="E484" s="82">
        <v>0.1427590426129624</v>
      </c>
      <c r="F484" s="83">
        <f>COUNTIF(D484,"=F")+F483</f>
        <v>233</v>
      </c>
      <c r="G484" s="84">
        <f>F484/(ROW(F484)-1)</f>
        <v>0.4824016563146998</v>
      </c>
    </row>
    <row r="485" ht="20.35" customHeight="1">
      <c r="A485" s="79">
        <v>484</v>
      </c>
      <c r="B485" t="s" s="80">
        <v>2253</v>
      </c>
      <c r="C485" t="s" s="81">
        <v>4420</v>
      </c>
      <c r="D485" t="s" s="81">
        <v>23</v>
      </c>
      <c r="E485" s="82">
        <v>0.1424744466696143</v>
      </c>
      <c r="F485" s="83">
        <f>COUNTIF(D485,"=F")+F484</f>
        <v>233</v>
      </c>
      <c r="G485" s="84">
        <f>F485/(ROW(F485)-1)</f>
        <v>0.481404958677686</v>
      </c>
    </row>
    <row r="486" ht="20.35" customHeight="1">
      <c r="A486" s="79">
        <v>485</v>
      </c>
      <c r="B486" t="s" s="80">
        <v>4421</v>
      </c>
      <c r="C486" t="s" s="81">
        <v>4422</v>
      </c>
      <c r="D486" t="s" s="81">
        <v>24</v>
      </c>
      <c r="E486" s="85">
        <v>0.1416092459561159</v>
      </c>
      <c r="F486" s="83">
        <f>COUNTIF(D486,"=F")+F485</f>
        <v>234</v>
      </c>
      <c r="G486" s="84">
        <f>F486/(ROW(F486)-1)</f>
        <v>0.4824742268041237</v>
      </c>
    </row>
    <row r="487" ht="20.35" customHeight="1">
      <c r="A487" s="79">
        <v>486</v>
      </c>
      <c r="B487" t="s" s="80">
        <v>2003</v>
      </c>
      <c r="C487" t="s" s="81">
        <v>4423</v>
      </c>
      <c r="D487" t="s" s="81">
        <v>24</v>
      </c>
      <c r="E487" s="82">
        <v>0.1407370122937067</v>
      </c>
      <c r="F487" s="83">
        <f>COUNTIF(D487,"=F")+F486</f>
        <v>235</v>
      </c>
      <c r="G487" s="84">
        <f>F487/(ROW(F487)-1)</f>
        <v>0.4835390946502058</v>
      </c>
    </row>
    <row r="488" ht="20.35" customHeight="1">
      <c r="A488" s="79">
        <v>487</v>
      </c>
      <c r="B488" t="s" s="80">
        <v>2792</v>
      </c>
      <c r="C488" t="s" s="81">
        <v>4424</v>
      </c>
      <c r="D488" t="s" s="81">
        <v>24</v>
      </c>
      <c r="E488" s="82">
        <v>0.140723107707169</v>
      </c>
      <c r="F488" s="83">
        <f>COUNTIF(D488,"=F")+F487</f>
        <v>236</v>
      </c>
      <c r="G488" s="84">
        <f>F488/(ROW(F488)-1)</f>
        <v>0.484599589322382</v>
      </c>
    </row>
    <row r="489" ht="20.35" customHeight="1">
      <c r="A489" s="79">
        <v>488</v>
      </c>
      <c r="B489" t="s" s="80">
        <v>3151</v>
      </c>
      <c r="C489" t="s" s="81">
        <v>4425</v>
      </c>
      <c r="D489" t="s" s="81">
        <v>24</v>
      </c>
      <c r="E489" s="82">
        <v>0.1395125168310846</v>
      </c>
      <c r="F489" s="83">
        <f>COUNTIF(D489,"=F")+F488</f>
        <v>237</v>
      </c>
      <c r="G489" s="84">
        <f>F489/(ROW(F489)-1)</f>
        <v>0.485655737704918</v>
      </c>
    </row>
    <row r="490" ht="20.35" customHeight="1">
      <c r="A490" s="79">
        <v>489</v>
      </c>
      <c r="B490" t="s" s="80">
        <v>2041</v>
      </c>
      <c r="C490" t="s" s="81">
        <v>4426</v>
      </c>
      <c r="D490" t="s" s="81">
        <v>24</v>
      </c>
      <c r="E490" s="82">
        <v>0.1384653681000685</v>
      </c>
      <c r="F490" s="83">
        <f>COUNTIF(D490,"=F")+F489</f>
        <v>238</v>
      </c>
      <c r="G490" s="84">
        <f>F490/(ROW(F490)-1)</f>
        <v>0.4867075664621677</v>
      </c>
    </row>
    <row r="491" ht="20.35" customHeight="1">
      <c r="A491" s="79">
        <v>490</v>
      </c>
      <c r="B491" t="s" s="80">
        <v>2903</v>
      </c>
      <c r="C491" t="s" s="81">
        <v>4427</v>
      </c>
      <c r="D491" t="s" s="81">
        <v>23</v>
      </c>
      <c r="E491" s="82">
        <v>0.1380036871214116</v>
      </c>
      <c r="F491" s="83">
        <f>COUNTIF(D491,"=F")+F490</f>
        <v>238</v>
      </c>
      <c r="G491" s="84">
        <f>F491/(ROW(F491)-1)</f>
        <v>0.4857142857142857</v>
      </c>
    </row>
    <row r="492" ht="20.35" customHeight="1">
      <c r="A492" s="79">
        <v>491</v>
      </c>
      <c r="B492" t="s" s="80">
        <v>2429</v>
      </c>
      <c r="C492" t="s" s="81">
        <v>4428</v>
      </c>
      <c r="D492" t="s" s="81">
        <v>23</v>
      </c>
      <c r="E492" s="82">
        <v>0.1378348214285714</v>
      </c>
      <c r="F492" s="83">
        <f>COUNTIF(D492,"=F")+F491</f>
        <v>238</v>
      </c>
      <c r="G492" s="84">
        <f>F492/(ROW(F492)-1)</f>
        <v>0.4847250509164969</v>
      </c>
    </row>
    <row r="493" ht="20.35" customHeight="1">
      <c r="A493" s="79">
        <v>492</v>
      </c>
      <c r="B493" t="s" s="80">
        <v>2385</v>
      </c>
      <c r="C493" t="s" s="81">
        <v>4429</v>
      </c>
      <c r="D493" t="s" s="81">
        <v>23</v>
      </c>
      <c r="E493" s="82">
        <v>0.1376657172714792</v>
      </c>
      <c r="F493" s="83">
        <f>COUNTIF(D493,"=F")+F492</f>
        <v>238</v>
      </c>
      <c r="G493" s="84">
        <f>F493/(ROW(F493)-1)</f>
        <v>0.483739837398374</v>
      </c>
    </row>
    <row r="494" ht="20.35" customHeight="1">
      <c r="A494" s="79">
        <v>493</v>
      </c>
      <c r="B494" t="s" s="80">
        <v>2786</v>
      </c>
      <c r="C494" t="s" s="81">
        <v>4430</v>
      </c>
      <c r="D494" t="s" s="81">
        <v>24</v>
      </c>
      <c r="E494" s="82">
        <v>0.1374330483893246</v>
      </c>
      <c r="F494" s="83">
        <f>COUNTIF(D494,"=F")+F493</f>
        <v>239</v>
      </c>
      <c r="G494" s="84">
        <f>F494/(ROW(F494)-1)</f>
        <v>0.4847870182555781</v>
      </c>
    </row>
    <row r="495" ht="20.35" customHeight="1">
      <c r="A495" s="79">
        <v>494</v>
      </c>
      <c r="B495" t="s" s="80">
        <v>2780</v>
      </c>
      <c r="C495" t="s" s="81">
        <v>4431</v>
      </c>
      <c r="D495" t="s" s="81">
        <v>24</v>
      </c>
      <c r="E495" s="86">
        <v>0.136777944749519</v>
      </c>
      <c r="F495" s="83">
        <f>COUNTIF(D495,"=F")+F494</f>
        <v>240</v>
      </c>
      <c r="G495" s="84">
        <f>F495/(ROW(F495)-1)</f>
        <v>0.48582995951417</v>
      </c>
    </row>
    <row r="496" ht="20.35" customHeight="1">
      <c r="A496" s="79">
        <v>495</v>
      </c>
      <c r="B496" t="s" s="80">
        <v>2033</v>
      </c>
      <c r="C496" t="s" s="81">
        <v>4432</v>
      </c>
      <c r="D496" t="s" s="81">
        <v>23</v>
      </c>
      <c r="E496" s="82">
        <v>0.1366002160463518</v>
      </c>
      <c r="F496" s="83">
        <f>COUNTIF(D496,"=F")+F495</f>
        <v>240</v>
      </c>
      <c r="G496" s="84">
        <f>F496/(ROW(F496)-1)</f>
        <v>0.4848484848484849</v>
      </c>
    </row>
    <row r="497" ht="20.35" customHeight="1">
      <c r="A497" s="79">
        <v>496</v>
      </c>
      <c r="B497" t="s" s="80">
        <v>2407</v>
      </c>
      <c r="C497" t="s" s="81">
        <v>4433</v>
      </c>
      <c r="D497" t="s" s="81">
        <v>24</v>
      </c>
      <c r="E497" s="82">
        <v>0.1365358415915496</v>
      </c>
      <c r="F497" s="83">
        <f>COUNTIF(D497,"=F")+F496</f>
        <v>241</v>
      </c>
      <c r="G497" s="84">
        <f>F497/(ROW(F497)-1)</f>
        <v>0.4858870967741936</v>
      </c>
    </row>
    <row r="498" ht="20.35" customHeight="1">
      <c r="A498" s="79">
        <v>497</v>
      </c>
      <c r="B498" t="s" s="80">
        <v>2403</v>
      </c>
      <c r="C498" t="s" s="81">
        <v>4434</v>
      </c>
      <c r="D498" t="s" s="81">
        <v>24</v>
      </c>
      <c r="E498" s="85">
        <v>0.1356312754836276</v>
      </c>
      <c r="F498" s="83">
        <f>COUNTIF(D498,"=F")+F497</f>
        <v>242</v>
      </c>
      <c r="G498" s="84">
        <f>F498/(ROW(F498)-1)</f>
        <v>0.4869215291750503</v>
      </c>
    </row>
    <row r="499" ht="20.35" customHeight="1">
      <c r="A499" s="79">
        <v>498</v>
      </c>
      <c r="B499" t="s" s="80">
        <v>2901</v>
      </c>
      <c r="C499" t="s" s="81">
        <v>4435</v>
      </c>
      <c r="D499" t="s" s="81">
        <v>23</v>
      </c>
      <c r="E499" s="82">
        <v>0.135558057253136</v>
      </c>
      <c r="F499" s="83">
        <f>COUNTIF(D499,"=F")+F498</f>
        <v>242</v>
      </c>
      <c r="G499" s="84">
        <f>F499/(ROW(F499)-1)</f>
        <v>0.4859437751004016</v>
      </c>
    </row>
    <row r="500" ht="20.35" customHeight="1">
      <c r="A500" s="79">
        <v>499</v>
      </c>
      <c r="B500" t="s" s="80">
        <v>2409</v>
      </c>
      <c r="C500" t="s" s="81">
        <v>4436</v>
      </c>
      <c r="D500" t="s" s="81">
        <v>24</v>
      </c>
      <c r="E500" s="82">
        <v>0.1342216610932915</v>
      </c>
      <c r="F500" s="83">
        <f>COUNTIF(D500,"=F")+F499</f>
        <v>243</v>
      </c>
      <c r="G500" s="84">
        <f>F500/(ROW(F500)-1)</f>
        <v>0.4869739478957916</v>
      </c>
    </row>
    <row r="501" ht="20.35" customHeight="1">
      <c r="A501" s="79">
        <v>500</v>
      </c>
      <c r="B501" t="s" s="80">
        <v>2795</v>
      </c>
      <c r="C501" t="s" s="81">
        <v>4437</v>
      </c>
      <c r="D501" t="s" s="81">
        <v>23</v>
      </c>
      <c r="E501" s="82">
        <v>0.1338284410894181</v>
      </c>
      <c r="F501" s="83">
        <f>COUNTIF(D501,"=F")+F500</f>
        <v>243</v>
      </c>
      <c r="G501" s="84">
        <f>F501/(ROW(F501)-1)</f>
        <v>0.486</v>
      </c>
    </row>
    <row r="502" ht="20.35" customHeight="1">
      <c r="A502" s="79">
        <v>501</v>
      </c>
      <c r="B502" t="s" s="80">
        <v>2630</v>
      </c>
      <c r="C502" t="s" s="81">
        <v>4438</v>
      </c>
      <c r="D502" t="s" s="81">
        <v>23</v>
      </c>
      <c r="E502" s="82">
        <v>0.1332884683900083</v>
      </c>
      <c r="F502" s="83">
        <f>COUNTIF(D502,"=F")+F501</f>
        <v>243</v>
      </c>
      <c r="G502" s="84">
        <f>F502/(ROW(F502)-1)</f>
        <v>0.4850299401197605</v>
      </c>
    </row>
    <row r="503" ht="20.35" customHeight="1">
      <c r="A503" s="79">
        <v>502</v>
      </c>
      <c r="B503" t="s" s="80">
        <v>2844</v>
      </c>
      <c r="C503" t="s" s="81">
        <v>4439</v>
      </c>
      <c r="D503" t="s" s="81">
        <v>24</v>
      </c>
      <c r="E503" s="85">
        <v>0.1325248016481293</v>
      </c>
      <c r="F503" s="83">
        <f>COUNTIF(D503,"=F")+F502</f>
        <v>244</v>
      </c>
      <c r="G503" s="84">
        <f>F503/(ROW(F503)-1)</f>
        <v>0.4860557768924303</v>
      </c>
    </row>
    <row r="504" ht="20.35" customHeight="1">
      <c r="A504" s="79">
        <v>503</v>
      </c>
      <c r="B504" t="s" s="80">
        <v>2935</v>
      </c>
      <c r="C504" t="s" s="81">
        <v>4440</v>
      </c>
      <c r="D504" t="s" s="81">
        <v>23</v>
      </c>
      <c r="E504" s="82">
        <v>0.1316730618783296</v>
      </c>
      <c r="F504" s="83">
        <f>COUNTIF(D504,"=F")+F503</f>
        <v>244</v>
      </c>
      <c r="G504" s="84">
        <f>F504/(ROW(F504)-1)</f>
        <v>0.4850894632206759</v>
      </c>
    </row>
    <row r="505" ht="20.35" customHeight="1">
      <c r="A505" s="79">
        <v>504</v>
      </c>
      <c r="B505" t="s" s="80">
        <v>2970</v>
      </c>
      <c r="C505" t="s" s="81">
        <v>4441</v>
      </c>
      <c r="D505" t="s" s="81">
        <v>24</v>
      </c>
      <c r="E505" s="82">
        <v>0.1312914146357116</v>
      </c>
      <c r="F505" s="83">
        <f>COUNTIF(D505,"=F")+F504</f>
        <v>245</v>
      </c>
      <c r="G505" s="84">
        <f>F505/(ROW(F505)-1)</f>
        <v>0.4861111111111111</v>
      </c>
    </row>
    <row r="506" ht="20.35" customHeight="1">
      <c r="A506" s="79">
        <v>505</v>
      </c>
      <c r="B506" t="s" s="80">
        <v>2998</v>
      </c>
      <c r="C506" t="s" s="81">
        <v>4442</v>
      </c>
      <c r="D506" t="s" s="81">
        <v>23</v>
      </c>
      <c r="E506" s="85">
        <v>0.1300995902087868</v>
      </c>
      <c r="F506" s="83">
        <f>COUNTIF(D506,"=F")+F505</f>
        <v>245</v>
      </c>
      <c r="G506" s="84">
        <f>F506/(ROW(F506)-1)</f>
        <v>0.4851485148514851</v>
      </c>
    </row>
    <row r="507" ht="20.35" customHeight="1">
      <c r="A507" s="79">
        <v>506</v>
      </c>
      <c r="B507" t="s" s="80">
        <v>2883</v>
      </c>
      <c r="C507" t="s" s="81">
        <v>4443</v>
      </c>
      <c r="D507" t="s" s="81">
        <v>23</v>
      </c>
      <c r="E507" s="82">
        <v>0.1299269382640153</v>
      </c>
      <c r="F507" s="83">
        <f>COUNTIF(D507,"=F")+F506</f>
        <v>245</v>
      </c>
      <c r="G507" s="84">
        <f>F507/(ROW(F507)-1)</f>
        <v>0.4841897233201581</v>
      </c>
    </row>
    <row r="508" ht="20.35" customHeight="1">
      <c r="A508" s="79">
        <v>507</v>
      </c>
      <c r="B508" t="s" s="80">
        <v>2831</v>
      </c>
      <c r="C508" t="s" s="81">
        <v>4444</v>
      </c>
      <c r="D508" t="s" s="81">
        <v>24</v>
      </c>
      <c r="E508" s="82">
        <v>0.1274730513547157</v>
      </c>
      <c r="F508" s="83">
        <f>COUNTIF(D508,"=F")+F507</f>
        <v>246</v>
      </c>
      <c r="G508" s="84">
        <f>F508/(ROW(F508)-1)</f>
        <v>0.485207100591716</v>
      </c>
    </row>
    <row r="509" ht="20.35" customHeight="1">
      <c r="A509" s="79">
        <v>508</v>
      </c>
      <c r="B509" t="s" s="80">
        <v>2933</v>
      </c>
      <c r="C509" t="s" s="81">
        <v>4445</v>
      </c>
      <c r="D509" t="s" s="81">
        <v>24</v>
      </c>
      <c r="E509" s="85">
        <v>0.1217357475158451</v>
      </c>
      <c r="F509" s="83">
        <f>COUNTIF(D509,"=F")+F508</f>
        <v>247</v>
      </c>
      <c r="G509" s="84">
        <f>F509/(ROW(F509)-1)</f>
        <v>0.4862204724409449</v>
      </c>
    </row>
    <row r="510" ht="20.35" customHeight="1">
      <c r="A510" s="79">
        <v>509</v>
      </c>
      <c r="B510" t="s" s="80">
        <v>1887</v>
      </c>
      <c r="C510" t="s" s="81">
        <v>4446</v>
      </c>
      <c r="D510" t="s" s="81">
        <v>23</v>
      </c>
      <c r="E510" s="82">
        <v>0.1203917636630484</v>
      </c>
      <c r="F510" s="83">
        <f>COUNTIF(D510,"=F")+F509</f>
        <v>247</v>
      </c>
      <c r="G510" s="84">
        <f>F510/(ROW(F510)-1)</f>
        <v>0.4852652259332024</v>
      </c>
    </row>
    <row r="511" ht="20.35" customHeight="1">
      <c r="A511" s="79">
        <v>510</v>
      </c>
      <c r="B511" t="s" s="80">
        <v>2439</v>
      </c>
      <c r="C511" t="s" s="81">
        <v>4447</v>
      </c>
      <c r="D511" t="s" s="81">
        <v>23</v>
      </c>
      <c r="E511" s="82">
        <v>0.1196267133275007</v>
      </c>
      <c r="F511" s="83">
        <f>COUNTIF(D511,"=F")+F510</f>
        <v>247</v>
      </c>
      <c r="G511" s="84">
        <f>F511/(ROW(F511)-1)</f>
        <v>0.4843137254901961</v>
      </c>
    </row>
    <row r="512" ht="20.35" customHeight="1">
      <c r="A512" s="79">
        <v>511</v>
      </c>
      <c r="B512" t="s" s="80">
        <v>2453</v>
      </c>
      <c r="C512" t="s" s="81">
        <v>4448</v>
      </c>
      <c r="D512" t="s" s="81">
        <v>24</v>
      </c>
      <c r="E512" s="82">
        <v>0.1188694929343308</v>
      </c>
      <c r="F512" s="83">
        <f>COUNTIF(D512,"=F")+F511</f>
        <v>248</v>
      </c>
      <c r="G512" s="84">
        <f>F512/(ROW(F512)-1)</f>
        <v>0.4853228962818004</v>
      </c>
    </row>
    <row r="513" ht="20.35" customHeight="1">
      <c r="A513" s="79">
        <v>512</v>
      </c>
      <c r="B513" t="s" s="80">
        <v>2451</v>
      </c>
      <c r="C513" t="s" s="81">
        <v>4449</v>
      </c>
      <c r="D513" t="s" s="81">
        <v>24</v>
      </c>
      <c r="E513" s="82">
        <v>0.1182904366819345</v>
      </c>
      <c r="F513" s="83">
        <f>COUNTIF(D513,"=F")+F512</f>
        <v>249</v>
      </c>
      <c r="G513" s="84">
        <f>F513/(ROW(F513)-1)</f>
        <v>0.486328125</v>
      </c>
    </row>
    <row r="514" ht="20.35" customHeight="1">
      <c r="A514" s="79">
        <v>513</v>
      </c>
      <c r="B514" t="s" s="80">
        <v>3016</v>
      </c>
      <c r="C514" t="s" s="81">
        <v>4450</v>
      </c>
      <c r="D514" t="s" s="81">
        <v>24</v>
      </c>
      <c r="E514" s="85">
        <v>0.1180958236107812</v>
      </c>
      <c r="F514" s="83">
        <f>COUNTIF(D514,"=F")+F513</f>
        <v>250</v>
      </c>
      <c r="G514" s="84">
        <f>F514/(ROW(F514)-1)</f>
        <v>0.4873294346978557</v>
      </c>
    </row>
    <row r="515" ht="20.35" customHeight="1">
      <c r="A515" s="79">
        <v>514</v>
      </c>
      <c r="B515" t="s" s="80">
        <v>1917</v>
      </c>
      <c r="C515" t="s" s="81">
        <v>4451</v>
      </c>
      <c r="D515" t="s" s="81">
        <v>24</v>
      </c>
      <c r="E515" s="82">
        <v>0.115049549841311</v>
      </c>
      <c r="F515" s="83">
        <f>COUNTIF(D515,"=F")+F514</f>
        <v>251</v>
      </c>
      <c r="G515" s="84">
        <f>F515/(ROW(F515)-1)</f>
        <v>0.4883268482490272</v>
      </c>
    </row>
    <row r="516" ht="20.35" customHeight="1">
      <c r="A516" s="79">
        <v>515</v>
      </c>
      <c r="B516" t="s" s="80">
        <v>2957</v>
      </c>
      <c r="C516" t="s" s="81">
        <v>4452</v>
      </c>
      <c r="D516" t="s" s="81">
        <v>24</v>
      </c>
      <c r="E516" s="82">
        <v>0.1146990827056455</v>
      </c>
      <c r="F516" s="83">
        <f>COUNTIF(D516,"=F")+F515</f>
        <v>252</v>
      </c>
      <c r="G516" s="84">
        <f>F516/(ROW(F516)-1)</f>
        <v>0.4893203883495146</v>
      </c>
    </row>
    <row r="517" ht="20.35" customHeight="1">
      <c r="A517" s="79">
        <v>516</v>
      </c>
      <c r="B517" t="s" s="80">
        <v>2225</v>
      </c>
      <c r="C517" t="s" s="81">
        <v>4453</v>
      </c>
      <c r="D517" t="s" s="81">
        <v>23</v>
      </c>
      <c r="E517" s="85">
        <v>0.1131839515073048</v>
      </c>
      <c r="F517" s="83">
        <f>COUNTIF(D517,"=F")+F516</f>
        <v>252</v>
      </c>
      <c r="G517" s="84">
        <f>F517/(ROW(F517)-1)</f>
        <v>0.4883720930232558</v>
      </c>
    </row>
    <row r="518" ht="20.35" customHeight="1">
      <c r="A518" s="79">
        <v>517</v>
      </c>
      <c r="B518" t="s" s="80">
        <v>2937</v>
      </c>
      <c r="C518" t="s" s="81">
        <v>4454</v>
      </c>
      <c r="D518" t="s" s="81">
        <v>24</v>
      </c>
      <c r="E518" s="82">
        <v>0.1120053357047577</v>
      </c>
      <c r="F518" s="83">
        <f>COUNTIF(D518,"=F")+F517</f>
        <v>253</v>
      </c>
      <c r="G518" s="84">
        <f>F518/(ROW(F518)-1)</f>
        <v>0.4893617021276596</v>
      </c>
    </row>
    <row r="519" ht="20.35" customHeight="1">
      <c r="A519" s="79">
        <v>518</v>
      </c>
      <c r="B519" t="s" s="80">
        <v>2840</v>
      </c>
      <c r="C519" t="s" s="81">
        <v>4455</v>
      </c>
      <c r="D519" t="s" s="81">
        <v>23</v>
      </c>
      <c r="E519" s="82">
        <v>0.111712959756182</v>
      </c>
      <c r="F519" s="83">
        <f>COUNTIF(D519,"=F")+F518</f>
        <v>253</v>
      </c>
      <c r="G519" s="84">
        <f>F519/(ROW(F519)-1)</f>
        <v>0.4884169884169884</v>
      </c>
    </row>
    <row r="520" ht="20.35" customHeight="1">
      <c r="A520" s="79">
        <v>519</v>
      </c>
      <c r="B520" t="s" s="80">
        <v>1999</v>
      </c>
      <c r="C520" t="s" s="81">
        <v>4456</v>
      </c>
      <c r="D520" t="s" s="81">
        <v>23</v>
      </c>
      <c r="E520" s="85">
        <v>0.1094005427968321</v>
      </c>
      <c r="F520" s="83">
        <f>COUNTIF(D520,"=F")+F519</f>
        <v>253</v>
      </c>
      <c r="G520" s="84">
        <f>F520/(ROW(F520)-1)</f>
        <v>0.48747591522158</v>
      </c>
    </row>
    <row r="521" ht="20.35" customHeight="1">
      <c r="A521" s="79">
        <v>520</v>
      </c>
      <c r="B521" t="s" s="80">
        <v>2395</v>
      </c>
      <c r="C521" t="s" s="81">
        <v>4457</v>
      </c>
      <c r="D521" t="s" s="81">
        <v>23</v>
      </c>
      <c r="E521" s="82">
        <v>0.1013849092645654</v>
      </c>
      <c r="F521" s="83">
        <f>COUNTIF(D521,"=F")+F520</f>
        <v>253</v>
      </c>
      <c r="G521" s="84">
        <f>F521/(ROW(F521)-1)</f>
        <v>0.4865384615384615</v>
      </c>
    </row>
    <row r="522" ht="20.35" customHeight="1">
      <c r="A522" s="79">
        <v>521</v>
      </c>
      <c r="B522" t="s" s="80">
        <v>3009</v>
      </c>
      <c r="C522" t="s" s="81">
        <v>4458</v>
      </c>
      <c r="D522" t="s" s="81">
        <v>24</v>
      </c>
      <c r="E522" s="85">
        <v>0.0991395297084786</v>
      </c>
      <c r="F522" s="83">
        <f>COUNTIF(D522,"=F")+F521</f>
        <v>254</v>
      </c>
      <c r="G522" s="84">
        <f>F522/(ROW(F522)-1)</f>
        <v>0.4875239923224568</v>
      </c>
    </row>
    <row r="523" ht="20.35" customHeight="1">
      <c r="A523" s="79">
        <v>522</v>
      </c>
      <c r="B523" t="s" s="80">
        <v>2947</v>
      </c>
      <c r="C523" t="s" s="81">
        <v>4459</v>
      </c>
      <c r="D523" t="s" s="81">
        <v>24</v>
      </c>
      <c r="E523" s="82">
        <v>0.09731420412048684</v>
      </c>
      <c r="F523" s="83">
        <f>COUNTIF(D523,"=F")+F522</f>
        <v>255</v>
      </c>
      <c r="G523" s="84">
        <f>F523/(ROW(F523)-1)</f>
        <v>0.4885057471264368</v>
      </c>
    </row>
    <row r="524" ht="20.35" customHeight="1">
      <c r="A524" s="79">
        <v>523</v>
      </c>
      <c r="B524" t="s" s="80">
        <v>2437</v>
      </c>
      <c r="C524" t="s" s="81">
        <v>4460</v>
      </c>
      <c r="D524" t="s" s="81">
        <v>24</v>
      </c>
      <c r="E524" s="82">
        <v>0.06676018726655061</v>
      </c>
      <c r="F524" s="83">
        <f>COUNTIF(D524,"=F")+F523</f>
        <v>256</v>
      </c>
      <c r="G524" s="84">
        <f>F524/(ROW(F524)-1)</f>
        <v>0.4894837476099426</v>
      </c>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1"/>
</worksheet>
</file>

<file path=xl/worksheets/sheet2.xml><?xml version="1.0" encoding="utf-8"?>
<worksheet xmlns:r="http://schemas.openxmlformats.org/officeDocument/2006/relationships" xmlns="http://schemas.openxmlformats.org/spreadsheetml/2006/main">
  <sheetPr>
    <pageSetUpPr fitToPage="1"/>
  </sheetPr>
  <dimension ref="A2:P525"/>
  <sheetViews>
    <sheetView workbookViewId="0" showGridLines="0" defaultGridColor="1"/>
  </sheetViews>
  <sheetFormatPr defaultColWidth="10" defaultRowHeight="18" customHeight="1" outlineLevelRow="0" outlineLevelCol="0"/>
  <cols>
    <col min="1" max="1" width="5.42188" style="6" customWidth="1"/>
    <col min="2" max="2" width="8.60156" style="6" customWidth="1"/>
    <col min="3" max="3" width="9.42188" style="6" customWidth="1"/>
    <col min="4" max="4" width="22.4219" style="6" customWidth="1"/>
    <col min="5" max="5" width="8.60156" style="6" customWidth="1"/>
    <col min="6" max="6" width="9.42188" style="6" customWidth="1"/>
    <col min="7" max="7" width="22.4219" style="6" customWidth="1"/>
    <col min="8" max="8" width="8.21094" style="6" customWidth="1"/>
    <col min="9" max="9" width="9.21094" style="6" customWidth="1"/>
    <col min="10" max="10" width="22.4219" style="6" customWidth="1"/>
    <col min="11" max="11" width="8.21094" style="6" customWidth="1"/>
    <col min="12" max="12" width="9.21094" style="6" customWidth="1"/>
    <col min="13" max="13" width="22.4219" style="6" customWidth="1"/>
    <col min="14" max="14" width="8.21094" style="6" customWidth="1"/>
    <col min="15" max="15" width="9.21094" style="6" customWidth="1"/>
    <col min="16" max="16" width="22.4219" style="6" customWidth="1"/>
    <col min="17" max="256" width="10" style="6" customWidth="1"/>
  </cols>
  <sheetData>
    <row r="1" ht="28" customHeight="1">
      <c r="A1" t="s" s="7">
        <v>5</v>
      </c>
      <c r="B1" s="7"/>
      <c r="C1" s="7"/>
      <c r="D1" s="7"/>
      <c r="E1" s="7"/>
      <c r="F1" s="7"/>
      <c r="G1" s="7"/>
      <c r="H1" s="7"/>
      <c r="I1" s="7"/>
      <c r="J1" s="7"/>
      <c r="K1" s="7"/>
      <c r="L1" s="7"/>
      <c r="M1" s="7"/>
      <c r="N1" s="7"/>
      <c r="O1" s="7"/>
      <c r="P1" s="7"/>
    </row>
    <row r="2" ht="20.55" customHeight="1">
      <c r="A2" t="s" s="8">
        <v>7</v>
      </c>
      <c r="B2" t="s" s="8">
        <v>8</v>
      </c>
      <c r="C2" t="s" s="8">
        <v>9</v>
      </c>
      <c r="D2" t="s" s="8">
        <v>10</v>
      </c>
      <c r="E2" t="s" s="8">
        <v>11</v>
      </c>
      <c r="F2" t="s" s="8">
        <v>12</v>
      </c>
      <c r="G2" t="s" s="8">
        <v>13</v>
      </c>
      <c r="H2" t="s" s="8">
        <v>14</v>
      </c>
      <c r="I2" t="s" s="8">
        <v>15</v>
      </c>
      <c r="J2" t="s" s="8">
        <v>16</v>
      </c>
      <c r="K2" t="s" s="8">
        <v>17</v>
      </c>
      <c r="L2" t="s" s="8">
        <v>18</v>
      </c>
      <c r="M2" t="s" s="8">
        <v>19</v>
      </c>
      <c r="N2" t="s" s="8">
        <v>20</v>
      </c>
      <c r="O2" t="s" s="8">
        <v>21</v>
      </c>
      <c r="P2" t="s" s="8">
        <v>22</v>
      </c>
    </row>
    <row r="3" ht="20.55" customHeight="1">
      <c r="A3" s="9">
        <v>1</v>
      </c>
      <c r="B3" t="s" s="10">
        <v>23</v>
      </c>
      <c r="C3" s="11">
        <v>0</v>
      </c>
      <c r="D3" s="11">
        <v>0</v>
      </c>
      <c r="E3" t="s" s="12">
        <v>23</v>
      </c>
      <c r="F3" s="11">
        <v>0</v>
      </c>
      <c r="G3" s="11">
        <v>0</v>
      </c>
      <c r="H3" t="s" s="12">
        <v>23</v>
      </c>
      <c r="I3" s="11">
        <v>0</v>
      </c>
      <c r="J3" s="11">
        <v>0</v>
      </c>
      <c r="K3" t="s" s="12">
        <v>23</v>
      </c>
      <c r="L3" s="11">
        <v>0</v>
      </c>
      <c r="M3" s="11">
        <v>0</v>
      </c>
      <c r="N3" t="s" s="12">
        <v>24</v>
      </c>
      <c r="O3" s="11">
        <v>1</v>
      </c>
      <c r="P3" s="11">
        <v>1</v>
      </c>
    </row>
    <row r="4" ht="20.35" customHeight="1">
      <c r="A4" s="13">
        <v>2</v>
      </c>
      <c r="B4" t="s" s="14">
        <v>23</v>
      </c>
      <c r="C4" s="15">
        <v>0</v>
      </c>
      <c r="D4" s="15">
        <v>0</v>
      </c>
      <c r="E4" t="s" s="16">
        <v>23</v>
      </c>
      <c r="F4" s="15">
        <v>0</v>
      </c>
      <c r="G4" s="15">
        <v>0</v>
      </c>
      <c r="H4" t="s" s="16">
        <v>24</v>
      </c>
      <c r="I4" s="15">
        <v>1</v>
      </c>
      <c r="J4" s="15">
        <v>0.5</v>
      </c>
      <c r="K4" t="s" s="16">
        <v>23</v>
      </c>
      <c r="L4" s="15">
        <v>0</v>
      </c>
      <c r="M4" s="15">
        <v>0</v>
      </c>
      <c r="N4" t="s" s="16">
        <v>24</v>
      </c>
      <c r="O4" s="15">
        <v>2</v>
      </c>
      <c r="P4" s="15">
        <v>1</v>
      </c>
    </row>
    <row r="5" ht="20.35" customHeight="1">
      <c r="A5" s="13">
        <v>3</v>
      </c>
      <c r="B5" t="s" s="14">
        <v>23</v>
      </c>
      <c r="C5" s="15">
        <v>0</v>
      </c>
      <c r="D5" s="15">
        <v>0</v>
      </c>
      <c r="E5" t="s" s="16">
        <v>23</v>
      </c>
      <c r="F5" s="15">
        <v>0</v>
      </c>
      <c r="G5" s="15">
        <v>0</v>
      </c>
      <c r="H5" t="s" s="16">
        <v>23</v>
      </c>
      <c r="I5" s="15">
        <v>1</v>
      </c>
      <c r="J5" t="s" s="16">
        <v>25</v>
      </c>
      <c r="K5" t="s" s="16">
        <v>23</v>
      </c>
      <c r="L5" s="15">
        <v>0</v>
      </c>
      <c r="M5" s="15">
        <v>0</v>
      </c>
      <c r="N5" t="s" s="16">
        <v>24</v>
      </c>
      <c r="O5" s="15">
        <v>3</v>
      </c>
      <c r="P5" s="15">
        <v>1</v>
      </c>
    </row>
    <row r="6" ht="20.35" customHeight="1">
      <c r="A6" s="13">
        <v>4</v>
      </c>
      <c r="B6" t="s" s="14">
        <v>24</v>
      </c>
      <c r="C6" s="15">
        <v>1</v>
      </c>
      <c r="D6" s="15">
        <v>0.25</v>
      </c>
      <c r="E6" t="s" s="16">
        <v>23</v>
      </c>
      <c r="F6" s="15">
        <v>0</v>
      </c>
      <c r="G6" s="15">
        <v>0</v>
      </c>
      <c r="H6" t="s" s="16">
        <v>23</v>
      </c>
      <c r="I6" s="15">
        <v>1</v>
      </c>
      <c r="J6" s="15">
        <v>0.25</v>
      </c>
      <c r="K6" t="s" s="16">
        <v>23</v>
      </c>
      <c r="L6" s="15">
        <v>0</v>
      </c>
      <c r="M6" s="15">
        <v>0</v>
      </c>
      <c r="N6" t="s" s="16">
        <v>23</v>
      </c>
      <c r="O6" s="15">
        <v>3</v>
      </c>
      <c r="P6" s="15">
        <v>0.75</v>
      </c>
    </row>
    <row r="7" ht="20.35" customHeight="1">
      <c r="A7" s="13">
        <v>5</v>
      </c>
      <c r="B7" t="s" s="14">
        <v>23</v>
      </c>
      <c r="C7" s="15">
        <v>1</v>
      </c>
      <c r="D7" s="15">
        <v>0.2</v>
      </c>
      <c r="E7" t="s" s="16">
        <v>23</v>
      </c>
      <c r="F7" s="15">
        <v>0</v>
      </c>
      <c r="G7" s="15">
        <v>0</v>
      </c>
      <c r="H7" t="s" s="16">
        <v>23</v>
      </c>
      <c r="I7" s="15">
        <v>1</v>
      </c>
      <c r="J7" s="15">
        <v>0.2</v>
      </c>
      <c r="K7" t="s" s="16">
        <v>23</v>
      </c>
      <c r="L7" s="15">
        <v>0</v>
      </c>
      <c r="M7" s="15">
        <v>0</v>
      </c>
      <c r="N7" t="s" s="16">
        <v>24</v>
      </c>
      <c r="O7" s="15">
        <v>4</v>
      </c>
      <c r="P7" s="15">
        <v>0.8</v>
      </c>
    </row>
    <row r="8" ht="20.35" customHeight="1">
      <c r="A8" s="13">
        <v>6</v>
      </c>
      <c r="B8" t="s" s="14">
        <v>24</v>
      </c>
      <c r="C8" s="15">
        <v>2</v>
      </c>
      <c r="D8" t="s" s="16">
        <v>25</v>
      </c>
      <c r="E8" t="s" s="16">
        <v>23</v>
      </c>
      <c r="F8" s="15">
        <v>0</v>
      </c>
      <c r="G8" s="15">
        <v>0</v>
      </c>
      <c r="H8" t="s" s="16">
        <v>23</v>
      </c>
      <c r="I8" s="15">
        <v>1</v>
      </c>
      <c r="J8" t="s" s="16">
        <v>26</v>
      </c>
      <c r="K8" t="s" s="16">
        <v>23</v>
      </c>
      <c r="L8" s="15">
        <v>0</v>
      </c>
      <c r="M8" s="15">
        <v>0</v>
      </c>
      <c r="N8" t="s" s="16">
        <v>24</v>
      </c>
      <c r="O8" s="15">
        <v>5</v>
      </c>
      <c r="P8" t="s" s="16">
        <v>27</v>
      </c>
    </row>
    <row r="9" ht="20.35" customHeight="1">
      <c r="A9" s="13">
        <v>7</v>
      </c>
      <c r="B9" t="s" s="14">
        <v>23</v>
      </c>
      <c r="C9" s="15">
        <v>2</v>
      </c>
      <c r="D9" t="s" s="16">
        <v>28</v>
      </c>
      <c r="E9" t="s" s="16">
        <v>23</v>
      </c>
      <c r="F9" s="15">
        <v>0</v>
      </c>
      <c r="G9" s="15">
        <v>0</v>
      </c>
      <c r="H9" t="s" s="16">
        <v>24</v>
      </c>
      <c r="I9" s="15">
        <v>2</v>
      </c>
      <c r="J9" t="s" s="16">
        <v>28</v>
      </c>
      <c r="K9" t="s" s="16">
        <v>23</v>
      </c>
      <c r="L9" s="15">
        <v>0</v>
      </c>
      <c r="M9" s="15">
        <v>0</v>
      </c>
      <c r="N9" t="s" s="16">
        <v>24</v>
      </c>
      <c r="O9" s="15">
        <v>6</v>
      </c>
      <c r="P9" t="s" s="16">
        <v>29</v>
      </c>
    </row>
    <row r="10" ht="20.35" customHeight="1">
      <c r="A10" s="13">
        <v>8</v>
      </c>
      <c r="B10" t="s" s="14">
        <v>23</v>
      </c>
      <c r="C10" s="15">
        <v>2</v>
      </c>
      <c r="D10" s="15">
        <v>0.25</v>
      </c>
      <c r="E10" t="s" s="16">
        <v>24</v>
      </c>
      <c r="F10" s="15">
        <v>1</v>
      </c>
      <c r="G10" s="15">
        <v>0.125</v>
      </c>
      <c r="H10" t="s" s="16">
        <v>23</v>
      </c>
      <c r="I10" s="15">
        <v>2</v>
      </c>
      <c r="J10" s="15">
        <v>0.25</v>
      </c>
      <c r="K10" t="s" s="16">
        <v>24</v>
      </c>
      <c r="L10" s="15">
        <v>1</v>
      </c>
      <c r="M10" s="15">
        <v>0.125</v>
      </c>
      <c r="N10" t="s" s="16">
        <v>23</v>
      </c>
      <c r="O10" s="15">
        <v>6</v>
      </c>
      <c r="P10" s="15">
        <v>0.75</v>
      </c>
    </row>
    <row r="11" ht="20.35" customHeight="1">
      <c r="A11" s="13">
        <v>9</v>
      </c>
      <c r="B11" t="s" s="14">
        <v>24</v>
      </c>
      <c r="C11" s="15">
        <v>3</v>
      </c>
      <c r="D11" t="s" s="16">
        <v>25</v>
      </c>
      <c r="E11" t="s" s="16">
        <v>23</v>
      </c>
      <c r="F11" s="15">
        <v>1</v>
      </c>
      <c r="G11" t="s" s="16">
        <v>30</v>
      </c>
      <c r="H11" t="s" s="16">
        <v>23</v>
      </c>
      <c r="I11" s="15">
        <v>2</v>
      </c>
      <c r="J11" t="s" s="16">
        <v>31</v>
      </c>
      <c r="K11" t="s" s="16">
        <v>23</v>
      </c>
      <c r="L11" s="15">
        <v>1</v>
      </c>
      <c r="M11" t="s" s="16">
        <v>30</v>
      </c>
      <c r="N11" t="s" s="16">
        <v>23</v>
      </c>
      <c r="O11" s="15">
        <v>6</v>
      </c>
      <c r="P11" t="s" s="16">
        <v>32</v>
      </c>
    </row>
    <row r="12" ht="20.35" customHeight="1">
      <c r="A12" s="13">
        <v>10</v>
      </c>
      <c r="B12" t="s" s="14">
        <v>23</v>
      </c>
      <c r="C12" s="15">
        <v>3</v>
      </c>
      <c r="D12" s="15">
        <v>0.3</v>
      </c>
      <c r="E12" t="s" s="16">
        <v>24</v>
      </c>
      <c r="F12" s="15">
        <v>2</v>
      </c>
      <c r="G12" s="15">
        <v>0.2</v>
      </c>
      <c r="H12" t="s" s="16">
        <v>23</v>
      </c>
      <c r="I12" s="15">
        <v>2</v>
      </c>
      <c r="J12" s="15">
        <v>0.2</v>
      </c>
      <c r="K12" t="s" s="16">
        <v>24</v>
      </c>
      <c r="L12" s="15">
        <v>2</v>
      </c>
      <c r="M12" s="15">
        <v>0.2</v>
      </c>
      <c r="N12" t="s" s="16">
        <v>23</v>
      </c>
      <c r="O12" s="15">
        <v>6</v>
      </c>
      <c r="P12" s="15">
        <v>0.6</v>
      </c>
    </row>
    <row r="13" ht="20.35" customHeight="1">
      <c r="A13" s="13">
        <v>11</v>
      </c>
      <c r="B13" t="s" s="14">
        <v>23</v>
      </c>
      <c r="C13" s="15">
        <v>3</v>
      </c>
      <c r="D13" t="s" s="16">
        <v>33</v>
      </c>
      <c r="E13" t="s" s="16">
        <v>24</v>
      </c>
      <c r="F13" s="15">
        <v>3</v>
      </c>
      <c r="G13" t="s" s="16">
        <v>33</v>
      </c>
      <c r="H13" t="s" s="16">
        <v>23</v>
      </c>
      <c r="I13" s="15">
        <v>2</v>
      </c>
      <c r="J13" t="s" s="16">
        <v>34</v>
      </c>
      <c r="K13" t="s" s="16">
        <v>23</v>
      </c>
      <c r="L13" s="15">
        <v>2</v>
      </c>
      <c r="M13" t="s" s="16">
        <v>34</v>
      </c>
      <c r="N13" t="s" s="16">
        <v>23</v>
      </c>
      <c r="O13" s="15">
        <v>6</v>
      </c>
      <c r="P13" t="s" s="16">
        <v>35</v>
      </c>
    </row>
    <row r="14" ht="20.35" customHeight="1">
      <c r="A14" s="13">
        <v>12</v>
      </c>
      <c r="B14" t="s" s="14">
        <v>24</v>
      </c>
      <c r="C14" s="15">
        <v>4</v>
      </c>
      <c r="D14" t="s" s="16">
        <v>25</v>
      </c>
      <c r="E14" t="s" s="16">
        <v>24</v>
      </c>
      <c r="F14" s="15">
        <v>4</v>
      </c>
      <c r="G14" t="s" s="16">
        <v>25</v>
      </c>
      <c r="H14" t="s" s="16">
        <v>23</v>
      </c>
      <c r="I14" s="15">
        <v>2</v>
      </c>
      <c r="J14" t="s" s="16">
        <v>26</v>
      </c>
      <c r="K14" t="s" s="16">
        <v>23</v>
      </c>
      <c r="L14" s="15">
        <v>2</v>
      </c>
      <c r="M14" t="s" s="16">
        <v>26</v>
      </c>
      <c r="N14" t="s" s="16">
        <v>23</v>
      </c>
      <c r="O14" s="15">
        <v>6</v>
      </c>
      <c r="P14" s="15">
        <v>0.5</v>
      </c>
    </row>
    <row r="15" ht="20.35" customHeight="1">
      <c r="A15" s="13">
        <v>13</v>
      </c>
      <c r="B15" t="s" s="14">
        <v>24</v>
      </c>
      <c r="C15" s="15">
        <v>5</v>
      </c>
      <c r="D15" t="s" s="16">
        <v>36</v>
      </c>
      <c r="E15" t="s" s="16">
        <v>24</v>
      </c>
      <c r="F15" s="15">
        <v>5</v>
      </c>
      <c r="G15" t="s" s="16">
        <v>36</v>
      </c>
      <c r="H15" t="s" s="16">
        <v>23</v>
      </c>
      <c r="I15" s="15">
        <v>2</v>
      </c>
      <c r="J15" t="s" s="16">
        <v>37</v>
      </c>
      <c r="K15" t="s" s="16">
        <v>24</v>
      </c>
      <c r="L15" s="15">
        <v>3</v>
      </c>
      <c r="M15" t="s" s="16">
        <v>38</v>
      </c>
      <c r="N15" t="s" s="16">
        <v>24</v>
      </c>
      <c r="O15" s="15">
        <v>7</v>
      </c>
      <c r="P15" t="s" s="16">
        <v>39</v>
      </c>
    </row>
    <row r="16" ht="20.35" customHeight="1">
      <c r="A16" s="13">
        <v>14</v>
      </c>
      <c r="B16" t="s" s="14">
        <v>24</v>
      </c>
      <c r="C16" s="15">
        <v>6</v>
      </c>
      <c r="D16" t="s" s="16">
        <v>40</v>
      </c>
      <c r="E16" t="s" s="16">
        <v>24</v>
      </c>
      <c r="F16" s="15">
        <v>6</v>
      </c>
      <c r="G16" t="s" s="16">
        <v>40</v>
      </c>
      <c r="H16" t="s" s="16">
        <v>23</v>
      </c>
      <c r="I16" s="15">
        <v>2</v>
      </c>
      <c r="J16" t="s" s="16">
        <v>41</v>
      </c>
      <c r="K16" t="s" s="16">
        <v>23</v>
      </c>
      <c r="L16" s="15">
        <v>3</v>
      </c>
      <c r="M16" t="s" s="16">
        <v>42</v>
      </c>
      <c r="N16" t="s" s="16">
        <v>24</v>
      </c>
      <c r="O16" s="15">
        <v>8</v>
      </c>
      <c r="P16" t="s" s="16">
        <v>43</v>
      </c>
    </row>
    <row r="17" ht="20.35" customHeight="1">
      <c r="A17" s="13">
        <v>15</v>
      </c>
      <c r="B17" t="s" s="14">
        <v>24</v>
      </c>
      <c r="C17" s="15">
        <v>7</v>
      </c>
      <c r="D17" t="s" s="16">
        <v>44</v>
      </c>
      <c r="E17" t="s" s="16">
        <v>23</v>
      </c>
      <c r="F17" s="15">
        <v>6</v>
      </c>
      <c r="G17" s="15">
        <v>0.4</v>
      </c>
      <c r="H17" t="s" s="16">
        <v>23</v>
      </c>
      <c r="I17" s="15">
        <v>2</v>
      </c>
      <c r="J17" t="s" s="16">
        <v>45</v>
      </c>
      <c r="K17" t="s" s="16">
        <v>23</v>
      </c>
      <c r="L17" s="15">
        <v>3</v>
      </c>
      <c r="M17" s="15">
        <v>0.2</v>
      </c>
      <c r="N17" t="s" s="16">
        <v>24</v>
      </c>
      <c r="O17" s="15">
        <v>9</v>
      </c>
      <c r="P17" s="15">
        <v>0.6</v>
      </c>
    </row>
    <row r="18" ht="20.35" customHeight="1">
      <c r="A18" s="13">
        <v>16</v>
      </c>
      <c r="B18" t="s" s="14">
        <v>23</v>
      </c>
      <c r="C18" s="15">
        <v>7</v>
      </c>
      <c r="D18" s="15">
        <v>0.4375</v>
      </c>
      <c r="E18" t="s" s="16">
        <v>24</v>
      </c>
      <c r="F18" s="15">
        <v>7</v>
      </c>
      <c r="G18" s="15">
        <v>0.4375</v>
      </c>
      <c r="H18" t="s" s="16">
        <v>23</v>
      </c>
      <c r="I18" s="15">
        <v>2</v>
      </c>
      <c r="J18" s="15">
        <v>0.125</v>
      </c>
      <c r="K18" t="s" s="16">
        <v>24</v>
      </c>
      <c r="L18" s="15">
        <v>4</v>
      </c>
      <c r="M18" s="15">
        <v>0.25</v>
      </c>
      <c r="N18" t="s" s="16">
        <v>23</v>
      </c>
      <c r="O18" s="15">
        <v>9</v>
      </c>
      <c r="P18" s="15">
        <v>0.5625</v>
      </c>
    </row>
    <row r="19" ht="20.35" customHeight="1">
      <c r="A19" s="13">
        <v>17</v>
      </c>
      <c r="B19" t="s" s="14">
        <v>23</v>
      </c>
      <c r="C19" s="15">
        <v>7</v>
      </c>
      <c r="D19" t="s" s="16">
        <v>46</v>
      </c>
      <c r="E19" t="s" s="16">
        <v>23</v>
      </c>
      <c r="F19" s="15">
        <v>7</v>
      </c>
      <c r="G19" t="s" s="16">
        <v>46</v>
      </c>
      <c r="H19" t="s" s="16">
        <v>23</v>
      </c>
      <c r="I19" s="15">
        <v>2</v>
      </c>
      <c r="J19" t="s" s="16">
        <v>47</v>
      </c>
      <c r="K19" t="s" s="16">
        <v>23</v>
      </c>
      <c r="L19" s="15">
        <v>4</v>
      </c>
      <c r="M19" t="s" s="16">
        <v>48</v>
      </c>
      <c r="N19" t="s" s="16">
        <v>24</v>
      </c>
      <c r="O19" s="15">
        <v>10</v>
      </c>
      <c r="P19" t="s" s="16">
        <v>49</v>
      </c>
    </row>
    <row r="20" ht="20.35" customHeight="1">
      <c r="A20" s="13">
        <v>18</v>
      </c>
      <c r="B20" t="s" s="14">
        <v>24</v>
      </c>
      <c r="C20" s="15">
        <v>8</v>
      </c>
      <c r="D20" t="s" s="16">
        <v>50</v>
      </c>
      <c r="E20" t="s" s="16">
        <v>24</v>
      </c>
      <c r="F20" s="15">
        <v>8</v>
      </c>
      <c r="G20" t="s" s="16">
        <v>50</v>
      </c>
      <c r="H20" t="s" s="16">
        <v>23</v>
      </c>
      <c r="I20" s="15">
        <v>2</v>
      </c>
      <c r="J20" t="s" s="16">
        <v>30</v>
      </c>
      <c r="K20" t="s" s="16">
        <v>24</v>
      </c>
      <c r="L20" s="15">
        <v>5</v>
      </c>
      <c r="M20" t="s" s="16">
        <v>51</v>
      </c>
      <c r="N20" t="s" s="16">
        <v>23</v>
      </c>
      <c r="O20" s="15">
        <v>10</v>
      </c>
      <c r="P20" t="s" s="16">
        <v>52</v>
      </c>
    </row>
    <row r="21" ht="20.35" customHeight="1">
      <c r="A21" s="13">
        <v>19</v>
      </c>
      <c r="B21" t="s" s="14">
        <v>23</v>
      </c>
      <c r="C21" s="15">
        <v>8</v>
      </c>
      <c r="D21" t="s" s="16">
        <v>53</v>
      </c>
      <c r="E21" t="s" s="16">
        <v>23</v>
      </c>
      <c r="F21" s="15">
        <v>8</v>
      </c>
      <c r="G21" t="s" s="16">
        <v>53</v>
      </c>
      <c r="H21" t="s" s="16">
        <v>23</v>
      </c>
      <c r="I21" s="15">
        <v>2</v>
      </c>
      <c r="J21" t="s" s="16">
        <v>54</v>
      </c>
      <c r="K21" t="s" s="16">
        <v>23</v>
      </c>
      <c r="L21" s="15">
        <v>5</v>
      </c>
      <c r="M21" t="s" s="16">
        <v>55</v>
      </c>
      <c r="N21" t="s" s="16">
        <v>24</v>
      </c>
      <c r="O21" s="15">
        <v>11</v>
      </c>
      <c r="P21" t="s" s="16">
        <v>56</v>
      </c>
    </row>
    <row r="22" ht="20.35" customHeight="1">
      <c r="A22" s="13">
        <v>20</v>
      </c>
      <c r="B22" t="s" s="14">
        <v>24</v>
      </c>
      <c r="C22" s="15">
        <v>9</v>
      </c>
      <c r="D22" s="15">
        <v>0.45</v>
      </c>
      <c r="E22" t="s" s="16">
        <v>24</v>
      </c>
      <c r="F22" s="15">
        <v>9</v>
      </c>
      <c r="G22" s="15">
        <v>0.45</v>
      </c>
      <c r="H22" t="s" s="16">
        <v>23</v>
      </c>
      <c r="I22" s="15">
        <v>2</v>
      </c>
      <c r="J22" s="15">
        <v>0.1</v>
      </c>
      <c r="K22" t="s" s="16">
        <v>24</v>
      </c>
      <c r="L22" s="15">
        <v>6</v>
      </c>
      <c r="M22" s="15">
        <v>0.3</v>
      </c>
      <c r="N22" t="s" s="16">
        <v>23</v>
      </c>
      <c r="O22" s="15">
        <v>11</v>
      </c>
      <c r="P22" s="15">
        <v>0.55</v>
      </c>
    </row>
    <row r="23" ht="20.35" customHeight="1">
      <c r="A23" s="13">
        <v>21</v>
      </c>
      <c r="B23" t="s" s="14">
        <v>23</v>
      </c>
      <c r="C23" s="15">
        <v>9</v>
      </c>
      <c r="D23" t="s" s="16">
        <v>40</v>
      </c>
      <c r="E23" t="s" s="16">
        <v>23</v>
      </c>
      <c r="F23" s="15">
        <v>9</v>
      </c>
      <c r="G23" t="s" s="16">
        <v>40</v>
      </c>
      <c r="H23" t="s" s="16">
        <v>23</v>
      </c>
      <c r="I23" s="15">
        <v>2</v>
      </c>
      <c r="J23" t="s" s="16">
        <v>57</v>
      </c>
      <c r="K23" t="s" s="16">
        <v>24</v>
      </c>
      <c r="L23" s="15">
        <v>7</v>
      </c>
      <c r="M23" t="s" s="16">
        <v>25</v>
      </c>
      <c r="N23" t="s" s="16">
        <v>24</v>
      </c>
      <c r="O23" s="15">
        <v>12</v>
      </c>
      <c r="P23" t="s" s="16">
        <v>43</v>
      </c>
    </row>
    <row r="24" ht="20.35" customHeight="1">
      <c r="A24" s="13">
        <v>22</v>
      </c>
      <c r="B24" t="s" s="14">
        <v>23</v>
      </c>
      <c r="C24" s="15">
        <v>9</v>
      </c>
      <c r="D24" t="s" s="16">
        <v>58</v>
      </c>
      <c r="E24" t="s" s="16">
        <v>23</v>
      </c>
      <c r="F24" s="15">
        <v>9</v>
      </c>
      <c r="G24" t="s" s="16">
        <v>58</v>
      </c>
      <c r="H24" t="s" s="16">
        <v>23</v>
      </c>
      <c r="I24" s="15">
        <v>2</v>
      </c>
      <c r="J24" t="s" s="16">
        <v>59</v>
      </c>
      <c r="K24" t="s" s="16">
        <v>23</v>
      </c>
      <c r="L24" s="15">
        <v>7</v>
      </c>
      <c r="M24" t="s" s="16">
        <v>60</v>
      </c>
      <c r="N24" t="s" s="16">
        <v>24</v>
      </c>
      <c r="O24" s="15">
        <v>13</v>
      </c>
      <c r="P24" t="s" s="16">
        <v>61</v>
      </c>
    </row>
    <row r="25" ht="20.35" customHeight="1">
      <c r="A25" s="13">
        <v>23</v>
      </c>
      <c r="B25" t="s" s="14">
        <v>23</v>
      </c>
      <c r="C25" s="15">
        <v>9</v>
      </c>
      <c r="D25" t="s" s="16">
        <v>62</v>
      </c>
      <c r="E25" t="s" s="16">
        <v>23</v>
      </c>
      <c r="F25" s="15">
        <v>9</v>
      </c>
      <c r="G25" t="s" s="16">
        <v>62</v>
      </c>
      <c r="H25" t="s" s="16">
        <v>24</v>
      </c>
      <c r="I25" s="15">
        <v>3</v>
      </c>
      <c r="J25" t="s" s="16">
        <v>63</v>
      </c>
      <c r="K25" t="s" s="16">
        <v>23</v>
      </c>
      <c r="L25" s="15">
        <v>7</v>
      </c>
      <c r="M25" t="s" s="16">
        <v>64</v>
      </c>
      <c r="N25" t="s" s="16">
        <v>23</v>
      </c>
      <c r="O25" s="15">
        <v>13</v>
      </c>
      <c r="P25" t="s" s="16">
        <v>65</v>
      </c>
    </row>
    <row r="26" ht="20.35" customHeight="1">
      <c r="A26" s="13">
        <v>24</v>
      </c>
      <c r="B26" t="s" s="14">
        <v>23</v>
      </c>
      <c r="C26" s="15">
        <v>9</v>
      </c>
      <c r="D26" s="15">
        <v>0.375</v>
      </c>
      <c r="E26" t="s" s="16">
        <v>23</v>
      </c>
      <c r="F26" s="15">
        <v>9</v>
      </c>
      <c r="G26" s="15">
        <v>0.375</v>
      </c>
      <c r="H26" t="s" s="16">
        <v>23</v>
      </c>
      <c r="I26" s="15">
        <v>3</v>
      </c>
      <c r="J26" s="15">
        <v>0.125</v>
      </c>
      <c r="K26" t="s" s="16">
        <v>24</v>
      </c>
      <c r="L26" s="15">
        <v>8</v>
      </c>
      <c r="M26" t="s" s="16">
        <v>25</v>
      </c>
      <c r="N26" t="s" s="16">
        <v>23</v>
      </c>
      <c r="O26" s="15">
        <v>13</v>
      </c>
      <c r="P26" t="s" s="16">
        <v>66</v>
      </c>
    </row>
    <row r="27" ht="20.35" customHeight="1">
      <c r="A27" s="13">
        <v>25</v>
      </c>
      <c r="B27" t="s" s="14">
        <v>24</v>
      </c>
      <c r="C27" s="15">
        <v>10</v>
      </c>
      <c r="D27" s="15">
        <v>0.4</v>
      </c>
      <c r="E27" t="s" s="16">
        <v>24</v>
      </c>
      <c r="F27" s="15">
        <v>10</v>
      </c>
      <c r="G27" s="15">
        <v>0.4</v>
      </c>
      <c r="H27" t="s" s="16">
        <v>23</v>
      </c>
      <c r="I27" s="15">
        <v>3</v>
      </c>
      <c r="J27" s="15">
        <v>0.12</v>
      </c>
      <c r="K27" t="s" s="16">
        <v>23</v>
      </c>
      <c r="L27" s="15">
        <v>8</v>
      </c>
      <c r="M27" s="15">
        <v>0.32</v>
      </c>
      <c r="N27" t="s" s="16">
        <v>24</v>
      </c>
      <c r="O27" s="15">
        <v>14</v>
      </c>
      <c r="P27" s="15">
        <v>0.5600000000000001</v>
      </c>
    </row>
    <row r="28" ht="20.35" customHeight="1">
      <c r="A28" s="13">
        <v>26</v>
      </c>
      <c r="B28" t="s" s="14">
        <v>23</v>
      </c>
      <c r="C28" s="15">
        <v>10</v>
      </c>
      <c r="D28" t="s" s="16">
        <v>36</v>
      </c>
      <c r="E28" t="s" s="16">
        <v>23</v>
      </c>
      <c r="F28" s="15">
        <v>10</v>
      </c>
      <c r="G28" t="s" s="16">
        <v>36</v>
      </c>
      <c r="H28" t="s" s="16">
        <v>23</v>
      </c>
      <c r="I28" s="15">
        <v>3</v>
      </c>
      <c r="J28" t="s" s="16">
        <v>67</v>
      </c>
      <c r="K28" t="s" s="16">
        <v>24</v>
      </c>
      <c r="L28" s="15">
        <v>9</v>
      </c>
      <c r="M28" t="s" s="16">
        <v>68</v>
      </c>
      <c r="N28" t="s" s="16">
        <v>24</v>
      </c>
      <c r="O28" s="15">
        <v>15</v>
      </c>
      <c r="P28" t="s" s="16">
        <v>69</v>
      </c>
    </row>
    <row r="29" ht="20.35" customHeight="1">
      <c r="A29" s="13">
        <v>27</v>
      </c>
      <c r="B29" t="s" s="14">
        <v>23</v>
      </c>
      <c r="C29" s="15">
        <v>10</v>
      </c>
      <c r="D29" t="s" s="16">
        <v>70</v>
      </c>
      <c r="E29" t="s" s="16">
        <v>23</v>
      </c>
      <c r="F29" s="15">
        <v>10</v>
      </c>
      <c r="G29" t="s" s="16">
        <v>70</v>
      </c>
      <c r="H29" t="s" s="16">
        <v>24</v>
      </c>
      <c r="I29" s="15">
        <v>4</v>
      </c>
      <c r="J29" t="s" s="16">
        <v>71</v>
      </c>
      <c r="K29" t="s" s="16">
        <v>24</v>
      </c>
      <c r="L29" s="15">
        <v>10</v>
      </c>
      <c r="M29" t="s" s="16">
        <v>70</v>
      </c>
      <c r="N29" t="s" s="16">
        <v>24</v>
      </c>
      <c r="O29" s="15">
        <v>16</v>
      </c>
      <c r="P29" t="s" s="16">
        <v>72</v>
      </c>
    </row>
    <row r="30" ht="20.35" customHeight="1">
      <c r="A30" s="13">
        <v>28</v>
      </c>
      <c r="B30" t="s" s="14">
        <v>23</v>
      </c>
      <c r="C30" s="15">
        <v>10</v>
      </c>
      <c r="D30" t="s" s="16">
        <v>73</v>
      </c>
      <c r="E30" t="s" s="16">
        <v>24</v>
      </c>
      <c r="F30" s="15">
        <v>11</v>
      </c>
      <c r="G30" t="s" s="16">
        <v>74</v>
      </c>
      <c r="H30" t="s" s="16">
        <v>23</v>
      </c>
      <c r="I30" s="15">
        <v>4</v>
      </c>
      <c r="J30" t="s" s="16">
        <v>41</v>
      </c>
      <c r="K30" t="s" s="16">
        <v>23</v>
      </c>
      <c r="L30" s="15">
        <v>10</v>
      </c>
      <c r="M30" t="s" s="16">
        <v>73</v>
      </c>
      <c r="N30" t="s" s="16">
        <v>23</v>
      </c>
      <c r="O30" s="15">
        <v>16</v>
      </c>
      <c r="P30" t="s" s="16">
        <v>43</v>
      </c>
    </row>
    <row r="31" ht="20.35" customHeight="1">
      <c r="A31" s="13">
        <v>29</v>
      </c>
      <c r="B31" t="s" s="14">
        <v>24</v>
      </c>
      <c r="C31" s="15">
        <v>11</v>
      </c>
      <c r="D31" t="s" s="16">
        <v>75</v>
      </c>
      <c r="E31" t="s" s="16">
        <v>23</v>
      </c>
      <c r="F31" s="15">
        <v>11</v>
      </c>
      <c r="G31" t="s" s="16">
        <v>75</v>
      </c>
      <c r="H31" t="s" s="16">
        <v>23</v>
      </c>
      <c r="I31" s="15">
        <v>4</v>
      </c>
      <c r="J31" t="s" s="16">
        <v>76</v>
      </c>
      <c r="K31" t="s" s="16">
        <v>23</v>
      </c>
      <c r="L31" s="15">
        <v>10</v>
      </c>
      <c r="M31" t="s" s="16">
        <v>77</v>
      </c>
      <c r="N31" t="s" s="16">
        <v>24</v>
      </c>
      <c r="O31" s="15">
        <v>17</v>
      </c>
      <c r="P31" t="s" s="16">
        <v>78</v>
      </c>
    </row>
    <row r="32" ht="20.35" customHeight="1">
      <c r="A32" s="13">
        <v>30</v>
      </c>
      <c r="B32" t="s" s="14">
        <v>23</v>
      </c>
      <c r="C32" s="15">
        <v>11</v>
      </c>
      <c r="D32" t="s" s="16">
        <v>79</v>
      </c>
      <c r="E32" t="s" s="16">
        <v>23</v>
      </c>
      <c r="F32" s="15">
        <v>11</v>
      </c>
      <c r="G32" t="s" s="16">
        <v>79</v>
      </c>
      <c r="H32" t="s" s="16">
        <v>23</v>
      </c>
      <c r="I32" s="15">
        <v>4</v>
      </c>
      <c r="J32" t="s" s="16">
        <v>45</v>
      </c>
      <c r="K32" t="s" s="16">
        <v>23</v>
      </c>
      <c r="L32" s="15">
        <v>10</v>
      </c>
      <c r="M32" t="s" s="16">
        <v>25</v>
      </c>
      <c r="N32" t="s" s="16">
        <v>23</v>
      </c>
      <c r="O32" s="15">
        <v>17</v>
      </c>
      <c r="P32" t="s" s="16">
        <v>80</v>
      </c>
    </row>
    <row r="33" ht="20.35" customHeight="1">
      <c r="A33" s="13">
        <v>31</v>
      </c>
      <c r="B33" t="s" s="14">
        <v>24</v>
      </c>
      <c r="C33" s="15">
        <v>12</v>
      </c>
      <c r="D33" t="s" s="16">
        <v>81</v>
      </c>
      <c r="E33" t="s" s="16">
        <v>24</v>
      </c>
      <c r="F33" s="15">
        <v>12</v>
      </c>
      <c r="G33" t="s" s="16">
        <v>81</v>
      </c>
      <c r="H33" t="s" s="16">
        <v>24</v>
      </c>
      <c r="I33" s="15">
        <v>5</v>
      </c>
      <c r="J33" t="s" s="16">
        <v>82</v>
      </c>
      <c r="K33" t="s" s="16">
        <v>23</v>
      </c>
      <c r="L33" s="15">
        <v>10</v>
      </c>
      <c r="M33" t="s" s="16">
        <v>83</v>
      </c>
      <c r="N33" t="s" s="16">
        <v>23</v>
      </c>
      <c r="O33" s="15">
        <v>17</v>
      </c>
      <c r="P33" t="s" s="16">
        <v>84</v>
      </c>
    </row>
    <row r="34" ht="20.35" customHeight="1">
      <c r="A34" s="13">
        <v>32</v>
      </c>
      <c r="B34" t="s" s="14">
        <v>24</v>
      </c>
      <c r="C34" s="15">
        <v>13</v>
      </c>
      <c r="D34" s="15">
        <v>0.40625</v>
      </c>
      <c r="E34" t="s" s="16">
        <v>24</v>
      </c>
      <c r="F34" s="15">
        <v>13</v>
      </c>
      <c r="G34" s="15">
        <v>0.40625</v>
      </c>
      <c r="H34" t="s" s="16">
        <v>24</v>
      </c>
      <c r="I34" s="15">
        <v>6</v>
      </c>
      <c r="J34" s="15">
        <v>0.1875</v>
      </c>
      <c r="K34" t="s" s="16">
        <v>24</v>
      </c>
      <c r="L34" s="15">
        <v>11</v>
      </c>
      <c r="M34" s="15">
        <v>0.34375</v>
      </c>
      <c r="N34" t="s" s="16">
        <v>23</v>
      </c>
      <c r="O34" s="15">
        <v>17</v>
      </c>
      <c r="P34" s="15">
        <v>0.53125</v>
      </c>
    </row>
    <row r="35" ht="20.35" customHeight="1">
      <c r="A35" s="13">
        <v>33</v>
      </c>
      <c r="B35" t="s" s="14">
        <v>24</v>
      </c>
      <c r="C35" s="15">
        <v>14</v>
      </c>
      <c r="D35" t="s" s="16">
        <v>85</v>
      </c>
      <c r="E35" t="s" s="16">
        <v>23</v>
      </c>
      <c r="F35" s="15">
        <v>13</v>
      </c>
      <c r="G35" t="s" s="16">
        <v>86</v>
      </c>
      <c r="H35" t="s" s="16">
        <v>23</v>
      </c>
      <c r="I35" s="15">
        <v>6</v>
      </c>
      <c r="J35" t="s" s="16">
        <v>34</v>
      </c>
      <c r="K35" t="s" s="16">
        <v>23</v>
      </c>
      <c r="L35" s="15">
        <v>11</v>
      </c>
      <c r="M35" t="s" s="16">
        <v>25</v>
      </c>
      <c r="N35" t="s" s="16">
        <v>23</v>
      </c>
      <c r="O35" s="15">
        <v>17</v>
      </c>
      <c r="P35" t="s" s="16">
        <v>87</v>
      </c>
    </row>
    <row r="36" ht="20.35" customHeight="1">
      <c r="A36" s="13">
        <v>34</v>
      </c>
      <c r="B36" t="s" s="14">
        <v>24</v>
      </c>
      <c r="C36" s="15">
        <v>15</v>
      </c>
      <c r="D36" t="s" s="16">
        <v>88</v>
      </c>
      <c r="E36" t="s" s="16">
        <v>24</v>
      </c>
      <c r="F36" s="15">
        <v>14</v>
      </c>
      <c r="G36" t="s" s="16">
        <v>46</v>
      </c>
      <c r="H36" t="s" s="16">
        <v>24</v>
      </c>
      <c r="I36" s="15">
        <v>7</v>
      </c>
      <c r="J36" t="s" s="16">
        <v>89</v>
      </c>
      <c r="K36" t="s" s="16">
        <v>23</v>
      </c>
      <c r="L36" s="15">
        <v>11</v>
      </c>
      <c r="M36" t="s" s="16">
        <v>90</v>
      </c>
      <c r="N36" t="s" s="16">
        <v>24</v>
      </c>
      <c r="O36" s="15">
        <v>18</v>
      </c>
      <c r="P36" t="s" s="16">
        <v>91</v>
      </c>
    </row>
    <row r="37" ht="20.35" customHeight="1">
      <c r="A37" s="13">
        <v>35</v>
      </c>
      <c r="B37" t="s" s="14">
        <v>23</v>
      </c>
      <c r="C37" s="15">
        <v>15</v>
      </c>
      <c r="D37" t="s" s="16">
        <v>40</v>
      </c>
      <c r="E37" t="s" s="16">
        <v>24</v>
      </c>
      <c r="F37" s="15">
        <v>15</v>
      </c>
      <c r="G37" t="s" s="16">
        <v>40</v>
      </c>
      <c r="H37" t="s" s="16">
        <v>23</v>
      </c>
      <c r="I37" s="15">
        <v>7</v>
      </c>
      <c r="J37" s="15">
        <v>0.2</v>
      </c>
      <c r="K37" t="s" s="16">
        <v>23</v>
      </c>
      <c r="L37" s="15">
        <v>11</v>
      </c>
      <c r="M37" t="s" s="16">
        <v>92</v>
      </c>
      <c r="N37" t="s" s="16">
        <v>23</v>
      </c>
      <c r="O37" s="15">
        <v>18</v>
      </c>
      <c r="P37" t="s" s="16">
        <v>93</v>
      </c>
    </row>
    <row r="38" ht="20.35" customHeight="1">
      <c r="A38" s="13">
        <v>36</v>
      </c>
      <c r="B38" t="s" s="14">
        <v>24</v>
      </c>
      <c r="C38" s="15">
        <v>16</v>
      </c>
      <c r="D38" t="s" s="16">
        <v>50</v>
      </c>
      <c r="E38" t="s" s="16">
        <v>23</v>
      </c>
      <c r="F38" s="15">
        <v>15</v>
      </c>
      <c r="G38" t="s" s="16">
        <v>94</v>
      </c>
      <c r="H38" t="s" s="16">
        <v>23</v>
      </c>
      <c r="I38" s="15">
        <v>7</v>
      </c>
      <c r="J38" t="s" s="16">
        <v>95</v>
      </c>
      <c r="K38" t="s" s="16">
        <v>24</v>
      </c>
      <c r="L38" s="15">
        <v>12</v>
      </c>
      <c r="M38" t="s" s="16">
        <v>25</v>
      </c>
      <c r="N38" t="s" s="16">
        <v>23</v>
      </c>
      <c r="O38" s="15">
        <v>18</v>
      </c>
      <c r="P38" s="15">
        <v>0.5</v>
      </c>
    </row>
    <row r="39" ht="20.35" customHeight="1">
      <c r="A39" s="13">
        <v>37</v>
      </c>
      <c r="B39" t="s" s="14">
        <v>23</v>
      </c>
      <c r="C39" s="15">
        <v>16</v>
      </c>
      <c r="D39" t="s" s="16">
        <v>96</v>
      </c>
      <c r="E39" t="s" s="16">
        <v>24</v>
      </c>
      <c r="F39" s="15">
        <v>16</v>
      </c>
      <c r="G39" t="s" s="16">
        <v>96</v>
      </c>
      <c r="H39" t="s" s="16">
        <v>23</v>
      </c>
      <c r="I39" s="15">
        <v>7</v>
      </c>
      <c r="J39" t="s" s="16">
        <v>97</v>
      </c>
      <c r="K39" t="s" s="16">
        <v>23</v>
      </c>
      <c r="L39" s="15">
        <v>12</v>
      </c>
      <c r="M39" t="s" s="16">
        <v>98</v>
      </c>
      <c r="N39" t="s" s="16">
        <v>23</v>
      </c>
      <c r="O39" s="15">
        <v>18</v>
      </c>
      <c r="P39" t="s" s="16">
        <v>99</v>
      </c>
    </row>
    <row r="40" ht="20.35" customHeight="1">
      <c r="A40" s="13">
        <v>38</v>
      </c>
      <c r="B40" t="s" s="14">
        <v>24</v>
      </c>
      <c r="C40" s="15">
        <v>17</v>
      </c>
      <c r="D40" t="s" s="16">
        <v>100</v>
      </c>
      <c r="E40" t="s" s="16">
        <v>23</v>
      </c>
      <c r="F40" s="15">
        <v>16</v>
      </c>
      <c r="G40" t="s" s="16">
        <v>53</v>
      </c>
      <c r="H40" t="s" s="16">
        <v>24</v>
      </c>
      <c r="I40" s="15">
        <v>8</v>
      </c>
      <c r="J40" t="s" s="16">
        <v>101</v>
      </c>
      <c r="K40" t="s" s="16">
        <v>23</v>
      </c>
      <c r="L40" s="15">
        <v>12</v>
      </c>
      <c r="M40" t="s" s="16">
        <v>102</v>
      </c>
      <c r="N40" t="s" s="16">
        <v>23</v>
      </c>
      <c r="O40" s="15">
        <v>18</v>
      </c>
      <c r="P40" t="s" s="16">
        <v>103</v>
      </c>
    </row>
    <row r="41" ht="20.35" customHeight="1">
      <c r="A41" s="13">
        <v>39</v>
      </c>
      <c r="B41" t="s" s="14">
        <v>24</v>
      </c>
      <c r="C41" s="15">
        <v>18</v>
      </c>
      <c r="D41" t="s" s="16">
        <v>104</v>
      </c>
      <c r="E41" t="s" s="16">
        <v>24</v>
      </c>
      <c r="F41" s="15">
        <v>17</v>
      </c>
      <c r="G41" t="s" s="16">
        <v>105</v>
      </c>
      <c r="H41" t="s" s="16">
        <v>24</v>
      </c>
      <c r="I41" s="15">
        <v>9</v>
      </c>
      <c r="J41" t="s" s="16">
        <v>38</v>
      </c>
      <c r="K41" t="s" s="16">
        <v>23</v>
      </c>
      <c r="L41" s="15">
        <v>12</v>
      </c>
      <c r="M41" t="s" s="16">
        <v>106</v>
      </c>
      <c r="N41" t="s" s="16">
        <v>24</v>
      </c>
      <c r="O41" s="15">
        <v>19</v>
      </c>
      <c r="P41" t="s" s="16">
        <v>107</v>
      </c>
    </row>
    <row r="42" ht="20.35" customHeight="1">
      <c r="A42" s="13">
        <v>40</v>
      </c>
      <c r="B42" t="s" s="14">
        <v>24</v>
      </c>
      <c r="C42" s="15">
        <v>19</v>
      </c>
      <c r="D42" s="15">
        <v>0.475</v>
      </c>
      <c r="E42" t="s" s="16">
        <v>23</v>
      </c>
      <c r="F42" s="15">
        <v>17</v>
      </c>
      <c r="G42" s="15">
        <v>0.425</v>
      </c>
      <c r="H42" t="s" s="16">
        <v>23</v>
      </c>
      <c r="I42" s="15">
        <v>9</v>
      </c>
      <c r="J42" s="15">
        <v>0.225</v>
      </c>
      <c r="K42" t="s" s="16">
        <v>24</v>
      </c>
      <c r="L42" s="15">
        <v>13</v>
      </c>
      <c r="M42" s="15">
        <v>0.325</v>
      </c>
      <c r="N42" t="s" s="16">
        <v>24</v>
      </c>
      <c r="O42" s="15">
        <v>20</v>
      </c>
      <c r="P42" s="15">
        <v>0.5</v>
      </c>
    </row>
    <row r="43" ht="20.35" customHeight="1">
      <c r="A43" s="13">
        <v>41</v>
      </c>
      <c r="B43" t="s" s="14">
        <v>23</v>
      </c>
      <c r="C43" s="15">
        <v>19</v>
      </c>
      <c r="D43" t="s" s="16">
        <v>108</v>
      </c>
      <c r="E43" t="s" s="16">
        <v>23</v>
      </c>
      <c r="F43" s="15">
        <v>17</v>
      </c>
      <c r="G43" t="s" s="16">
        <v>109</v>
      </c>
      <c r="H43" t="s" s="16">
        <v>24</v>
      </c>
      <c r="I43" s="15">
        <v>10</v>
      </c>
      <c r="J43" t="s" s="16">
        <v>110</v>
      </c>
      <c r="K43" t="s" s="16">
        <v>24</v>
      </c>
      <c r="L43" s="15">
        <v>14</v>
      </c>
      <c r="M43" t="s" s="16">
        <v>111</v>
      </c>
      <c r="N43" t="s" s="16">
        <v>23</v>
      </c>
      <c r="O43" s="15">
        <v>20</v>
      </c>
      <c r="P43" t="s" s="16">
        <v>112</v>
      </c>
    </row>
    <row r="44" ht="20.35" customHeight="1">
      <c r="A44" s="13">
        <v>42</v>
      </c>
      <c r="B44" t="s" s="14">
        <v>24</v>
      </c>
      <c r="C44" s="15">
        <v>20</v>
      </c>
      <c r="D44" t="s" s="16">
        <v>113</v>
      </c>
      <c r="E44" t="s" s="16">
        <v>23</v>
      </c>
      <c r="F44" s="15">
        <v>17</v>
      </c>
      <c r="G44" t="s" s="16">
        <v>114</v>
      </c>
      <c r="H44" t="s" s="16">
        <v>24</v>
      </c>
      <c r="I44" s="15">
        <v>11</v>
      </c>
      <c r="J44" t="s" s="16">
        <v>115</v>
      </c>
      <c r="K44" t="s" s="16">
        <v>24</v>
      </c>
      <c r="L44" s="15">
        <v>15</v>
      </c>
      <c r="M44" t="s" s="16">
        <v>73</v>
      </c>
      <c r="N44" t="s" s="16">
        <v>23</v>
      </c>
      <c r="O44" s="15">
        <v>20</v>
      </c>
      <c r="P44" t="s" s="16">
        <v>113</v>
      </c>
    </row>
    <row r="45" ht="20.35" customHeight="1">
      <c r="A45" s="13">
        <v>43</v>
      </c>
      <c r="B45" t="s" s="14">
        <v>23</v>
      </c>
      <c r="C45" s="15">
        <v>20</v>
      </c>
      <c r="D45" t="s" s="16">
        <v>116</v>
      </c>
      <c r="E45" t="s" s="16">
        <v>24</v>
      </c>
      <c r="F45" s="15">
        <v>18</v>
      </c>
      <c r="G45" t="s" s="16">
        <v>117</v>
      </c>
      <c r="H45" t="s" s="16">
        <v>23</v>
      </c>
      <c r="I45" s="15">
        <v>11</v>
      </c>
      <c r="J45" t="s" s="16">
        <v>118</v>
      </c>
      <c r="K45" t="s" s="16">
        <v>23</v>
      </c>
      <c r="L45" s="15">
        <v>15</v>
      </c>
      <c r="M45" t="s" s="16">
        <v>119</v>
      </c>
      <c r="N45" t="s" s="16">
        <v>23</v>
      </c>
      <c r="O45" s="15">
        <v>20</v>
      </c>
      <c r="P45" t="s" s="16">
        <v>116</v>
      </c>
    </row>
    <row r="46" ht="20.35" customHeight="1">
      <c r="A46" s="13">
        <v>44</v>
      </c>
      <c r="B46" t="s" s="14">
        <v>23</v>
      </c>
      <c r="C46" s="15">
        <v>20</v>
      </c>
      <c r="D46" t="s" s="16">
        <v>120</v>
      </c>
      <c r="E46" t="s" s="16">
        <v>23</v>
      </c>
      <c r="F46" s="15">
        <v>18</v>
      </c>
      <c r="G46" t="s" s="16">
        <v>58</v>
      </c>
      <c r="H46" t="s" s="16">
        <v>23</v>
      </c>
      <c r="I46" s="15">
        <v>11</v>
      </c>
      <c r="J46" s="15">
        <v>0.25</v>
      </c>
      <c r="K46" t="s" s="16">
        <v>24</v>
      </c>
      <c r="L46" s="15">
        <v>16</v>
      </c>
      <c r="M46" t="s" s="16">
        <v>121</v>
      </c>
      <c r="N46" t="s" s="16">
        <v>23</v>
      </c>
      <c r="O46" s="15">
        <v>20</v>
      </c>
      <c r="P46" t="s" s="16">
        <v>120</v>
      </c>
    </row>
    <row r="47" ht="20.35" customHeight="1">
      <c r="A47" s="13">
        <v>45</v>
      </c>
      <c r="B47" t="s" s="14">
        <v>24</v>
      </c>
      <c r="C47" s="15">
        <v>21</v>
      </c>
      <c r="D47" t="s" s="16">
        <v>44</v>
      </c>
      <c r="E47" t="s" s="16">
        <v>23</v>
      </c>
      <c r="F47" s="15">
        <v>18</v>
      </c>
      <c r="G47" s="15">
        <v>0.4</v>
      </c>
      <c r="H47" t="s" s="16">
        <v>24</v>
      </c>
      <c r="I47" s="15">
        <v>12</v>
      </c>
      <c r="J47" t="s" s="16">
        <v>122</v>
      </c>
      <c r="K47" t="s" s="16">
        <v>23</v>
      </c>
      <c r="L47" s="15">
        <v>16</v>
      </c>
      <c r="M47" t="s" s="16">
        <v>123</v>
      </c>
      <c r="N47" t="s" s="16">
        <v>24</v>
      </c>
      <c r="O47" s="15">
        <v>21</v>
      </c>
      <c r="P47" t="s" s="16">
        <v>44</v>
      </c>
    </row>
    <row r="48" ht="20.35" customHeight="1">
      <c r="A48" s="13">
        <v>46</v>
      </c>
      <c r="B48" t="s" s="14">
        <v>24</v>
      </c>
      <c r="C48" s="15">
        <v>22</v>
      </c>
      <c r="D48" t="s" s="16">
        <v>124</v>
      </c>
      <c r="E48" t="s" s="16">
        <v>23</v>
      </c>
      <c r="F48" s="15">
        <v>18</v>
      </c>
      <c r="G48" t="s" s="16">
        <v>62</v>
      </c>
      <c r="H48" t="s" s="16">
        <v>24</v>
      </c>
      <c r="I48" s="15">
        <v>13</v>
      </c>
      <c r="J48" t="s" s="16">
        <v>125</v>
      </c>
      <c r="K48" t="s" s="16">
        <v>24</v>
      </c>
      <c r="L48" s="15">
        <v>17</v>
      </c>
      <c r="M48" t="s" s="16">
        <v>126</v>
      </c>
      <c r="N48" t="s" s="16">
        <v>23</v>
      </c>
      <c r="O48" s="15">
        <v>21</v>
      </c>
      <c r="P48" t="s" s="16">
        <v>127</v>
      </c>
    </row>
    <row r="49" ht="20.35" customHeight="1">
      <c r="A49" s="13">
        <v>47</v>
      </c>
      <c r="B49" t="s" s="14">
        <v>24</v>
      </c>
      <c r="C49" s="15">
        <v>23</v>
      </c>
      <c r="D49" t="s" s="16">
        <v>128</v>
      </c>
      <c r="E49" t="s" s="16">
        <v>23</v>
      </c>
      <c r="F49" s="15">
        <v>18</v>
      </c>
      <c r="G49" t="s" s="16">
        <v>129</v>
      </c>
      <c r="H49" t="s" s="16">
        <v>23</v>
      </c>
      <c r="I49" s="15">
        <v>13</v>
      </c>
      <c r="J49" t="s" s="16">
        <v>130</v>
      </c>
      <c r="K49" t="s" s="16">
        <v>24</v>
      </c>
      <c r="L49" s="15">
        <v>18</v>
      </c>
      <c r="M49" t="s" s="16">
        <v>129</v>
      </c>
      <c r="N49" t="s" s="16">
        <v>23</v>
      </c>
      <c r="O49" s="15">
        <v>21</v>
      </c>
      <c r="P49" t="s" s="16">
        <v>131</v>
      </c>
    </row>
    <row r="50" ht="20.35" customHeight="1">
      <c r="A50" s="13">
        <v>48</v>
      </c>
      <c r="B50" t="s" s="14">
        <v>24</v>
      </c>
      <c r="C50" s="15">
        <v>24</v>
      </c>
      <c r="D50" s="15">
        <v>0.5</v>
      </c>
      <c r="E50" t="s" s="16">
        <v>24</v>
      </c>
      <c r="F50" s="15">
        <v>19</v>
      </c>
      <c r="G50" t="s" s="16">
        <v>132</v>
      </c>
      <c r="H50" t="s" s="16">
        <v>23</v>
      </c>
      <c r="I50" s="15">
        <v>13</v>
      </c>
      <c r="J50" t="s" s="16">
        <v>133</v>
      </c>
      <c r="K50" t="s" s="16">
        <v>23</v>
      </c>
      <c r="L50" s="15">
        <v>18</v>
      </c>
      <c r="M50" s="15">
        <v>0.375</v>
      </c>
      <c r="N50" t="s" s="16">
        <v>24</v>
      </c>
      <c r="O50" s="15">
        <v>22</v>
      </c>
      <c r="P50" t="s" s="16">
        <v>134</v>
      </c>
    </row>
    <row r="51" ht="20.35" customHeight="1">
      <c r="A51" s="13">
        <v>49</v>
      </c>
      <c r="B51" t="s" s="14">
        <v>23</v>
      </c>
      <c r="C51" s="15">
        <v>24</v>
      </c>
      <c r="D51" t="s" s="16">
        <v>135</v>
      </c>
      <c r="E51" t="s" s="16">
        <v>24</v>
      </c>
      <c r="F51" s="15">
        <v>20</v>
      </c>
      <c r="G51" t="s" s="16">
        <v>136</v>
      </c>
      <c r="H51" t="s" s="16">
        <v>23</v>
      </c>
      <c r="I51" s="15">
        <v>13</v>
      </c>
      <c r="J51" t="s" s="16">
        <v>137</v>
      </c>
      <c r="K51" t="s" s="16">
        <v>23</v>
      </c>
      <c r="L51" s="15">
        <v>18</v>
      </c>
      <c r="M51" t="s" s="16">
        <v>138</v>
      </c>
      <c r="N51" t="s" s="16">
        <v>23</v>
      </c>
      <c r="O51" s="15">
        <v>22</v>
      </c>
      <c r="P51" t="s" s="16">
        <v>139</v>
      </c>
    </row>
    <row r="52" ht="20.35" customHeight="1">
      <c r="A52" s="13">
        <v>50</v>
      </c>
      <c r="B52" t="s" s="14">
        <v>23</v>
      </c>
      <c r="C52" s="15">
        <v>24</v>
      </c>
      <c r="D52" s="15">
        <v>0.48</v>
      </c>
      <c r="E52" t="s" s="16">
        <v>24</v>
      </c>
      <c r="F52" s="15">
        <v>21</v>
      </c>
      <c r="G52" s="15">
        <v>0.42</v>
      </c>
      <c r="H52" t="s" s="16">
        <v>23</v>
      </c>
      <c r="I52" s="15">
        <v>13</v>
      </c>
      <c r="J52" s="15">
        <v>0.26</v>
      </c>
      <c r="K52" t="s" s="16">
        <v>23</v>
      </c>
      <c r="L52" s="15">
        <v>18</v>
      </c>
      <c r="M52" s="15">
        <v>0.36</v>
      </c>
      <c r="N52" t="s" s="16">
        <v>24</v>
      </c>
      <c r="O52" s="15">
        <v>23</v>
      </c>
      <c r="P52" s="15">
        <v>0.46</v>
      </c>
    </row>
    <row r="53" ht="20.35" customHeight="1">
      <c r="A53" s="13">
        <v>51</v>
      </c>
      <c r="B53" t="s" s="14">
        <v>24</v>
      </c>
      <c r="C53" s="15">
        <v>25</v>
      </c>
      <c r="D53" t="s" s="16">
        <v>140</v>
      </c>
      <c r="E53" t="s" s="16">
        <v>24</v>
      </c>
      <c r="F53" s="15">
        <v>22</v>
      </c>
      <c r="G53" t="s" s="16">
        <v>141</v>
      </c>
      <c r="H53" t="s" s="16">
        <v>23</v>
      </c>
      <c r="I53" s="15">
        <v>13</v>
      </c>
      <c r="J53" t="s" s="16">
        <v>142</v>
      </c>
      <c r="K53" t="s" s="16">
        <v>24</v>
      </c>
      <c r="L53" s="15">
        <v>19</v>
      </c>
      <c r="M53" t="s" s="16">
        <v>143</v>
      </c>
      <c r="N53" t="s" s="16">
        <v>24</v>
      </c>
      <c r="O53" s="15">
        <v>24</v>
      </c>
      <c r="P53" t="s" s="16">
        <v>144</v>
      </c>
    </row>
    <row r="54" ht="20.35" customHeight="1">
      <c r="A54" s="13">
        <v>52</v>
      </c>
      <c r="B54" t="s" s="14">
        <v>24</v>
      </c>
      <c r="C54" s="15">
        <v>26</v>
      </c>
      <c r="D54" s="15">
        <v>0.5</v>
      </c>
      <c r="E54" t="s" s="16">
        <v>24</v>
      </c>
      <c r="F54" s="15">
        <v>23</v>
      </c>
      <c r="G54" t="s" s="16">
        <v>145</v>
      </c>
      <c r="H54" t="s" s="16">
        <v>23</v>
      </c>
      <c r="I54" s="15">
        <v>13</v>
      </c>
      <c r="J54" s="15">
        <v>0.25</v>
      </c>
      <c r="K54" t="s" s="16">
        <v>23</v>
      </c>
      <c r="L54" s="15">
        <v>19</v>
      </c>
      <c r="M54" t="s" s="16">
        <v>146</v>
      </c>
      <c r="N54" t="s" s="16">
        <v>23</v>
      </c>
      <c r="O54" s="15">
        <v>24</v>
      </c>
      <c r="P54" t="s" s="16">
        <v>104</v>
      </c>
    </row>
    <row r="55" ht="20.35" customHeight="1">
      <c r="A55" s="13">
        <v>53</v>
      </c>
      <c r="B55" t="s" s="14">
        <v>24</v>
      </c>
      <c r="C55" s="15">
        <v>27</v>
      </c>
      <c r="D55" t="s" s="16">
        <v>147</v>
      </c>
      <c r="E55" t="s" s="16">
        <v>23</v>
      </c>
      <c r="F55" s="15">
        <v>23</v>
      </c>
      <c r="G55" t="s" s="16">
        <v>148</v>
      </c>
      <c r="H55" t="s" s="16">
        <v>23</v>
      </c>
      <c r="I55" s="15">
        <v>13</v>
      </c>
      <c r="J55" t="s" s="16">
        <v>149</v>
      </c>
      <c r="K55" t="s" s="16">
        <v>24</v>
      </c>
      <c r="L55" s="15">
        <v>20</v>
      </c>
      <c r="M55" t="s" s="16">
        <v>150</v>
      </c>
      <c r="N55" t="s" s="16">
        <v>24</v>
      </c>
      <c r="O55" s="15">
        <v>25</v>
      </c>
      <c r="P55" t="s" s="16">
        <v>151</v>
      </c>
    </row>
    <row r="56" ht="20.35" customHeight="1">
      <c r="A56" s="13">
        <v>54</v>
      </c>
      <c r="B56" t="s" s="14">
        <v>23</v>
      </c>
      <c r="C56" s="15">
        <v>27</v>
      </c>
      <c r="D56" s="15">
        <v>0.5</v>
      </c>
      <c r="E56" t="s" s="16">
        <v>24</v>
      </c>
      <c r="F56" s="15">
        <v>24</v>
      </c>
      <c r="G56" t="s" s="16">
        <v>50</v>
      </c>
      <c r="H56" t="s" s="16">
        <v>23</v>
      </c>
      <c r="I56" s="15">
        <v>13</v>
      </c>
      <c r="J56" t="s" s="16">
        <v>152</v>
      </c>
      <c r="K56" t="s" s="16">
        <v>24</v>
      </c>
      <c r="L56" s="15">
        <v>21</v>
      </c>
      <c r="M56" t="s" s="16">
        <v>153</v>
      </c>
      <c r="N56" t="s" s="16">
        <v>23</v>
      </c>
      <c r="O56" s="15">
        <v>25</v>
      </c>
      <c r="P56" t="s" s="16">
        <v>154</v>
      </c>
    </row>
    <row r="57" ht="20.35" customHeight="1">
      <c r="A57" s="13">
        <v>55</v>
      </c>
      <c r="B57" t="s" s="14">
        <v>24</v>
      </c>
      <c r="C57" s="15">
        <v>28</v>
      </c>
      <c r="D57" t="s" s="16">
        <v>155</v>
      </c>
      <c r="E57" t="s" s="16">
        <v>24</v>
      </c>
      <c r="F57" s="15">
        <v>25</v>
      </c>
      <c r="G57" t="s" s="16">
        <v>120</v>
      </c>
      <c r="H57" t="s" s="16">
        <v>23</v>
      </c>
      <c r="I57" s="15">
        <v>13</v>
      </c>
      <c r="J57" t="s" s="16">
        <v>156</v>
      </c>
      <c r="K57" t="s" s="16">
        <v>24</v>
      </c>
      <c r="L57" s="15">
        <v>22</v>
      </c>
      <c r="M57" s="15">
        <v>0.4</v>
      </c>
      <c r="N57" t="s" s="16">
        <v>23</v>
      </c>
      <c r="O57" s="15">
        <v>25</v>
      </c>
      <c r="P57" t="s" s="16">
        <v>120</v>
      </c>
    </row>
    <row r="58" ht="20.35" customHeight="1">
      <c r="A58" s="13">
        <v>56</v>
      </c>
      <c r="B58" t="s" s="14">
        <v>23</v>
      </c>
      <c r="C58" s="15">
        <v>28</v>
      </c>
      <c r="D58" s="15">
        <v>0.5</v>
      </c>
      <c r="E58" t="s" s="16">
        <v>24</v>
      </c>
      <c r="F58" s="15">
        <v>26</v>
      </c>
      <c r="G58" t="s" s="16">
        <v>157</v>
      </c>
      <c r="H58" t="s" s="16">
        <v>24</v>
      </c>
      <c r="I58" s="15">
        <v>14</v>
      </c>
      <c r="J58" s="15">
        <v>0.25</v>
      </c>
      <c r="K58" t="s" s="16">
        <v>23</v>
      </c>
      <c r="L58" s="15">
        <v>22</v>
      </c>
      <c r="M58" t="s" s="16">
        <v>74</v>
      </c>
      <c r="N58" t="s" s="16">
        <v>23</v>
      </c>
      <c r="O58" s="15">
        <v>25</v>
      </c>
      <c r="P58" t="s" s="16">
        <v>158</v>
      </c>
    </row>
    <row r="59" ht="20.35" customHeight="1">
      <c r="A59" s="13">
        <v>57</v>
      </c>
      <c r="B59" t="s" s="14">
        <v>24</v>
      </c>
      <c r="C59" s="15">
        <v>29</v>
      </c>
      <c r="D59" t="s" s="16">
        <v>159</v>
      </c>
      <c r="E59" t="s" s="16">
        <v>23</v>
      </c>
      <c r="F59" s="15">
        <v>26</v>
      </c>
      <c r="G59" t="s" s="16">
        <v>160</v>
      </c>
      <c r="H59" t="s" s="16">
        <v>24</v>
      </c>
      <c r="I59" s="15">
        <v>15</v>
      </c>
      <c r="J59" t="s" s="16">
        <v>55</v>
      </c>
      <c r="K59" t="s" s="16">
        <v>24</v>
      </c>
      <c r="L59" s="15">
        <v>23</v>
      </c>
      <c r="M59" t="s" s="16">
        <v>161</v>
      </c>
      <c r="N59" t="s" s="16">
        <v>23</v>
      </c>
      <c r="O59" s="15">
        <v>25</v>
      </c>
      <c r="P59" t="s" s="16">
        <v>162</v>
      </c>
    </row>
    <row r="60" ht="20.35" customHeight="1">
      <c r="A60" s="13">
        <v>58</v>
      </c>
      <c r="B60" t="s" s="14">
        <v>24</v>
      </c>
      <c r="C60" s="15">
        <v>30</v>
      </c>
      <c r="D60" t="s" s="16">
        <v>163</v>
      </c>
      <c r="E60" t="s" s="16">
        <v>24</v>
      </c>
      <c r="F60" s="15">
        <v>27</v>
      </c>
      <c r="G60" t="s" s="16">
        <v>164</v>
      </c>
      <c r="H60" t="s" s="16">
        <v>23</v>
      </c>
      <c r="I60" s="15">
        <v>15</v>
      </c>
      <c r="J60" t="s" s="16">
        <v>165</v>
      </c>
      <c r="K60" t="s" s="16">
        <v>23</v>
      </c>
      <c r="L60" s="15">
        <v>23</v>
      </c>
      <c r="M60" t="s" s="16">
        <v>166</v>
      </c>
      <c r="N60" t="s" s="16">
        <v>23</v>
      </c>
      <c r="O60" s="15">
        <v>25</v>
      </c>
      <c r="P60" t="s" s="16">
        <v>167</v>
      </c>
    </row>
    <row r="61" ht="20.35" customHeight="1">
      <c r="A61" s="13">
        <v>59</v>
      </c>
      <c r="B61" t="s" s="14">
        <v>23</v>
      </c>
      <c r="C61" s="15">
        <v>30</v>
      </c>
      <c r="D61" t="s" s="16">
        <v>168</v>
      </c>
      <c r="E61" t="s" s="16">
        <v>23</v>
      </c>
      <c r="F61" s="15">
        <v>27</v>
      </c>
      <c r="G61" t="s" s="16">
        <v>169</v>
      </c>
      <c r="H61" t="s" s="16">
        <v>23</v>
      </c>
      <c r="I61" s="15">
        <v>15</v>
      </c>
      <c r="J61" t="s" s="16">
        <v>170</v>
      </c>
      <c r="K61" t="s" s="16">
        <v>23</v>
      </c>
      <c r="L61" s="15">
        <v>23</v>
      </c>
      <c r="M61" t="s" s="16">
        <v>171</v>
      </c>
      <c r="N61" t="s" s="16">
        <v>23</v>
      </c>
      <c r="O61" s="15">
        <v>25</v>
      </c>
      <c r="P61" t="s" s="16">
        <v>172</v>
      </c>
    </row>
    <row r="62" ht="20.35" customHeight="1">
      <c r="A62" s="13">
        <v>60</v>
      </c>
      <c r="B62" t="s" s="14">
        <v>24</v>
      </c>
      <c r="C62" s="15">
        <v>31</v>
      </c>
      <c r="D62" t="s" s="16">
        <v>173</v>
      </c>
      <c r="E62" t="s" s="16">
        <v>23</v>
      </c>
      <c r="F62" s="15">
        <v>27</v>
      </c>
      <c r="G62" s="15">
        <v>0.45</v>
      </c>
      <c r="H62" t="s" s="16">
        <v>23</v>
      </c>
      <c r="I62" s="15">
        <v>15</v>
      </c>
      <c r="J62" s="15">
        <v>0.25</v>
      </c>
      <c r="K62" t="s" s="16">
        <v>23</v>
      </c>
      <c r="L62" s="15">
        <v>23</v>
      </c>
      <c r="M62" t="s" s="16">
        <v>174</v>
      </c>
      <c r="N62" t="s" s="16">
        <v>24</v>
      </c>
      <c r="O62" s="15">
        <v>26</v>
      </c>
      <c r="P62" t="s" s="16">
        <v>175</v>
      </c>
    </row>
    <row r="63" ht="20.35" customHeight="1">
      <c r="A63" s="13">
        <v>61</v>
      </c>
      <c r="B63" t="s" s="14">
        <v>24</v>
      </c>
      <c r="C63" s="15">
        <v>32</v>
      </c>
      <c r="D63" t="s" s="16">
        <v>176</v>
      </c>
      <c r="E63" t="s" s="16">
        <v>23</v>
      </c>
      <c r="F63" s="15">
        <v>27</v>
      </c>
      <c r="G63" t="s" s="16">
        <v>177</v>
      </c>
      <c r="H63" t="s" s="16">
        <v>23</v>
      </c>
      <c r="I63" s="15">
        <v>15</v>
      </c>
      <c r="J63" t="s" s="16">
        <v>178</v>
      </c>
      <c r="K63" t="s" s="16">
        <v>23</v>
      </c>
      <c r="L63" s="15">
        <v>23</v>
      </c>
      <c r="M63" t="s" s="16">
        <v>179</v>
      </c>
      <c r="N63" t="s" s="16">
        <v>23</v>
      </c>
      <c r="O63" s="15">
        <v>26</v>
      </c>
      <c r="P63" t="s" s="16">
        <v>180</v>
      </c>
    </row>
    <row r="64" ht="20.35" customHeight="1">
      <c r="A64" s="13">
        <v>62</v>
      </c>
      <c r="B64" t="s" s="14">
        <v>23</v>
      </c>
      <c r="C64" s="15">
        <v>32</v>
      </c>
      <c r="D64" t="s" s="16">
        <v>181</v>
      </c>
      <c r="E64" t="s" s="16">
        <v>23</v>
      </c>
      <c r="F64" s="15">
        <v>27</v>
      </c>
      <c r="G64" t="s" s="16">
        <v>182</v>
      </c>
      <c r="H64" t="s" s="16">
        <v>23</v>
      </c>
      <c r="I64" s="15">
        <v>15</v>
      </c>
      <c r="J64" t="s" s="16">
        <v>183</v>
      </c>
      <c r="K64" t="s" s="16">
        <v>23</v>
      </c>
      <c r="L64" s="15">
        <v>23</v>
      </c>
      <c r="M64" t="s" s="16">
        <v>184</v>
      </c>
      <c r="N64" t="s" s="16">
        <v>24</v>
      </c>
      <c r="O64" s="15">
        <v>27</v>
      </c>
      <c r="P64" t="s" s="16">
        <v>182</v>
      </c>
    </row>
    <row r="65" ht="20.35" customHeight="1">
      <c r="A65" s="13">
        <v>63</v>
      </c>
      <c r="B65" t="s" s="14">
        <v>23</v>
      </c>
      <c r="C65" s="15">
        <v>32</v>
      </c>
      <c r="D65" t="s" s="16">
        <v>185</v>
      </c>
      <c r="E65" t="s" s="16">
        <v>23</v>
      </c>
      <c r="F65" s="15">
        <v>27</v>
      </c>
      <c r="G65" t="s" s="16">
        <v>40</v>
      </c>
      <c r="H65" t="s" s="16">
        <v>23</v>
      </c>
      <c r="I65" s="15">
        <v>15</v>
      </c>
      <c r="J65" t="s" s="16">
        <v>186</v>
      </c>
      <c r="K65" t="s" s="16">
        <v>23</v>
      </c>
      <c r="L65" s="15">
        <v>23</v>
      </c>
      <c r="M65" t="s" s="16">
        <v>187</v>
      </c>
      <c r="N65" t="s" s="16">
        <v>24</v>
      </c>
      <c r="O65" s="15">
        <v>28</v>
      </c>
      <c r="P65" t="s" s="16">
        <v>50</v>
      </c>
    </row>
    <row r="66" ht="20.35" customHeight="1">
      <c r="A66" s="13">
        <v>64</v>
      </c>
      <c r="B66" t="s" s="14">
        <v>24</v>
      </c>
      <c r="C66" s="15">
        <v>33</v>
      </c>
      <c r="D66" s="15">
        <v>0.515625</v>
      </c>
      <c r="E66" t="s" s="16">
        <v>24</v>
      </c>
      <c r="F66" s="15">
        <v>28</v>
      </c>
      <c r="G66" s="15">
        <v>0.4375</v>
      </c>
      <c r="H66" t="s" s="16">
        <v>23</v>
      </c>
      <c r="I66" s="15">
        <v>15</v>
      </c>
      <c r="J66" s="15">
        <v>0.234375</v>
      </c>
      <c r="K66" t="s" s="16">
        <v>23</v>
      </c>
      <c r="L66" s="15">
        <v>23</v>
      </c>
      <c r="M66" s="15">
        <v>0.359375</v>
      </c>
      <c r="N66" t="s" s="16">
        <v>23</v>
      </c>
      <c r="O66" s="15">
        <v>28</v>
      </c>
      <c r="P66" s="15">
        <v>0.4375</v>
      </c>
    </row>
    <row r="67" ht="20.35" customHeight="1">
      <c r="A67" s="13">
        <v>65</v>
      </c>
      <c r="B67" t="s" s="14">
        <v>24</v>
      </c>
      <c r="C67" s="15">
        <v>34</v>
      </c>
      <c r="D67" t="s" s="16">
        <v>188</v>
      </c>
      <c r="E67" t="s" s="16">
        <v>24</v>
      </c>
      <c r="F67" s="15">
        <v>29</v>
      </c>
      <c r="G67" t="s" s="16">
        <v>189</v>
      </c>
      <c r="H67" t="s" s="16">
        <v>23</v>
      </c>
      <c r="I67" s="15">
        <v>15</v>
      </c>
      <c r="J67" t="s" s="16">
        <v>38</v>
      </c>
      <c r="K67" t="s" s="16">
        <v>23</v>
      </c>
      <c r="L67" s="15">
        <v>23</v>
      </c>
      <c r="M67" t="s" s="16">
        <v>190</v>
      </c>
      <c r="N67" t="s" s="16">
        <v>24</v>
      </c>
      <c r="O67" s="15">
        <v>29</v>
      </c>
      <c r="P67" t="s" s="16">
        <v>189</v>
      </c>
    </row>
    <row r="68" ht="20.35" customHeight="1">
      <c r="A68" s="13">
        <v>66</v>
      </c>
      <c r="B68" t="s" s="14">
        <v>24</v>
      </c>
      <c r="C68" s="15">
        <v>35</v>
      </c>
      <c r="D68" t="s" s="16">
        <v>191</v>
      </c>
      <c r="E68" t="s" s="16">
        <v>23</v>
      </c>
      <c r="F68" s="15">
        <v>29</v>
      </c>
      <c r="G68" t="s" s="16">
        <v>192</v>
      </c>
      <c r="H68" t="s" s="16">
        <v>23</v>
      </c>
      <c r="I68" s="15">
        <v>15</v>
      </c>
      <c r="J68" t="s" s="16">
        <v>193</v>
      </c>
      <c r="K68" t="s" s="16">
        <v>23</v>
      </c>
      <c r="L68" s="15">
        <v>23</v>
      </c>
      <c r="M68" t="s" s="16">
        <v>194</v>
      </c>
      <c r="N68" t="s" s="16">
        <v>24</v>
      </c>
      <c r="O68" s="15">
        <v>30</v>
      </c>
      <c r="P68" t="s" s="16">
        <v>120</v>
      </c>
    </row>
    <row r="69" ht="20.35" customHeight="1">
      <c r="A69" s="13">
        <v>67</v>
      </c>
      <c r="B69" t="s" s="14">
        <v>24</v>
      </c>
      <c r="C69" s="15">
        <v>36</v>
      </c>
      <c r="D69" t="s" s="16">
        <v>195</v>
      </c>
      <c r="E69" t="s" s="16">
        <v>23</v>
      </c>
      <c r="F69" s="15">
        <v>29</v>
      </c>
      <c r="G69" t="s" s="16">
        <v>196</v>
      </c>
      <c r="H69" t="s" s="16">
        <v>23</v>
      </c>
      <c r="I69" s="15">
        <v>15</v>
      </c>
      <c r="J69" t="s" s="16">
        <v>197</v>
      </c>
      <c r="K69" t="s" s="16">
        <v>24</v>
      </c>
      <c r="L69" s="15">
        <v>24</v>
      </c>
      <c r="M69" t="s" s="16">
        <v>198</v>
      </c>
      <c r="N69" t="s" s="16">
        <v>23</v>
      </c>
      <c r="O69" s="15">
        <v>30</v>
      </c>
      <c r="P69" t="s" s="16">
        <v>199</v>
      </c>
    </row>
    <row r="70" ht="20.35" customHeight="1">
      <c r="A70" s="13">
        <v>68</v>
      </c>
      <c r="B70" t="s" s="14">
        <v>24</v>
      </c>
      <c r="C70" s="15">
        <v>37</v>
      </c>
      <c r="D70" t="s" s="16">
        <v>200</v>
      </c>
      <c r="E70" t="s" s="16">
        <v>23</v>
      </c>
      <c r="F70" s="15">
        <v>29</v>
      </c>
      <c r="G70" t="s" s="16">
        <v>201</v>
      </c>
      <c r="H70" t="s" s="16">
        <v>24</v>
      </c>
      <c r="I70" s="15">
        <v>16</v>
      </c>
      <c r="J70" t="s" s="16">
        <v>48</v>
      </c>
      <c r="K70" t="s" s="16">
        <v>24</v>
      </c>
      <c r="L70" s="15">
        <v>25</v>
      </c>
      <c r="M70" t="s" s="16">
        <v>202</v>
      </c>
      <c r="N70" t="s" s="16">
        <v>23</v>
      </c>
      <c r="O70" s="15">
        <v>30</v>
      </c>
      <c r="P70" t="s" s="16">
        <v>88</v>
      </c>
    </row>
    <row r="71" ht="20.35" customHeight="1">
      <c r="A71" s="13">
        <v>69</v>
      </c>
      <c r="B71" t="s" s="14">
        <v>24</v>
      </c>
      <c r="C71" s="15">
        <v>38</v>
      </c>
      <c r="D71" t="s" s="16">
        <v>203</v>
      </c>
      <c r="E71" t="s" s="16">
        <v>23</v>
      </c>
      <c r="F71" s="15">
        <v>29</v>
      </c>
      <c r="G71" t="s" s="16">
        <v>204</v>
      </c>
      <c r="H71" t="s" s="16">
        <v>24</v>
      </c>
      <c r="I71" s="15">
        <v>17</v>
      </c>
      <c r="J71" t="s" s="16">
        <v>205</v>
      </c>
      <c r="K71" t="s" s="16">
        <v>23</v>
      </c>
      <c r="L71" s="15">
        <v>25</v>
      </c>
      <c r="M71" t="s" s="16">
        <v>206</v>
      </c>
      <c r="N71" t="s" s="16">
        <v>24</v>
      </c>
      <c r="O71" s="15">
        <v>31</v>
      </c>
      <c r="P71" t="s" s="16">
        <v>207</v>
      </c>
    </row>
    <row r="72" ht="20.35" customHeight="1">
      <c r="A72" s="13">
        <v>70</v>
      </c>
      <c r="B72" t="s" s="14">
        <v>24</v>
      </c>
      <c r="C72" s="15">
        <v>39</v>
      </c>
      <c r="D72" t="s" s="16">
        <v>208</v>
      </c>
      <c r="E72" t="s" s="16">
        <v>23</v>
      </c>
      <c r="F72" s="15">
        <v>29</v>
      </c>
      <c r="G72" t="s" s="16">
        <v>209</v>
      </c>
      <c r="H72" t="s" s="16">
        <v>24</v>
      </c>
      <c r="I72" s="15">
        <v>18</v>
      </c>
      <c r="J72" t="s" s="16">
        <v>210</v>
      </c>
      <c r="K72" t="s" s="16">
        <v>23</v>
      </c>
      <c r="L72" s="15">
        <v>25</v>
      </c>
      <c r="M72" t="s" s="16">
        <v>73</v>
      </c>
      <c r="N72" t="s" s="16">
        <v>23</v>
      </c>
      <c r="O72" s="15">
        <v>31</v>
      </c>
      <c r="P72" t="s" s="16">
        <v>211</v>
      </c>
    </row>
    <row r="73" ht="20.35" customHeight="1">
      <c r="A73" s="13">
        <v>71</v>
      </c>
      <c r="B73" t="s" s="14">
        <v>23</v>
      </c>
      <c r="C73" s="15">
        <v>39</v>
      </c>
      <c r="D73" t="s" s="16">
        <v>212</v>
      </c>
      <c r="E73" t="s" s="16">
        <v>23</v>
      </c>
      <c r="F73" s="15">
        <v>29</v>
      </c>
      <c r="G73" t="s" s="16">
        <v>213</v>
      </c>
      <c r="H73" t="s" s="16">
        <v>23</v>
      </c>
      <c r="I73" s="15">
        <v>18</v>
      </c>
      <c r="J73" t="s" s="16">
        <v>214</v>
      </c>
      <c r="K73" t="s" s="16">
        <v>23</v>
      </c>
      <c r="L73" s="15">
        <v>25</v>
      </c>
      <c r="M73" t="s" s="16">
        <v>215</v>
      </c>
      <c r="N73" t="s" s="16">
        <v>24</v>
      </c>
      <c r="O73" s="15">
        <v>32</v>
      </c>
      <c r="P73" t="s" s="16">
        <v>216</v>
      </c>
    </row>
    <row r="74" ht="20.35" customHeight="1">
      <c r="A74" s="13">
        <v>72</v>
      </c>
      <c r="B74" t="s" s="14">
        <v>24</v>
      </c>
      <c r="C74" s="15">
        <v>40</v>
      </c>
      <c r="D74" t="s" s="16">
        <v>52</v>
      </c>
      <c r="E74" t="s" s="16">
        <v>24</v>
      </c>
      <c r="F74" s="15">
        <v>30</v>
      </c>
      <c r="G74" t="s" s="16">
        <v>94</v>
      </c>
      <c r="H74" t="s" s="16">
        <v>23</v>
      </c>
      <c r="I74" s="15">
        <v>18</v>
      </c>
      <c r="J74" s="15">
        <v>0.25</v>
      </c>
      <c r="K74" t="s" s="16">
        <v>23</v>
      </c>
      <c r="L74" s="15">
        <v>25</v>
      </c>
      <c r="M74" t="s" s="16">
        <v>217</v>
      </c>
      <c r="N74" t="s" s="16">
        <v>23</v>
      </c>
      <c r="O74" s="15">
        <v>32</v>
      </c>
      <c r="P74" t="s" s="16">
        <v>50</v>
      </c>
    </row>
    <row r="75" ht="20.35" customHeight="1">
      <c r="A75" s="13">
        <v>73</v>
      </c>
      <c r="B75" t="s" s="14">
        <v>23</v>
      </c>
      <c r="C75" s="15">
        <v>40</v>
      </c>
      <c r="D75" t="s" s="16">
        <v>218</v>
      </c>
      <c r="E75" t="s" s="16">
        <v>24</v>
      </c>
      <c r="F75" s="15">
        <v>31</v>
      </c>
      <c r="G75" t="s" s="16">
        <v>219</v>
      </c>
      <c r="H75" t="s" s="16">
        <v>23</v>
      </c>
      <c r="I75" s="15">
        <v>18</v>
      </c>
      <c r="J75" t="s" s="16">
        <v>220</v>
      </c>
      <c r="K75" t="s" s="16">
        <v>24</v>
      </c>
      <c r="L75" s="15">
        <v>26</v>
      </c>
      <c r="M75" t="s" s="16">
        <v>221</v>
      </c>
      <c r="N75" t="s" s="16">
        <v>24</v>
      </c>
      <c r="O75" s="15">
        <v>33</v>
      </c>
      <c r="P75" t="s" s="16">
        <v>222</v>
      </c>
    </row>
    <row r="76" ht="20.35" customHeight="1">
      <c r="A76" s="13">
        <v>74</v>
      </c>
      <c r="B76" t="s" s="14">
        <v>23</v>
      </c>
      <c r="C76" s="15">
        <v>40</v>
      </c>
      <c r="D76" t="s" s="16">
        <v>223</v>
      </c>
      <c r="E76" t="s" s="16">
        <v>23</v>
      </c>
      <c r="F76" s="15">
        <v>31</v>
      </c>
      <c r="G76" t="s" s="16">
        <v>224</v>
      </c>
      <c r="H76" t="s" s="16">
        <v>23</v>
      </c>
      <c r="I76" s="15">
        <v>18</v>
      </c>
      <c r="J76" t="s" s="16">
        <v>225</v>
      </c>
      <c r="K76" t="s" s="16">
        <v>23</v>
      </c>
      <c r="L76" s="15">
        <v>26</v>
      </c>
      <c r="M76" t="s" s="16">
        <v>226</v>
      </c>
      <c r="N76" t="s" s="16">
        <v>23</v>
      </c>
      <c r="O76" s="15">
        <v>33</v>
      </c>
      <c r="P76" t="s" s="16">
        <v>227</v>
      </c>
    </row>
    <row r="77" ht="20.35" customHeight="1">
      <c r="A77" s="13">
        <v>75</v>
      </c>
      <c r="B77" t="s" s="14">
        <v>23</v>
      </c>
      <c r="C77" s="15">
        <v>40</v>
      </c>
      <c r="D77" t="s" s="16">
        <v>228</v>
      </c>
      <c r="E77" t="s" s="16">
        <v>23</v>
      </c>
      <c r="F77" s="15">
        <v>31</v>
      </c>
      <c r="G77" t="s" s="16">
        <v>229</v>
      </c>
      <c r="H77" t="s" s="16">
        <v>23</v>
      </c>
      <c r="I77" s="15">
        <v>18</v>
      </c>
      <c r="J77" s="15">
        <v>0.24</v>
      </c>
      <c r="K77" t="s" s="16">
        <v>23</v>
      </c>
      <c r="L77" s="15">
        <v>26</v>
      </c>
      <c r="M77" t="s" s="16">
        <v>230</v>
      </c>
      <c r="N77" t="s" s="16">
        <v>23</v>
      </c>
      <c r="O77" s="15">
        <v>33</v>
      </c>
      <c r="P77" s="15">
        <v>0.44</v>
      </c>
    </row>
    <row r="78" ht="20.35" customHeight="1">
      <c r="A78" s="13">
        <v>76</v>
      </c>
      <c r="B78" t="s" s="14">
        <v>24</v>
      </c>
      <c r="C78" s="15">
        <v>41</v>
      </c>
      <c r="D78" t="s" s="16">
        <v>231</v>
      </c>
      <c r="E78" t="s" s="16">
        <v>23</v>
      </c>
      <c r="F78" s="15">
        <v>31</v>
      </c>
      <c r="G78" t="s" s="16">
        <v>232</v>
      </c>
      <c r="H78" t="s" s="16">
        <v>23</v>
      </c>
      <c r="I78" s="15">
        <v>18</v>
      </c>
      <c r="J78" t="s" s="16">
        <v>233</v>
      </c>
      <c r="K78" t="s" s="16">
        <v>23</v>
      </c>
      <c r="L78" s="15">
        <v>26</v>
      </c>
      <c r="M78" t="s" s="16">
        <v>234</v>
      </c>
      <c r="N78" t="s" s="16">
        <v>23</v>
      </c>
      <c r="O78" s="15">
        <v>33</v>
      </c>
      <c r="P78" t="s" s="16">
        <v>235</v>
      </c>
    </row>
    <row r="79" ht="20.35" customHeight="1">
      <c r="A79" s="13">
        <v>77</v>
      </c>
      <c r="B79" t="s" s="14">
        <v>23</v>
      </c>
      <c r="C79" s="15">
        <v>41</v>
      </c>
      <c r="D79" t="s" s="16">
        <v>236</v>
      </c>
      <c r="E79" t="s" s="16">
        <v>24</v>
      </c>
      <c r="F79" s="15">
        <v>32</v>
      </c>
      <c r="G79" t="s" s="16">
        <v>237</v>
      </c>
      <c r="H79" t="s" s="16">
        <v>24</v>
      </c>
      <c r="I79" s="15">
        <v>19</v>
      </c>
      <c r="J79" t="s" s="16">
        <v>238</v>
      </c>
      <c r="K79" t="s" s="16">
        <v>23</v>
      </c>
      <c r="L79" s="15">
        <v>26</v>
      </c>
      <c r="M79" t="s" s="16">
        <v>239</v>
      </c>
      <c r="N79" t="s" s="16">
        <v>23</v>
      </c>
      <c r="O79" s="15">
        <v>33</v>
      </c>
      <c r="P79" t="s" s="16">
        <v>40</v>
      </c>
    </row>
    <row r="80" ht="20.35" customHeight="1">
      <c r="A80" s="13">
        <v>78</v>
      </c>
      <c r="B80" t="s" s="14">
        <v>24</v>
      </c>
      <c r="C80" s="15">
        <v>42</v>
      </c>
      <c r="D80" t="s" s="16">
        <v>39</v>
      </c>
      <c r="E80" t="s" s="16">
        <v>23</v>
      </c>
      <c r="F80" s="15">
        <v>32</v>
      </c>
      <c r="G80" t="s" s="16">
        <v>240</v>
      </c>
      <c r="H80" t="s" s="16">
        <v>23</v>
      </c>
      <c r="I80" s="15">
        <v>19</v>
      </c>
      <c r="J80" t="s" s="16">
        <v>241</v>
      </c>
      <c r="K80" t="s" s="16">
        <v>23</v>
      </c>
      <c r="L80" s="15">
        <v>26</v>
      </c>
      <c r="M80" t="s" s="16">
        <v>25</v>
      </c>
      <c r="N80" t="s" s="16">
        <v>24</v>
      </c>
      <c r="O80" s="15">
        <v>34</v>
      </c>
      <c r="P80" t="s" s="16">
        <v>105</v>
      </c>
    </row>
    <row r="81" ht="20.35" customHeight="1">
      <c r="A81" s="13">
        <v>79</v>
      </c>
      <c r="B81" t="s" s="14">
        <v>23</v>
      </c>
      <c r="C81" s="15">
        <v>42</v>
      </c>
      <c r="D81" t="s" s="16">
        <v>242</v>
      </c>
      <c r="E81" t="s" s="16">
        <v>24</v>
      </c>
      <c r="F81" s="15">
        <v>33</v>
      </c>
      <c r="G81" t="s" s="16">
        <v>243</v>
      </c>
      <c r="H81" t="s" s="16">
        <v>23</v>
      </c>
      <c r="I81" s="15">
        <v>19</v>
      </c>
      <c r="J81" t="s" s="16">
        <v>244</v>
      </c>
      <c r="K81" t="s" s="16">
        <v>24</v>
      </c>
      <c r="L81" s="15">
        <v>27</v>
      </c>
      <c r="M81" t="s" s="16">
        <v>245</v>
      </c>
      <c r="N81" t="s" s="16">
        <v>23</v>
      </c>
      <c r="O81" s="15">
        <v>34</v>
      </c>
      <c r="P81" t="s" s="16">
        <v>246</v>
      </c>
    </row>
    <row r="82" ht="20.35" customHeight="1">
      <c r="A82" s="13">
        <v>80</v>
      </c>
      <c r="B82" t="s" s="14">
        <v>23</v>
      </c>
      <c r="C82" s="15">
        <v>42</v>
      </c>
      <c r="D82" s="15">
        <v>0.525</v>
      </c>
      <c r="E82" t="s" s="16">
        <v>24</v>
      </c>
      <c r="F82" s="15">
        <v>34</v>
      </c>
      <c r="G82" s="15">
        <v>0.425</v>
      </c>
      <c r="H82" t="s" s="16">
        <v>24</v>
      </c>
      <c r="I82" s="15">
        <v>20</v>
      </c>
      <c r="J82" s="15">
        <v>0.25</v>
      </c>
      <c r="K82" t="s" s="16">
        <v>23</v>
      </c>
      <c r="L82" s="15">
        <v>27</v>
      </c>
      <c r="M82" s="15">
        <v>0.3375</v>
      </c>
      <c r="N82" t="s" s="16">
        <v>23</v>
      </c>
      <c r="O82" s="15">
        <v>34</v>
      </c>
      <c r="P82" s="15">
        <v>0.425</v>
      </c>
    </row>
    <row r="83" ht="20.35" customHeight="1">
      <c r="A83" s="13">
        <v>81</v>
      </c>
      <c r="B83" t="s" s="14">
        <v>24</v>
      </c>
      <c r="C83" s="15">
        <v>43</v>
      </c>
      <c r="D83" t="s" s="16">
        <v>247</v>
      </c>
      <c r="E83" t="s" s="16">
        <v>24</v>
      </c>
      <c r="F83" s="15">
        <v>35</v>
      </c>
      <c r="G83" t="s" s="16">
        <v>248</v>
      </c>
      <c r="H83" t="s" s="16">
        <v>23</v>
      </c>
      <c r="I83" s="15">
        <v>20</v>
      </c>
      <c r="J83" t="s" s="16">
        <v>249</v>
      </c>
      <c r="K83" t="s" s="16">
        <v>23</v>
      </c>
      <c r="L83" s="15">
        <v>27</v>
      </c>
      <c r="M83" t="s" s="16">
        <v>25</v>
      </c>
      <c r="N83" t="s" s="16">
        <v>24</v>
      </c>
      <c r="O83" s="15">
        <v>35</v>
      </c>
      <c r="P83" t="s" s="16">
        <v>248</v>
      </c>
    </row>
    <row r="84" ht="20.35" customHeight="1">
      <c r="A84" s="13">
        <v>82</v>
      </c>
      <c r="B84" t="s" s="14">
        <v>23</v>
      </c>
      <c r="C84" s="15">
        <v>43</v>
      </c>
      <c r="D84" t="s" s="16">
        <v>250</v>
      </c>
      <c r="E84" t="s" s="16">
        <v>24</v>
      </c>
      <c r="F84" s="15">
        <v>36</v>
      </c>
      <c r="G84" t="s" s="16">
        <v>251</v>
      </c>
      <c r="H84" t="s" s="16">
        <v>24</v>
      </c>
      <c r="I84" s="15">
        <v>21</v>
      </c>
      <c r="J84" t="s" s="16">
        <v>252</v>
      </c>
      <c r="K84" t="s" s="16">
        <v>23</v>
      </c>
      <c r="L84" s="15">
        <v>27</v>
      </c>
      <c r="M84" t="s" s="16">
        <v>253</v>
      </c>
      <c r="N84" t="s" s="16">
        <v>23</v>
      </c>
      <c r="O84" s="15">
        <v>35</v>
      </c>
      <c r="P84" t="s" s="16">
        <v>254</v>
      </c>
    </row>
    <row r="85" ht="20.35" customHeight="1">
      <c r="A85" s="13">
        <v>83</v>
      </c>
      <c r="B85" t="s" s="14">
        <v>23</v>
      </c>
      <c r="C85" s="15">
        <v>43</v>
      </c>
      <c r="D85" t="s" s="16">
        <v>255</v>
      </c>
      <c r="E85" t="s" s="16">
        <v>24</v>
      </c>
      <c r="F85" s="15">
        <v>37</v>
      </c>
      <c r="G85" t="s" s="16">
        <v>256</v>
      </c>
      <c r="H85" t="s" s="16">
        <v>24</v>
      </c>
      <c r="I85" s="15">
        <v>22</v>
      </c>
      <c r="J85" t="s" s="16">
        <v>257</v>
      </c>
      <c r="K85" t="s" s="16">
        <v>24</v>
      </c>
      <c r="L85" s="15">
        <v>28</v>
      </c>
      <c r="M85" t="s" s="16">
        <v>258</v>
      </c>
      <c r="N85" t="s" s="16">
        <v>23</v>
      </c>
      <c r="O85" s="15">
        <v>35</v>
      </c>
      <c r="P85" t="s" s="16">
        <v>259</v>
      </c>
    </row>
    <row r="86" ht="20.35" customHeight="1">
      <c r="A86" s="13">
        <v>84</v>
      </c>
      <c r="B86" t="s" s="14">
        <v>24</v>
      </c>
      <c r="C86" s="15">
        <v>44</v>
      </c>
      <c r="D86" t="s" s="16">
        <v>260</v>
      </c>
      <c r="E86" t="s" s="16">
        <v>23</v>
      </c>
      <c r="F86" s="15">
        <v>37</v>
      </c>
      <c r="G86" t="s" s="16">
        <v>261</v>
      </c>
      <c r="H86" t="s" s="16">
        <v>23</v>
      </c>
      <c r="I86" s="15">
        <v>22</v>
      </c>
      <c r="J86" t="s" s="16">
        <v>115</v>
      </c>
      <c r="K86" t="s" s="16">
        <v>23</v>
      </c>
      <c r="L86" s="15">
        <v>28</v>
      </c>
      <c r="M86" t="s" s="16">
        <v>25</v>
      </c>
      <c r="N86" t="s" s="16">
        <v>24</v>
      </c>
      <c r="O86" s="15">
        <v>36</v>
      </c>
      <c r="P86" t="s" s="16">
        <v>40</v>
      </c>
    </row>
    <row r="87" ht="20.35" customHeight="1">
      <c r="A87" s="13">
        <v>85</v>
      </c>
      <c r="B87" t="s" s="14">
        <v>23</v>
      </c>
      <c r="C87" s="15">
        <v>44</v>
      </c>
      <c r="D87" t="s" s="16">
        <v>262</v>
      </c>
      <c r="E87" t="s" s="16">
        <v>23</v>
      </c>
      <c r="F87" s="15">
        <v>37</v>
      </c>
      <c r="G87" t="s" s="16">
        <v>263</v>
      </c>
      <c r="H87" t="s" s="16">
        <v>23</v>
      </c>
      <c r="I87" s="15">
        <v>22</v>
      </c>
      <c r="J87" t="s" s="16">
        <v>264</v>
      </c>
      <c r="K87" t="s" s="16">
        <v>23</v>
      </c>
      <c r="L87" s="15">
        <v>28</v>
      </c>
      <c r="M87" t="s" s="16">
        <v>265</v>
      </c>
      <c r="N87" t="s" s="16">
        <v>23</v>
      </c>
      <c r="O87" s="15">
        <v>36</v>
      </c>
      <c r="P87" t="s" s="16">
        <v>266</v>
      </c>
    </row>
    <row r="88" ht="20.35" customHeight="1">
      <c r="A88" s="13">
        <v>86</v>
      </c>
      <c r="B88" t="s" s="14">
        <v>24</v>
      </c>
      <c r="C88" s="15">
        <v>45</v>
      </c>
      <c r="D88" t="s" s="16">
        <v>267</v>
      </c>
      <c r="E88" t="s" s="16">
        <v>23</v>
      </c>
      <c r="F88" s="15">
        <v>37</v>
      </c>
      <c r="G88" t="s" s="16">
        <v>268</v>
      </c>
      <c r="H88" t="s" s="16">
        <v>23</v>
      </c>
      <c r="I88" s="15">
        <v>22</v>
      </c>
      <c r="J88" t="s" s="16">
        <v>118</v>
      </c>
      <c r="K88" t="s" s="16">
        <v>23</v>
      </c>
      <c r="L88" s="15">
        <v>28</v>
      </c>
      <c r="M88" t="s" s="16">
        <v>269</v>
      </c>
      <c r="N88" t="s" s="16">
        <v>24</v>
      </c>
      <c r="O88" s="15">
        <v>37</v>
      </c>
      <c r="P88" t="s" s="16">
        <v>268</v>
      </c>
    </row>
    <row r="89" ht="20.35" customHeight="1">
      <c r="A89" s="13">
        <v>87</v>
      </c>
      <c r="B89" t="s" s="14">
        <v>23</v>
      </c>
      <c r="C89" s="15">
        <v>45</v>
      </c>
      <c r="D89" t="s" s="16">
        <v>163</v>
      </c>
      <c r="E89" t="s" s="16">
        <v>23</v>
      </c>
      <c r="F89" s="15">
        <v>37</v>
      </c>
      <c r="G89" t="s" s="16">
        <v>270</v>
      </c>
      <c r="H89" t="s" s="16">
        <v>23</v>
      </c>
      <c r="I89" s="15">
        <v>22</v>
      </c>
      <c r="J89" t="s" s="16">
        <v>271</v>
      </c>
      <c r="K89" t="s" s="16">
        <v>23</v>
      </c>
      <c r="L89" s="15">
        <v>28</v>
      </c>
      <c r="M89" t="s" s="16">
        <v>272</v>
      </c>
      <c r="N89" t="s" s="16">
        <v>24</v>
      </c>
      <c r="O89" s="15">
        <v>38</v>
      </c>
      <c r="P89" t="s" s="16">
        <v>273</v>
      </c>
    </row>
    <row r="90" ht="20.35" customHeight="1">
      <c r="A90" s="13">
        <v>88</v>
      </c>
      <c r="B90" t="s" s="14">
        <v>23</v>
      </c>
      <c r="C90" s="15">
        <v>45</v>
      </c>
      <c r="D90" t="s" s="16">
        <v>274</v>
      </c>
      <c r="E90" t="s" s="16">
        <v>24</v>
      </c>
      <c r="F90" s="15">
        <v>38</v>
      </c>
      <c r="G90" t="s" s="16">
        <v>275</v>
      </c>
      <c r="H90" t="s" s="16">
        <v>23</v>
      </c>
      <c r="I90" s="15">
        <v>22</v>
      </c>
      <c r="J90" s="15">
        <v>0.25</v>
      </c>
      <c r="K90" t="s" s="16">
        <v>23</v>
      </c>
      <c r="L90" s="15">
        <v>28</v>
      </c>
      <c r="M90" t="s" s="16">
        <v>60</v>
      </c>
      <c r="N90" t="s" s="16">
        <v>23</v>
      </c>
      <c r="O90" s="15">
        <v>38</v>
      </c>
      <c r="P90" t="s" s="16">
        <v>275</v>
      </c>
    </row>
    <row r="91" ht="20.35" customHeight="1">
      <c r="A91" s="13">
        <v>89</v>
      </c>
      <c r="B91" t="s" s="14">
        <v>24</v>
      </c>
      <c r="C91" s="15">
        <v>46</v>
      </c>
      <c r="D91" t="s" s="16">
        <v>276</v>
      </c>
      <c r="E91" t="s" s="16">
        <v>23</v>
      </c>
      <c r="F91" s="15">
        <v>38</v>
      </c>
      <c r="G91" t="s" s="16">
        <v>277</v>
      </c>
      <c r="H91" t="s" s="16">
        <v>23</v>
      </c>
      <c r="I91" s="15">
        <v>22</v>
      </c>
      <c r="J91" t="s" s="16">
        <v>278</v>
      </c>
      <c r="K91" t="s" s="16">
        <v>23</v>
      </c>
      <c r="L91" s="15">
        <v>28</v>
      </c>
      <c r="M91" t="s" s="16">
        <v>279</v>
      </c>
      <c r="N91" t="s" s="16">
        <v>24</v>
      </c>
      <c r="O91" s="15">
        <v>39</v>
      </c>
      <c r="P91" t="s" s="16">
        <v>280</v>
      </c>
    </row>
    <row r="92" ht="20.35" customHeight="1">
      <c r="A92" s="13">
        <v>90</v>
      </c>
      <c r="B92" t="s" s="14">
        <v>24</v>
      </c>
      <c r="C92" s="15">
        <v>47</v>
      </c>
      <c r="D92" t="s" s="16">
        <v>281</v>
      </c>
      <c r="E92" t="s" s="16">
        <v>24</v>
      </c>
      <c r="F92" s="15">
        <v>39</v>
      </c>
      <c r="G92" t="s" s="16">
        <v>175</v>
      </c>
      <c r="H92" t="s" s="16">
        <v>24</v>
      </c>
      <c r="I92" s="15">
        <v>23</v>
      </c>
      <c r="J92" t="s" s="16">
        <v>282</v>
      </c>
      <c r="K92" t="s" s="16">
        <v>23</v>
      </c>
      <c r="L92" s="15">
        <v>28</v>
      </c>
      <c r="M92" t="s" s="16">
        <v>283</v>
      </c>
      <c r="N92" t="s" s="16">
        <v>24</v>
      </c>
      <c r="O92" s="15">
        <v>40</v>
      </c>
      <c r="P92" t="s" s="16">
        <v>50</v>
      </c>
    </row>
    <row r="93" ht="20.35" customHeight="1">
      <c r="A93" s="13">
        <v>91</v>
      </c>
      <c r="B93" t="s" s="14">
        <v>23</v>
      </c>
      <c r="C93" s="15">
        <v>47</v>
      </c>
      <c r="D93" t="s" s="16">
        <v>284</v>
      </c>
      <c r="E93" t="s" s="16">
        <v>23</v>
      </c>
      <c r="F93" s="15">
        <v>39</v>
      </c>
      <c r="G93" t="s" s="16">
        <v>40</v>
      </c>
      <c r="H93" t="s" s="16">
        <v>23</v>
      </c>
      <c r="I93" s="15">
        <v>23</v>
      </c>
      <c r="J93" t="s" s="16">
        <v>285</v>
      </c>
      <c r="K93" t="s" s="16">
        <v>24</v>
      </c>
      <c r="L93" s="15">
        <v>29</v>
      </c>
      <c r="M93" t="s" s="16">
        <v>286</v>
      </c>
      <c r="N93" t="s" s="16">
        <v>24</v>
      </c>
      <c r="O93" s="15">
        <v>41</v>
      </c>
      <c r="P93" t="s" s="16">
        <v>287</v>
      </c>
    </row>
    <row r="94" ht="20.35" customHeight="1">
      <c r="A94" s="13">
        <v>92</v>
      </c>
      <c r="B94" t="s" s="14">
        <v>23</v>
      </c>
      <c r="C94" s="15">
        <v>47</v>
      </c>
      <c r="D94" t="s" s="16">
        <v>288</v>
      </c>
      <c r="E94" t="s" s="16">
        <v>23</v>
      </c>
      <c r="F94" s="15">
        <v>39</v>
      </c>
      <c r="G94" t="s" s="16">
        <v>289</v>
      </c>
      <c r="H94" t="s" s="16">
        <v>23</v>
      </c>
      <c r="I94" s="15">
        <v>23</v>
      </c>
      <c r="J94" s="15">
        <v>0.25</v>
      </c>
      <c r="K94" t="s" s="16">
        <v>24</v>
      </c>
      <c r="L94" s="15">
        <v>30</v>
      </c>
      <c r="M94" t="s" s="16">
        <v>290</v>
      </c>
      <c r="N94" t="s" s="16">
        <v>24</v>
      </c>
      <c r="O94" s="15">
        <v>42</v>
      </c>
      <c r="P94" t="s" s="16">
        <v>127</v>
      </c>
    </row>
    <row r="95" ht="20.35" customHeight="1">
      <c r="A95" s="13">
        <v>93</v>
      </c>
      <c r="B95" t="s" s="14">
        <v>24</v>
      </c>
      <c r="C95" s="15">
        <v>48</v>
      </c>
      <c r="D95" t="s" s="16">
        <v>181</v>
      </c>
      <c r="E95" t="s" s="16">
        <v>23</v>
      </c>
      <c r="F95" s="15">
        <v>39</v>
      </c>
      <c r="G95" t="s" s="16">
        <v>291</v>
      </c>
      <c r="H95" t="s" s="16">
        <v>24</v>
      </c>
      <c r="I95" s="15">
        <v>24</v>
      </c>
      <c r="J95" t="s" s="16">
        <v>292</v>
      </c>
      <c r="K95" t="s" s="16">
        <v>24</v>
      </c>
      <c r="L95" s="15">
        <v>31</v>
      </c>
      <c r="M95" t="s" s="16">
        <v>25</v>
      </c>
      <c r="N95" t="s" s="16">
        <v>23</v>
      </c>
      <c r="O95" s="15">
        <v>42</v>
      </c>
      <c r="P95" t="s" s="16">
        <v>293</v>
      </c>
    </row>
    <row r="96" ht="20.35" customHeight="1">
      <c r="A96" s="13">
        <v>94</v>
      </c>
      <c r="B96" t="s" s="14">
        <v>23</v>
      </c>
      <c r="C96" s="15">
        <v>48</v>
      </c>
      <c r="D96" t="s" s="16">
        <v>294</v>
      </c>
      <c r="E96" t="s" s="16">
        <v>24</v>
      </c>
      <c r="F96" s="15">
        <v>40</v>
      </c>
      <c r="G96" t="s" s="16">
        <v>295</v>
      </c>
      <c r="H96" t="s" s="16">
        <v>23</v>
      </c>
      <c r="I96" s="15">
        <v>24</v>
      </c>
      <c r="J96" t="s" s="16">
        <v>296</v>
      </c>
      <c r="K96" t="s" s="16">
        <v>24</v>
      </c>
      <c r="L96" s="15">
        <v>32</v>
      </c>
      <c r="M96" t="s" s="16">
        <v>297</v>
      </c>
      <c r="N96" t="s" s="16">
        <v>23</v>
      </c>
      <c r="O96" s="15">
        <v>42</v>
      </c>
      <c r="P96" t="s" s="16">
        <v>131</v>
      </c>
    </row>
    <row r="97" ht="20.35" customHeight="1">
      <c r="A97" s="13">
        <v>95</v>
      </c>
      <c r="B97" t="s" s="14">
        <v>23</v>
      </c>
      <c r="C97" s="15">
        <v>48</v>
      </c>
      <c r="D97" t="s" s="16">
        <v>298</v>
      </c>
      <c r="E97" t="s" s="16">
        <v>23</v>
      </c>
      <c r="F97" s="15">
        <v>40</v>
      </c>
      <c r="G97" t="s" s="16">
        <v>53</v>
      </c>
      <c r="H97" t="s" s="16">
        <v>23</v>
      </c>
      <c r="I97" s="15">
        <v>24</v>
      </c>
      <c r="J97" t="s" s="16">
        <v>299</v>
      </c>
      <c r="K97" t="s" s="16">
        <v>24</v>
      </c>
      <c r="L97" s="15">
        <v>33</v>
      </c>
      <c r="M97" t="s" s="16">
        <v>300</v>
      </c>
      <c r="N97" t="s" s="16">
        <v>23</v>
      </c>
      <c r="O97" s="15">
        <v>42</v>
      </c>
      <c r="P97" t="s" s="16">
        <v>301</v>
      </c>
    </row>
    <row r="98" ht="20.35" customHeight="1">
      <c r="A98" s="13">
        <v>96</v>
      </c>
      <c r="B98" t="s" s="14">
        <v>24</v>
      </c>
      <c r="C98" s="15">
        <v>49</v>
      </c>
      <c r="D98" t="s" s="16">
        <v>302</v>
      </c>
      <c r="E98" t="s" s="16">
        <v>24</v>
      </c>
      <c r="F98" s="15">
        <v>41</v>
      </c>
      <c r="G98" t="s" s="16">
        <v>303</v>
      </c>
      <c r="H98" t="s" s="16">
        <v>24</v>
      </c>
      <c r="I98" s="15">
        <v>25</v>
      </c>
      <c r="J98" t="s" s="16">
        <v>304</v>
      </c>
      <c r="K98" t="s" s="16">
        <v>24</v>
      </c>
      <c r="L98" s="15">
        <v>34</v>
      </c>
      <c r="M98" t="s" s="16">
        <v>305</v>
      </c>
      <c r="N98" t="s" s="16">
        <v>23</v>
      </c>
      <c r="O98" s="15">
        <v>42</v>
      </c>
      <c r="P98" s="15">
        <v>0.4375</v>
      </c>
    </row>
    <row r="99" ht="20.35" customHeight="1">
      <c r="A99" s="13">
        <v>97</v>
      </c>
      <c r="B99" t="s" s="14">
        <v>23</v>
      </c>
      <c r="C99" s="15">
        <v>49</v>
      </c>
      <c r="D99" t="s" s="16">
        <v>306</v>
      </c>
      <c r="E99" t="s" s="16">
        <v>24</v>
      </c>
      <c r="F99" s="15">
        <v>42</v>
      </c>
      <c r="G99" t="s" s="16">
        <v>307</v>
      </c>
      <c r="H99" t="s" s="16">
        <v>23</v>
      </c>
      <c r="I99" s="15">
        <v>25</v>
      </c>
      <c r="J99" t="s" s="16">
        <v>308</v>
      </c>
      <c r="K99" t="s" s="16">
        <v>24</v>
      </c>
      <c r="L99" s="15">
        <v>35</v>
      </c>
      <c r="M99" t="s" s="16">
        <v>309</v>
      </c>
      <c r="N99" t="s" s="16">
        <v>23</v>
      </c>
      <c r="O99" s="15">
        <v>42</v>
      </c>
      <c r="P99" t="s" s="16">
        <v>307</v>
      </c>
    </row>
    <row r="100" ht="20.35" customHeight="1">
      <c r="A100" s="13">
        <v>98</v>
      </c>
      <c r="B100" t="s" s="14">
        <v>23</v>
      </c>
      <c r="C100" s="15">
        <v>49</v>
      </c>
      <c r="D100" s="15">
        <v>0.5</v>
      </c>
      <c r="E100" t="s" s="16">
        <v>24</v>
      </c>
      <c r="F100" s="15">
        <v>43</v>
      </c>
      <c r="G100" t="s" s="16">
        <v>310</v>
      </c>
      <c r="H100" t="s" s="16">
        <v>23</v>
      </c>
      <c r="I100" s="15">
        <v>25</v>
      </c>
      <c r="J100" t="s" s="16">
        <v>311</v>
      </c>
      <c r="K100" t="s" s="16">
        <v>23</v>
      </c>
      <c r="L100" s="15">
        <v>35</v>
      </c>
      <c r="M100" t="s" s="16">
        <v>73</v>
      </c>
      <c r="N100" t="s" s="16">
        <v>24</v>
      </c>
      <c r="O100" s="15">
        <v>43</v>
      </c>
      <c r="P100" t="s" s="16">
        <v>310</v>
      </c>
    </row>
    <row r="101" ht="20.35" customHeight="1">
      <c r="A101" s="13">
        <v>99</v>
      </c>
      <c r="B101" t="s" s="14">
        <v>23</v>
      </c>
      <c r="C101" s="15">
        <v>49</v>
      </c>
      <c r="D101" t="s" s="16">
        <v>312</v>
      </c>
      <c r="E101" t="s" s="16">
        <v>24</v>
      </c>
      <c r="F101" s="15">
        <v>44</v>
      </c>
      <c r="G101" t="s" s="16">
        <v>50</v>
      </c>
      <c r="H101" t="s" s="16">
        <v>23</v>
      </c>
      <c r="I101" s="15">
        <v>25</v>
      </c>
      <c r="J101" t="s" s="16">
        <v>313</v>
      </c>
      <c r="K101" t="s" s="16">
        <v>24</v>
      </c>
      <c r="L101" s="15">
        <v>36</v>
      </c>
      <c r="M101" t="s" s="16">
        <v>121</v>
      </c>
      <c r="N101" t="s" s="16">
        <v>23</v>
      </c>
      <c r="O101" s="15">
        <v>43</v>
      </c>
      <c r="P101" t="s" s="16">
        <v>314</v>
      </c>
    </row>
    <row r="102" ht="20.35" customHeight="1">
      <c r="A102" s="13">
        <v>100</v>
      </c>
      <c r="B102" t="s" s="14">
        <v>23</v>
      </c>
      <c r="C102" s="15">
        <v>49</v>
      </c>
      <c r="D102" s="15">
        <v>0.49</v>
      </c>
      <c r="E102" t="s" s="16">
        <v>24</v>
      </c>
      <c r="F102" s="15">
        <v>45</v>
      </c>
      <c r="G102" s="15">
        <v>0.45</v>
      </c>
      <c r="H102" t="s" s="16">
        <v>23</v>
      </c>
      <c r="I102" s="15">
        <v>25</v>
      </c>
      <c r="J102" s="15">
        <v>0.25</v>
      </c>
      <c r="K102" t="s" s="16">
        <v>24</v>
      </c>
      <c r="L102" s="15">
        <v>37</v>
      </c>
      <c r="M102" s="15">
        <v>0.37</v>
      </c>
      <c r="N102" t="s" s="16">
        <v>23</v>
      </c>
      <c r="O102" s="15">
        <v>43</v>
      </c>
      <c r="P102" s="15">
        <v>0.43</v>
      </c>
    </row>
    <row r="103" ht="20.35" customHeight="1">
      <c r="A103" s="13">
        <v>101</v>
      </c>
      <c r="B103" t="s" s="14">
        <v>24</v>
      </c>
      <c r="C103" s="15">
        <v>50</v>
      </c>
      <c r="D103" t="s" s="16">
        <v>315</v>
      </c>
      <c r="E103" t="s" s="16">
        <v>23</v>
      </c>
      <c r="F103" s="15">
        <v>45</v>
      </c>
      <c r="G103" t="s" s="16">
        <v>316</v>
      </c>
      <c r="H103" t="s" s="16">
        <v>23</v>
      </c>
      <c r="I103" s="15">
        <v>25</v>
      </c>
      <c r="J103" t="s" s="16">
        <v>317</v>
      </c>
      <c r="K103" t="s" s="16">
        <v>24</v>
      </c>
      <c r="L103" s="15">
        <v>38</v>
      </c>
      <c r="M103" t="s" s="16">
        <v>318</v>
      </c>
      <c r="N103" t="s" s="16">
        <v>23</v>
      </c>
      <c r="O103" s="15">
        <v>43</v>
      </c>
      <c r="P103" t="s" s="16">
        <v>319</v>
      </c>
    </row>
    <row r="104" ht="20.35" customHeight="1">
      <c r="A104" s="13">
        <v>102</v>
      </c>
      <c r="B104" t="s" s="14">
        <v>24</v>
      </c>
      <c r="C104" s="15">
        <v>51</v>
      </c>
      <c r="D104" s="15">
        <v>0.5</v>
      </c>
      <c r="E104" t="s" s="16">
        <v>23</v>
      </c>
      <c r="F104" s="15">
        <v>45</v>
      </c>
      <c r="G104" t="s" s="16">
        <v>88</v>
      </c>
      <c r="H104" t="s" s="16">
        <v>23</v>
      </c>
      <c r="I104" s="15">
        <v>25</v>
      </c>
      <c r="J104" t="s" s="16">
        <v>320</v>
      </c>
      <c r="K104" t="s" s="16">
        <v>24</v>
      </c>
      <c r="L104" s="15">
        <v>39</v>
      </c>
      <c r="M104" t="s" s="16">
        <v>321</v>
      </c>
      <c r="N104" t="s" s="16">
        <v>24</v>
      </c>
      <c r="O104" s="15">
        <v>44</v>
      </c>
      <c r="P104" t="s" s="16">
        <v>141</v>
      </c>
    </row>
    <row r="105" ht="20.35" customHeight="1">
      <c r="A105" s="13">
        <v>103</v>
      </c>
      <c r="B105" t="s" s="14">
        <v>23</v>
      </c>
      <c r="C105" s="15">
        <v>51</v>
      </c>
      <c r="D105" t="s" s="16">
        <v>322</v>
      </c>
      <c r="E105" t="s" s="16">
        <v>23</v>
      </c>
      <c r="F105" s="15">
        <v>45</v>
      </c>
      <c r="G105" t="s" s="16">
        <v>323</v>
      </c>
      <c r="H105" t="s" s="16">
        <v>23</v>
      </c>
      <c r="I105" s="15">
        <v>25</v>
      </c>
      <c r="J105" t="s" s="16">
        <v>324</v>
      </c>
      <c r="K105" t="s" s="16">
        <v>24</v>
      </c>
      <c r="L105" s="15">
        <v>40</v>
      </c>
      <c r="M105" t="s" s="16">
        <v>325</v>
      </c>
      <c r="N105" t="s" s="16">
        <v>24</v>
      </c>
      <c r="O105" s="15">
        <v>45</v>
      </c>
      <c r="P105" t="s" s="16">
        <v>323</v>
      </c>
    </row>
    <row r="106" ht="20.35" customHeight="1">
      <c r="A106" s="13">
        <v>104</v>
      </c>
      <c r="B106" t="s" s="14">
        <v>23</v>
      </c>
      <c r="C106" s="15">
        <v>51</v>
      </c>
      <c r="D106" t="s" s="16">
        <v>326</v>
      </c>
      <c r="E106" t="s" s="16">
        <v>23</v>
      </c>
      <c r="F106" s="15">
        <v>45</v>
      </c>
      <c r="G106" t="s" s="16">
        <v>327</v>
      </c>
      <c r="H106" t="s" s="16">
        <v>23</v>
      </c>
      <c r="I106" s="15">
        <v>25</v>
      </c>
      <c r="J106" t="s" s="16">
        <v>328</v>
      </c>
      <c r="K106" t="s" s="16">
        <v>24</v>
      </c>
      <c r="L106" s="15">
        <v>41</v>
      </c>
      <c r="M106" t="s" s="16">
        <v>329</v>
      </c>
      <c r="N106" t="s" s="16">
        <v>24</v>
      </c>
      <c r="O106" s="15">
        <v>46</v>
      </c>
      <c r="P106" t="s" s="16">
        <v>145</v>
      </c>
    </row>
    <row r="107" ht="20.35" customHeight="1">
      <c r="A107" s="13">
        <v>105</v>
      </c>
      <c r="B107" t="s" s="14">
        <v>24</v>
      </c>
      <c r="C107" s="15">
        <v>52</v>
      </c>
      <c r="D107" t="s" s="16">
        <v>330</v>
      </c>
      <c r="E107" t="s" s="16">
        <v>23</v>
      </c>
      <c r="F107" s="15">
        <v>45</v>
      </c>
      <c r="G107" t="s" s="16">
        <v>40</v>
      </c>
      <c r="H107" t="s" s="16">
        <v>23</v>
      </c>
      <c r="I107" s="15">
        <v>25</v>
      </c>
      <c r="J107" t="s" s="16">
        <v>186</v>
      </c>
      <c r="K107" t="s" s="16">
        <v>24</v>
      </c>
      <c r="L107" s="15">
        <v>42</v>
      </c>
      <c r="M107" s="15">
        <v>0.4</v>
      </c>
      <c r="N107" t="s" s="16">
        <v>23</v>
      </c>
      <c r="O107" s="15">
        <v>46</v>
      </c>
      <c r="P107" t="s" s="16">
        <v>331</v>
      </c>
    </row>
    <row r="108" ht="20.35" customHeight="1">
      <c r="A108" s="13">
        <v>106</v>
      </c>
      <c r="B108" t="s" s="14">
        <v>23</v>
      </c>
      <c r="C108" s="15">
        <v>52</v>
      </c>
      <c r="D108" t="s" s="16">
        <v>332</v>
      </c>
      <c r="E108" t="s" s="16">
        <v>24</v>
      </c>
      <c r="F108" s="15">
        <v>46</v>
      </c>
      <c r="G108" t="s" s="16">
        <v>148</v>
      </c>
      <c r="H108" t="s" s="16">
        <v>23</v>
      </c>
      <c r="I108" s="15">
        <v>25</v>
      </c>
      <c r="J108" t="s" s="16">
        <v>333</v>
      </c>
      <c r="K108" t="s" s="16">
        <v>24</v>
      </c>
      <c r="L108" s="15">
        <v>43</v>
      </c>
      <c r="M108" t="s" s="16">
        <v>334</v>
      </c>
      <c r="N108" t="s" s="16">
        <v>24</v>
      </c>
      <c r="O108" s="15">
        <v>47</v>
      </c>
      <c r="P108" t="s" s="16">
        <v>335</v>
      </c>
    </row>
    <row r="109" ht="20.35" customHeight="1">
      <c r="A109" s="13">
        <v>107</v>
      </c>
      <c r="B109" t="s" s="14">
        <v>23</v>
      </c>
      <c r="C109" s="15">
        <v>52</v>
      </c>
      <c r="D109" t="s" s="16">
        <v>336</v>
      </c>
      <c r="E109" t="s" s="16">
        <v>23</v>
      </c>
      <c r="F109" s="15">
        <v>46</v>
      </c>
      <c r="G109" t="s" s="16">
        <v>337</v>
      </c>
      <c r="H109" t="s" s="16">
        <v>24</v>
      </c>
      <c r="I109" s="15">
        <v>26</v>
      </c>
      <c r="J109" t="s" s="16">
        <v>338</v>
      </c>
      <c r="K109" t="s" s="16">
        <v>24</v>
      </c>
      <c r="L109" s="15">
        <v>44</v>
      </c>
      <c r="M109" t="s" s="16">
        <v>339</v>
      </c>
      <c r="N109" t="s" s="16">
        <v>24</v>
      </c>
      <c r="O109" s="15">
        <v>48</v>
      </c>
      <c r="P109" t="s" s="16">
        <v>340</v>
      </c>
    </row>
    <row r="110" ht="20.35" customHeight="1">
      <c r="A110" s="13">
        <v>108</v>
      </c>
      <c r="B110" t="s" s="14">
        <v>24</v>
      </c>
      <c r="C110" s="15">
        <v>53</v>
      </c>
      <c r="D110" t="s" s="16">
        <v>341</v>
      </c>
      <c r="E110" t="s" s="16">
        <v>24</v>
      </c>
      <c r="F110" s="15">
        <v>47</v>
      </c>
      <c r="G110" t="s" s="16">
        <v>342</v>
      </c>
      <c r="H110" t="s" s="16">
        <v>23</v>
      </c>
      <c r="I110" s="15">
        <v>26</v>
      </c>
      <c r="J110" t="s" s="16">
        <v>152</v>
      </c>
      <c r="K110" t="s" s="16">
        <v>23</v>
      </c>
      <c r="L110" s="15">
        <v>44</v>
      </c>
      <c r="M110" t="s" s="16">
        <v>343</v>
      </c>
      <c r="N110" t="s" s="16">
        <v>24</v>
      </c>
      <c r="O110" s="15">
        <v>49</v>
      </c>
      <c r="P110" t="s" s="16">
        <v>344</v>
      </c>
    </row>
    <row r="111" ht="20.35" customHeight="1">
      <c r="A111" s="13">
        <v>109</v>
      </c>
      <c r="B111" t="s" s="14">
        <v>24</v>
      </c>
      <c r="C111" s="15">
        <v>54</v>
      </c>
      <c r="D111" t="s" s="16">
        <v>345</v>
      </c>
      <c r="E111" t="s" s="16">
        <v>24</v>
      </c>
      <c r="F111" s="15">
        <v>48</v>
      </c>
      <c r="G111" t="s" s="16">
        <v>346</v>
      </c>
      <c r="H111" t="s" s="16">
        <v>23</v>
      </c>
      <c r="I111" s="15">
        <v>26</v>
      </c>
      <c r="J111" t="s" s="16">
        <v>347</v>
      </c>
      <c r="K111" t="s" s="16">
        <v>24</v>
      </c>
      <c r="L111" s="15">
        <v>45</v>
      </c>
      <c r="M111" t="s" s="16">
        <v>348</v>
      </c>
      <c r="N111" t="s" s="16">
        <v>24</v>
      </c>
      <c r="O111" s="15">
        <v>50</v>
      </c>
      <c r="P111" t="s" s="16">
        <v>349</v>
      </c>
    </row>
    <row r="112" ht="20.35" customHeight="1">
      <c r="A112" s="13">
        <v>110</v>
      </c>
      <c r="B112" t="s" s="14">
        <v>24</v>
      </c>
      <c r="C112" s="15">
        <v>55</v>
      </c>
      <c r="D112" s="15">
        <v>0.5</v>
      </c>
      <c r="E112" t="s" s="16">
        <v>23</v>
      </c>
      <c r="F112" s="15">
        <v>48</v>
      </c>
      <c r="G112" t="s" s="16">
        <v>350</v>
      </c>
      <c r="H112" t="s" s="16">
        <v>23</v>
      </c>
      <c r="I112" s="15">
        <v>26</v>
      </c>
      <c r="J112" t="s" s="16">
        <v>156</v>
      </c>
      <c r="K112" t="s" s="16">
        <v>23</v>
      </c>
      <c r="L112" s="15">
        <v>45</v>
      </c>
      <c r="M112" t="s" s="16">
        <v>58</v>
      </c>
      <c r="N112" t="s" s="16">
        <v>23</v>
      </c>
      <c r="O112" s="15">
        <v>50</v>
      </c>
      <c r="P112" t="s" s="16">
        <v>120</v>
      </c>
    </row>
    <row r="113" ht="20.35" customHeight="1">
      <c r="A113" s="13">
        <v>111</v>
      </c>
      <c r="B113" t="s" s="14">
        <v>23</v>
      </c>
      <c r="C113" s="15">
        <v>55</v>
      </c>
      <c r="D113" t="s" s="16">
        <v>351</v>
      </c>
      <c r="E113" t="s" s="16">
        <v>23</v>
      </c>
      <c r="F113" s="15">
        <v>48</v>
      </c>
      <c r="G113" t="s" s="16">
        <v>96</v>
      </c>
      <c r="H113" t="s" s="16">
        <v>23</v>
      </c>
      <c r="I113" s="15">
        <v>26</v>
      </c>
      <c r="J113" t="s" s="16">
        <v>352</v>
      </c>
      <c r="K113" t="s" s="16">
        <v>24</v>
      </c>
      <c r="L113" s="15">
        <v>46</v>
      </c>
      <c r="M113" t="s" s="16">
        <v>353</v>
      </c>
      <c r="N113" t="s" s="16">
        <v>24</v>
      </c>
      <c r="O113" s="15">
        <v>51</v>
      </c>
      <c r="P113" t="s" s="16">
        <v>354</v>
      </c>
    </row>
    <row r="114" ht="20.35" customHeight="1">
      <c r="A114" s="13">
        <v>112</v>
      </c>
      <c r="B114" t="s" s="14">
        <v>24</v>
      </c>
      <c r="C114" s="15">
        <v>56</v>
      </c>
      <c r="D114" s="15">
        <v>0.5</v>
      </c>
      <c r="E114" t="s" s="16">
        <v>23</v>
      </c>
      <c r="F114" s="15">
        <v>48</v>
      </c>
      <c r="G114" t="s" s="16">
        <v>40</v>
      </c>
      <c r="H114" t="s" s="16">
        <v>24</v>
      </c>
      <c r="I114" s="15">
        <v>27</v>
      </c>
      <c r="J114" t="s" s="16">
        <v>355</v>
      </c>
      <c r="K114" t="s" s="16">
        <v>23</v>
      </c>
      <c r="L114" s="15">
        <v>46</v>
      </c>
      <c r="M114" t="s" s="16">
        <v>356</v>
      </c>
      <c r="N114" t="s" s="16">
        <v>24</v>
      </c>
      <c r="O114" s="15">
        <v>52</v>
      </c>
      <c r="P114" t="s" s="16">
        <v>157</v>
      </c>
    </row>
    <row r="115" ht="20.35" customHeight="1">
      <c r="A115" s="13">
        <v>113</v>
      </c>
      <c r="B115" t="s" s="14">
        <v>23</v>
      </c>
      <c r="C115" s="15">
        <v>56</v>
      </c>
      <c r="D115" t="s" s="16">
        <v>357</v>
      </c>
      <c r="E115" t="s" s="16">
        <v>23</v>
      </c>
      <c r="F115" s="15">
        <v>48</v>
      </c>
      <c r="G115" t="s" s="16">
        <v>358</v>
      </c>
      <c r="H115" t="s" s="16">
        <v>23</v>
      </c>
      <c r="I115" s="15">
        <v>27</v>
      </c>
      <c r="J115" t="s" s="16">
        <v>359</v>
      </c>
      <c r="K115" t="s" s="16">
        <v>24</v>
      </c>
      <c r="L115" s="15">
        <v>47</v>
      </c>
      <c r="M115" t="s" s="16">
        <v>360</v>
      </c>
      <c r="N115" t="s" s="16">
        <v>24</v>
      </c>
      <c r="O115" s="15">
        <v>53</v>
      </c>
      <c r="P115" t="s" s="16">
        <v>361</v>
      </c>
    </row>
    <row r="116" ht="20.35" customHeight="1">
      <c r="A116" s="13">
        <v>114</v>
      </c>
      <c r="B116" t="s" s="14">
        <v>24</v>
      </c>
      <c r="C116" s="15">
        <v>57</v>
      </c>
      <c r="D116" s="15">
        <v>0.5</v>
      </c>
      <c r="E116" t="s" s="16">
        <v>23</v>
      </c>
      <c r="F116" s="15">
        <v>48</v>
      </c>
      <c r="G116" t="s" s="16">
        <v>53</v>
      </c>
      <c r="H116" t="s" s="16">
        <v>24</v>
      </c>
      <c r="I116" s="15">
        <v>28</v>
      </c>
      <c r="J116" t="s" s="16">
        <v>362</v>
      </c>
      <c r="K116" t="s" s="16">
        <v>24</v>
      </c>
      <c r="L116" s="15">
        <v>48</v>
      </c>
      <c r="M116" t="s" s="16">
        <v>53</v>
      </c>
      <c r="N116" t="s" s="16">
        <v>23</v>
      </c>
      <c r="O116" s="15">
        <v>53</v>
      </c>
      <c r="P116" t="s" s="16">
        <v>363</v>
      </c>
    </row>
    <row r="117" ht="20.35" customHeight="1">
      <c r="A117" s="13">
        <v>115</v>
      </c>
      <c r="B117" t="s" s="14">
        <v>24</v>
      </c>
      <c r="C117" s="15">
        <v>58</v>
      </c>
      <c r="D117" t="s" s="16">
        <v>364</v>
      </c>
      <c r="E117" t="s" s="16">
        <v>24</v>
      </c>
      <c r="F117" s="15">
        <v>49</v>
      </c>
      <c r="G117" t="s" s="16">
        <v>365</v>
      </c>
      <c r="H117" t="s" s="16">
        <v>23</v>
      </c>
      <c r="I117" s="15">
        <v>28</v>
      </c>
      <c r="J117" t="s" s="16">
        <v>366</v>
      </c>
      <c r="K117" t="s" s="16">
        <v>24</v>
      </c>
      <c r="L117" s="15">
        <v>49</v>
      </c>
      <c r="M117" t="s" s="16">
        <v>365</v>
      </c>
      <c r="N117" t="s" s="16">
        <v>23</v>
      </c>
      <c r="O117" s="15">
        <v>53</v>
      </c>
      <c r="P117" t="s" s="16">
        <v>367</v>
      </c>
    </row>
    <row r="118" ht="20.35" customHeight="1">
      <c r="A118" s="13">
        <v>116</v>
      </c>
      <c r="B118" t="s" s="14">
        <v>23</v>
      </c>
      <c r="C118" s="15">
        <v>58</v>
      </c>
      <c r="D118" s="15">
        <v>0.5</v>
      </c>
      <c r="E118" t="s" s="16">
        <v>23</v>
      </c>
      <c r="F118" s="15">
        <v>49</v>
      </c>
      <c r="G118" t="s" s="16">
        <v>368</v>
      </c>
      <c r="H118" t="s" s="16">
        <v>23</v>
      </c>
      <c r="I118" s="15">
        <v>28</v>
      </c>
      <c r="J118" t="s" s="16">
        <v>369</v>
      </c>
      <c r="K118" t="s" s="16">
        <v>24</v>
      </c>
      <c r="L118" s="15">
        <v>50</v>
      </c>
      <c r="M118" t="s" s="16">
        <v>167</v>
      </c>
      <c r="N118" t="s" s="16">
        <v>23</v>
      </c>
      <c r="O118" s="15">
        <v>53</v>
      </c>
      <c r="P118" t="s" s="16">
        <v>370</v>
      </c>
    </row>
    <row r="119" ht="20.35" customHeight="1">
      <c r="A119" s="13">
        <v>117</v>
      </c>
      <c r="B119" t="s" s="14">
        <v>23</v>
      </c>
      <c r="C119" s="15">
        <v>58</v>
      </c>
      <c r="D119" t="s" s="16">
        <v>371</v>
      </c>
      <c r="E119" t="s" s="16">
        <v>24</v>
      </c>
      <c r="F119" s="15">
        <v>50</v>
      </c>
      <c r="G119" t="s" s="16">
        <v>372</v>
      </c>
      <c r="H119" t="s" s="16">
        <v>23</v>
      </c>
      <c r="I119" s="15">
        <v>28</v>
      </c>
      <c r="J119" t="s" s="16">
        <v>373</v>
      </c>
      <c r="K119" t="s" s="16">
        <v>23</v>
      </c>
      <c r="L119" s="15">
        <v>50</v>
      </c>
      <c r="M119" t="s" s="16">
        <v>372</v>
      </c>
      <c r="N119" t="s" s="16">
        <v>24</v>
      </c>
      <c r="O119" s="15">
        <v>54</v>
      </c>
      <c r="P119" t="s" s="16">
        <v>104</v>
      </c>
    </row>
    <row r="120" ht="20.35" customHeight="1">
      <c r="A120" s="13">
        <v>118</v>
      </c>
      <c r="B120" t="s" s="14">
        <v>23</v>
      </c>
      <c r="C120" s="15">
        <v>58</v>
      </c>
      <c r="D120" t="s" s="16">
        <v>374</v>
      </c>
      <c r="E120" t="s" s="16">
        <v>24</v>
      </c>
      <c r="F120" s="15">
        <v>51</v>
      </c>
      <c r="G120" t="s" s="16">
        <v>375</v>
      </c>
      <c r="H120" t="s" s="16">
        <v>24</v>
      </c>
      <c r="I120" s="15">
        <v>29</v>
      </c>
      <c r="J120" t="s" s="16">
        <v>376</v>
      </c>
      <c r="K120" t="s" s="16">
        <v>24</v>
      </c>
      <c r="L120" s="15">
        <v>51</v>
      </c>
      <c r="M120" t="s" s="16">
        <v>375</v>
      </c>
      <c r="N120" t="s" s="16">
        <v>24</v>
      </c>
      <c r="O120" s="15">
        <v>55</v>
      </c>
      <c r="P120" t="s" s="16">
        <v>377</v>
      </c>
    </row>
    <row r="121" ht="20.35" customHeight="1">
      <c r="A121" s="13">
        <v>119</v>
      </c>
      <c r="B121" t="s" s="14">
        <v>24</v>
      </c>
      <c r="C121" s="15">
        <v>59</v>
      </c>
      <c r="D121" t="s" s="16">
        <v>378</v>
      </c>
      <c r="E121" t="s" s="16">
        <v>23</v>
      </c>
      <c r="F121" s="15">
        <v>51</v>
      </c>
      <c r="G121" t="s" s="16">
        <v>40</v>
      </c>
      <c r="H121" t="s" s="16">
        <v>23</v>
      </c>
      <c r="I121" s="15">
        <v>29</v>
      </c>
      <c r="J121" t="s" s="16">
        <v>379</v>
      </c>
      <c r="K121" t="s" s="16">
        <v>23</v>
      </c>
      <c r="L121" s="15">
        <v>51</v>
      </c>
      <c r="M121" t="s" s="16">
        <v>40</v>
      </c>
      <c r="N121" t="s" s="16">
        <v>24</v>
      </c>
      <c r="O121" s="15">
        <v>56</v>
      </c>
      <c r="P121" t="s" s="16">
        <v>144</v>
      </c>
    </row>
    <row r="122" ht="20.35" customHeight="1">
      <c r="A122" s="13">
        <v>120</v>
      </c>
      <c r="B122" t="s" s="14">
        <v>24</v>
      </c>
      <c r="C122" s="15">
        <v>60</v>
      </c>
      <c r="D122" s="15">
        <v>0.5</v>
      </c>
      <c r="E122" t="s" s="16">
        <v>24</v>
      </c>
      <c r="F122" s="15">
        <v>52</v>
      </c>
      <c r="G122" t="s" s="16">
        <v>175</v>
      </c>
      <c r="H122" t="s" s="16">
        <v>23</v>
      </c>
      <c r="I122" s="15">
        <v>29</v>
      </c>
      <c r="J122" t="s" s="16">
        <v>380</v>
      </c>
      <c r="K122" t="s" s="16">
        <v>23</v>
      </c>
      <c r="L122" s="15">
        <v>51</v>
      </c>
      <c r="M122" s="15">
        <v>0.425</v>
      </c>
      <c r="N122" t="s" s="16">
        <v>23</v>
      </c>
      <c r="O122" s="15">
        <v>56</v>
      </c>
      <c r="P122" t="s" s="16">
        <v>44</v>
      </c>
    </row>
    <row r="123" ht="20.35" customHeight="1">
      <c r="A123" s="13">
        <v>121</v>
      </c>
      <c r="B123" t="s" s="14">
        <v>24</v>
      </c>
      <c r="C123" s="15">
        <v>61</v>
      </c>
      <c r="D123" t="s" s="16">
        <v>381</v>
      </c>
      <c r="E123" t="s" s="16">
        <v>23</v>
      </c>
      <c r="F123" s="15">
        <v>52</v>
      </c>
      <c r="G123" t="s" s="16">
        <v>382</v>
      </c>
      <c r="H123" t="s" s="16">
        <v>23</v>
      </c>
      <c r="I123" s="15">
        <v>29</v>
      </c>
      <c r="J123" t="s" s="16">
        <v>383</v>
      </c>
      <c r="K123" t="s" s="16">
        <v>24</v>
      </c>
      <c r="L123" s="15">
        <v>52</v>
      </c>
      <c r="M123" t="s" s="16">
        <v>382</v>
      </c>
      <c r="N123" t="s" s="16">
        <v>24</v>
      </c>
      <c r="O123" s="15">
        <v>57</v>
      </c>
      <c r="P123" t="s" s="16">
        <v>384</v>
      </c>
    </row>
    <row r="124" ht="20.35" customHeight="1">
      <c r="A124" s="13">
        <v>122</v>
      </c>
      <c r="B124" t="s" s="14">
        <v>24</v>
      </c>
      <c r="C124" s="15">
        <v>62</v>
      </c>
      <c r="D124" t="s" s="16">
        <v>385</v>
      </c>
      <c r="E124" t="s" s="16">
        <v>24</v>
      </c>
      <c r="F124" s="15">
        <v>53</v>
      </c>
      <c r="G124" t="s" s="16">
        <v>386</v>
      </c>
      <c r="H124" t="s" s="16">
        <v>23</v>
      </c>
      <c r="I124" s="15">
        <v>29</v>
      </c>
      <c r="J124" t="s" s="16">
        <v>387</v>
      </c>
      <c r="K124" t="s" s="16">
        <v>23</v>
      </c>
      <c r="L124" s="15">
        <v>52</v>
      </c>
      <c r="M124" t="s" s="16">
        <v>180</v>
      </c>
      <c r="N124" t="s" s="16">
        <v>24</v>
      </c>
      <c r="O124" s="15">
        <v>58</v>
      </c>
      <c r="P124" t="s" s="16">
        <v>388</v>
      </c>
    </row>
    <row r="125" ht="20.35" customHeight="1">
      <c r="A125" s="13">
        <v>123</v>
      </c>
      <c r="B125" t="s" s="14">
        <v>24</v>
      </c>
      <c r="C125" s="15">
        <v>63</v>
      </c>
      <c r="D125" t="s" s="16">
        <v>389</v>
      </c>
      <c r="E125" t="s" s="16">
        <v>24</v>
      </c>
      <c r="F125" s="15">
        <v>54</v>
      </c>
      <c r="G125" t="s" s="16">
        <v>251</v>
      </c>
      <c r="H125" t="s" s="16">
        <v>23</v>
      </c>
      <c r="I125" s="15">
        <v>29</v>
      </c>
      <c r="J125" t="s" s="16">
        <v>390</v>
      </c>
      <c r="K125" t="s" s="16">
        <v>23</v>
      </c>
      <c r="L125" s="15">
        <v>52</v>
      </c>
      <c r="M125" t="s" s="16">
        <v>391</v>
      </c>
      <c r="N125" t="s" s="16">
        <v>23</v>
      </c>
      <c r="O125" s="15">
        <v>58</v>
      </c>
      <c r="P125" t="s" s="16">
        <v>392</v>
      </c>
    </row>
    <row r="126" ht="20.35" customHeight="1">
      <c r="A126" s="13">
        <v>124</v>
      </c>
      <c r="B126" t="s" s="14">
        <v>23</v>
      </c>
      <c r="C126" s="15">
        <v>63</v>
      </c>
      <c r="D126" t="s" s="16">
        <v>393</v>
      </c>
      <c r="E126" t="s" s="16">
        <v>24</v>
      </c>
      <c r="F126" s="15">
        <v>55</v>
      </c>
      <c r="G126" t="s" s="16">
        <v>394</v>
      </c>
      <c r="H126" t="s" s="16">
        <v>23</v>
      </c>
      <c r="I126" s="15">
        <v>29</v>
      </c>
      <c r="J126" t="s" s="16">
        <v>395</v>
      </c>
      <c r="K126" t="s" s="16">
        <v>24</v>
      </c>
      <c r="L126" s="15">
        <v>53</v>
      </c>
      <c r="M126" t="s" s="16">
        <v>396</v>
      </c>
      <c r="N126" t="s" s="16">
        <v>24</v>
      </c>
      <c r="O126" s="15">
        <v>59</v>
      </c>
      <c r="P126" t="s" s="16">
        <v>397</v>
      </c>
    </row>
    <row r="127" ht="20.35" customHeight="1">
      <c r="A127" s="13">
        <v>125</v>
      </c>
      <c r="B127" t="s" s="14">
        <v>24</v>
      </c>
      <c r="C127" s="15">
        <v>64</v>
      </c>
      <c r="D127" s="15">
        <v>0.512</v>
      </c>
      <c r="E127" t="s" s="16">
        <v>23</v>
      </c>
      <c r="F127" s="15">
        <v>55</v>
      </c>
      <c r="G127" s="15">
        <v>0.44</v>
      </c>
      <c r="H127" t="s" s="16">
        <v>23</v>
      </c>
      <c r="I127" s="15">
        <v>29</v>
      </c>
      <c r="J127" s="15">
        <v>0.232</v>
      </c>
      <c r="K127" t="s" s="16">
        <v>24</v>
      </c>
      <c r="L127" s="15">
        <v>54</v>
      </c>
      <c r="M127" s="15">
        <v>0.432</v>
      </c>
      <c r="N127" t="s" s="16">
        <v>24</v>
      </c>
      <c r="O127" s="15">
        <v>60</v>
      </c>
      <c r="P127" s="15">
        <v>0.48</v>
      </c>
    </row>
    <row r="128" ht="20.35" customHeight="1">
      <c r="A128" s="13">
        <v>126</v>
      </c>
      <c r="B128" t="s" s="14">
        <v>23</v>
      </c>
      <c r="C128" s="15">
        <v>64</v>
      </c>
      <c r="D128" t="s" s="16">
        <v>185</v>
      </c>
      <c r="E128" t="s" s="16">
        <v>23</v>
      </c>
      <c r="F128" s="15">
        <v>55</v>
      </c>
      <c r="G128" t="s" s="16">
        <v>398</v>
      </c>
      <c r="H128" t="s" s="16">
        <v>24</v>
      </c>
      <c r="I128" s="15">
        <v>30</v>
      </c>
      <c r="J128" t="s" s="16">
        <v>186</v>
      </c>
      <c r="K128" t="s" s="16">
        <v>23</v>
      </c>
      <c r="L128" s="15">
        <v>54</v>
      </c>
      <c r="M128" t="s" s="16">
        <v>40</v>
      </c>
      <c r="N128" t="s" s="16">
        <v>23</v>
      </c>
      <c r="O128" s="15">
        <v>60</v>
      </c>
      <c r="P128" t="s" s="16">
        <v>113</v>
      </c>
    </row>
    <row r="129" ht="20.35" customHeight="1">
      <c r="A129" s="13">
        <v>127</v>
      </c>
      <c r="B129" t="s" s="14">
        <v>23</v>
      </c>
      <c r="C129" s="15">
        <v>64</v>
      </c>
      <c r="D129" t="s" s="16">
        <v>399</v>
      </c>
      <c r="E129" t="s" s="16">
        <v>23</v>
      </c>
      <c r="F129" s="15">
        <v>55</v>
      </c>
      <c r="G129" t="s" s="16">
        <v>400</v>
      </c>
      <c r="H129" t="s" s="16">
        <v>24</v>
      </c>
      <c r="I129" s="15">
        <v>31</v>
      </c>
      <c r="J129" t="s" s="16">
        <v>401</v>
      </c>
      <c r="K129" t="s" s="16">
        <v>24</v>
      </c>
      <c r="L129" s="15">
        <v>55</v>
      </c>
      <c r="M129" t="s" s="16">
        <v>400</v>
      </c>
      <c r="N129" t="s" s="16">
        <v>24</v>
      </c>
      <c r="O129" s="15">
        <v>61</v>
      </c>
      <c r="P129" t="s" s="16">
        <v>402</v>
      </c>
    </row>
    <row r="130" ht="20.35" customHeight="1">
      <c r="A130" s="13">
        <v>128</v>
      </c>
      <c r="B130" t="s" s="14">
        <v>23</v>
      </c>
      <c r="C130" s="15">
        <v>64</v>
      </c>
      <c r="D130" s="15">
        <v>0.5</v>
      </c>
      <c r="E130" t="s" s="16">
        <v>24</v>
      </c>
      <c r="F130" s="15">
        <v>56</v>
      </c>
      <c r="G130" s="15">
        <v>0.4375</v>
      </c>
      <c r="H130" t="s" s="16">
        <v>23</v>
      </c>
      <c r="I130" s="15">
        <v>31</v>
      </c>
      <c r="J130" s="15">
        <v>0.2421875</v>
      </c>
      <c r="K130" t="s" s="16">
        <v>24</v>
      </c>
      <c r="L130" s="15">
        <v>56</v>
      </c>
      <c r="M130" s="15">
        <v>0.4375</v>
      </c>
      <c r="N130" t="s" s="16">
        <v>23</v>
      </c>
      <c r="O130" s="15">
        <v>61</v>
      </c>
      <c r="P130" s="15">
        <v>0.4765625</v>
      </c>
    </row>
    <row r="131" ht="20.35" customHeight="1">
      <c r="A131" s="13">
        <v>129</v>
      </c>
      <c r="B131" t="s" s="14">
        <v>24</v>
      </c>
      <c r="C131" s="15">
        <v>65</v>
      </c>
      <c r="D131" t="s" s="16">
        <v>403</v>
      </c>
      <c r="E131" t="s" s="16">
        <v>23</v>
      </c>
      <c r="F131" s="15">
        <v>56</v>
      </c>
      <c r="G131" t="s" s="16">
        <v>404</v>
      </c>
      <c r="H131" t="s" s="16">
        <v>23</v>
      </c>
      <c r="I131" s="15">
        <v>31</v>
      </c>
      <c r="J131" t="s" s="16">
        <v>405</v>
      </c>
      <c r="K131" t="s" s="16">
        <v>23</v>
      </c>
      <c r="L131" s="15">
        <v>56</v>
      </c>
      <c r="M131" t="s" s="16">
        <v>404</v>
      </c>
      <c r="N131" t="s" s="16">
        <v>24</v>
      </c>
      <c r="O131" s="15">
        <v>62</v>
      </c>
      <c r="P131" t="s" s="16">
        <v>406</v>
      </c>
    </row>
    <row r="132" ht="20.35" customHeight="1">
      <c r="A132" s="13">
        <v>130</v>
      </c>
      <c r="B132" t="s" s="14">
        <v>24</v>
      </c>
      <c r="C132" s="15">
        <v>66</v>
      </c>
      <c r="D132" t="s" s="16">
        <v>407</v>
      </c>
      <c r="E132" t="s" s="16">
        <v>23</v>
      </c>
      <c r="F132" s="15">
        <v>56</v>
      </c>
      <c r="G132" t="s" s="16">
        <v>408</v>
      </c>
      <c r="H132" t="s" s="16">
        <v>23</v>
      </c>
      <c r="I132" s="15">
        <v>31</v>
      </c>
      <c r="J132" t="s" s="16">
        <v>409</v>
      </c>
      <c r="K132" t="s" s="16">
        <v>23</v>
      </c>
      <c r="L132" s="15">
        <v>56</v>
      </c>
      <c r="M132" t="s" s="16">
        <v>408</v>
      </c>
      <c r="N132" t="s" s="16">
        <v>23</v>
      </c>
      <c r="O132" s="15">
        <v>62</v>
      </c>
      <c r="P132" t="s" s="16">
        <v>410</v>
      </c>
    </row>
    <row r="133" ht="20.35" customHeight="1">
      <c r="A133" s="13">
        <v>131</v>
      </c>
      <c r="B133" t="s" s="14">
        <v>23</v>
      </c>
      <c r="C133" s="15">
        <v>66</v>
      </c>
      <c r="D133" t="s" s="16">
        <v>411</v>
      </c>
      <c r="E133" t="s" s="16">
        <v>24</v>
      </c>
      <c r="F133" s="15">
        <v>57</v>
      </c>
      <c r="G133" t="s" s="16">
        <v>412</v>
      </c>
      <c r="H133" t="s" s="16">
        <v>23</v>
      </c>
      <c r="I133" s="15">
        <v>31</v>
      </c>
      <c r="J133" t="s" s="16">
        <v>413</v>
      </c>
      <c r="K133" t="s" s="16">
        <v>23</v>
      </c>
      <c r="L133" s="15">
        <v>56</v>
      </c>
      <c r="M133" t="s" s="16">
        <v>414</v>
      </c>
      <c r="N133" t="s" s="16">
        <v>24</v>
      </c>
      <c r="O133" s="15">
        <v>63</v>
      </c>
      <c r="P133" t="s" s="16">
        <v>415</v>
      </c>
    </row>
    <row r="134" ht="20.35" customHeight="1">
      <c r="A134" s="13">
        <v>132</v>
      </c>
      <c r="B134" t="s" s="14">
        <v>24</v>
      </c>
      <c r="C134" s="15">
        <v>67</v>
      </c>
      <c r="D134" t="s" s="16">
        <v>416</v>
      </c>
      <c r="E134" t="s" s="16">
        <v>23</v>
      </c>
      <c r="F134" s="15">
        <v>57</v>
      </c>
      <c r="G134" t="s" s="16">
        <v>275</v>
      </c>
      <c r="H134" t="s" s="16">
        <v>23</v>
      </c>
      <c r="I134" s="15">
        <v>31</v>
      </c>
      <c r="J134" t="s" s="16">
        <v>417</v>
      </c>
      <c r="K134" t="s" s="16">
        <v>23</v>
      </c>
      <c r="L134" s="15">
        <v>56</v>
      </c>
      <c r="M134" t="s" s="16">
        <v>85</v>
      </c>
      <c r="N134" t="s" s="16">
        <v>24</v>
      </c>
      <c r="O134" s="15">
        <v>64</v>
      </c>
      <c r="P134" t="s" s="16">
        <v>418</v>
      </c>
    </row>
    <row r="135" ht="20.35" customHeight="1">
      <c r="A135" s="13">
        <v>133</v>
      </c>
      <c r="B135" t="s" s="14">
        <v>23</v>
      </c>
      <c r="C135" s="15">
        <v>67</v>
      </c>
      <c r="D135" t="s" s="16">
        <v>419</v>
      </c>
      <c r="E135" t="s" s="16">
        <v>24</v>
      </c>
      <c r="F135" s="15">
        <v>58</v>
      </c>
      <c r="G135" t="s" s="16">
        <v>420</v>
      </c>
      <c r="H135" t="s" s="16">
        <v>23</v>
      </c>
      <c r="I135" s="15">
        <v>31</v>
      </c>
      <c r="J135" t="s" s="16">
        <v>421</v>
      </c>
      <c r="K135" t="s" s="16">
        <v>23</v>
      </c>
      <c r="L135" s="15">
        <v>56</v>
      </c>
      <c r="M135" t="s" s="16">
        <v>53</v>
      </c>
      <c r="N135" t="s" s="16">
        <v>23</v>
      </c>
      <c r="O135" s="15">
        <v>64</v>
      </c>
      <c r="P135" t="s" s="16">
        <v>422</v>
      </c>
    </row>
    <row r="136" ht="20.35" customHeight="1">
      <c r="A136" s="13">
        <v>134</v>
      </c>
      <c r="B136" t="s" s="14">
        <v>23</v>
      </c>
      <c r="C136" s="15">
        <v>67</v>
      </c>
      <c r="D136" s="15">
        <v>0.5</v>
      </c>
      <c r="E136" t="s" s="16">
        <v>24</v>
      </c>
      <c r="F136" s="15">
        <v>59</v>
      </c>
      <c r="G136" t="s" s="16">
        <v>423</v>
      </c>
      <c r="H136" t="s" s="16">
        <v>23</v>
      </c>
      <c r="I136" s="15">
        <v>31</v>
      </c>
      <c r="J136" t="s" s="16">
        <v>424</v>
      </c>
      <c r="K136" t="s" s="16">
        <v>24</v>
      </c>
      <c r="L136" s="15">
        <v>57</v>
      </c>
      <c r="M136" t="s" s="16">
        <v>425</v>
      </c>
      <c r="N136" t="s" s="16">
        <v>23</v>
      </c>
      <c r="O136" s="15">
        <v>64</v>
      </c>
      <c r="P136" t="s" s="16">
        <v>426</v>
      </c>
    </row>
    <row r="137" ht="20.35" customHeight="1">
      <c r="A137" s="13">
        <v>135</v>
      </c>
      <c r="B137" t="s" s="14">
        <v>24</v>
      </c>
      <c r="C137" s="15">
        <v>68</v>
      </c>
      <c r="D137" t="s" s="16">
        <v>427</v>
      </c>
      <c r="E137" t="s" s="16">
        <v>23</v>
      </c>
      <c r="F137" s="15">
        <v>59</v>
      </c>
      <c r="G137" t="s" s="16">
        <v>428</v>
      </c>
      <c r="H137" t="s" s="16">
        <v>23</v>
      </c>
      <c r="I137" s="15">
        <v>31</v>
      </c>
      <c r="J137" t="s" s="16">
        <v>429</v>
      </c>
      <c r="K137" t="s" s="16">
        <v>24</v>
      </c>
      <c r="L137" s="15">
        <v>58</v>
      </c>
      <c r="M137" t="s" s="16">
        <v>430</v>
      </c>
      <c r="N137" t="s" s="16">
        <v>24</v>
      </c>
      <c r="O137" s="15">
        <v>65</v>
      </c>
      <c r="P137" t="s" s="16">
        <v>431</v>
      </c>
    </row>
    <row r="138" ht="20.35" customHeight="1">
      <c r="A138" s="13">
        <v>136</v>
      </c>
      <c r="B138" t="s" s="14">
        <v>23</v>
      </c>
      <c r="C138" s="15">
        <v>68</v>
      </c>
      <c r="D138" s="15">
        <v>0.5</v>
      </c>
      <c r="E138" t="s" s="16">
        <v>23</v>
      </c>
      <c r="F138" s="15">
        <v>59</v>
      </c>
      <c r="G138" t="s" s="16">
        <v>432</v>
      </c>
      <c r="H138" t="s" s="16">
        <v>23</v>
      </c>
      <c r="I138" s="15">
        <v>31</v>
      </c>
      <c r="J138" t="s" s="16">
        <v>433</v>
      </c>
      <c r="K138" t="s" s="16">
        <v>24</v>
      </c>
      <c r="L138" s="15">
        <v>59</v>
      </c>
      <c r="M138" t="s" s="16">
        <v>432</v>
      </c>
      <c r="N138" t="s" s="16">
        <v>24</v>
      </c>
      <c r="O138" s="15">
        <v>66</v>
      </c>
      <c r="P138" t="s" s="16">
        <v>434</v>
      </c>
    </row>
    <row r="139" ht="20.35" customHeight="1">
      <c r="A139" s="13">
        <v>137</v>
      </c>
      <c r="B139" t="s" s="14">
        <v>24</v>
      </c>
      <c r="C139" s="15">
        <v>69</v>
      </c>
      <c r="D139" t="s" s="16">
        <v>435</v>
      </c>
      <c r="E139" t="s" s="16">
        <v>24</v>
      </c>
      <c r="F139" s="15">
        <v>60</v>
      </c>
      <c r="G139" t="s" s="16">
        <v>436</v>
      </c>
      <c r="H139" t="s" s="16">
        <v>23</v>
      </c>
      <c r="I139" s="15">
        <v>31</v>
      </c>
      <c r="J139" t="s" s="16">
        <v>437</v>
      </c>
      <c r="K139" t="s" s="16">
        <v>24</v>
      </c>
      <c r="L139" s="15">
        <v>60</v>
      </c>
      <c r="M139" t="s" s="16">
        <v>436</v>
      </c>
      <c r="N139" t="s" s="16">
        <v>23</v>
      </c>
      <c r="O139" s="15">
        <v>66</v>
      </c>
      <c r="P139" t="s" s="16">
        <v>438</v>
      </c>
    </row>
    <row r="140" ht="20.35" customHeight="1">
      <c r="A140" s="13">
        <v>138</v>
      </c>
      <c r="B140" t="s" s="14">
        <v>23</v>
      </c>
      <c r="C140" s="15">
        <v>69</v>
      </c>
      <c r="D140" s="15">
        <v>0.5</v>
      </c>
      <c r="E140" t="s" s="16">
        <v>23</v>
      </c>
      <c r="F140" s="15">
        <v>60</v>
      </c>
      <c r="G140" t="s" s="16">
        <v>439</v>
      </c>
      <c r="H140" t="s" s="16">
        <v>24</v>
      </c>
      <c r="I140" s="15">
        <v>32</v>
      </c>
      <c r="J140" t="s" s="16">
        <v>440</v>
      </c>
      <c r="K140" t="s" s="16">
        <v>23</v>
      </c>
      <c r="L140" s="15">
        <v>60</v>
      </c>
      <c r="M140" t="s" s="16">
        <v>439</v>
      </c>
      <c r="N140" t="s" s="16">
        <v>24</v>
      </c>
      <c r="O140" s="15">
        <v>67</v>
      </c>
      <c r="P140" t="s" s="16">
        <v>441</v>
      </c>
    </row>
    <row r="141" ht="20.35" customHeight="1">
      <c r="A141" s="13">
        <v>139</v>
      </c>
      <c r="B141" t="s" s="14">
        <v>23</v>
      </c>
      <c r="C141" s="15">
        <v>69</v>
      </c>
      <c r="D141" t="s" s="16">
        <v>442</v>
      </c>
      <c r="E141" t="s" s="16">
        <v>24</v>
      </c>
      <c r="F141" s="15">
        <v>61</v>
      </c>
      <c r="G141" t="s" s="16">
        <v>443</v>
      </c>
      <c r="H141" t="s" s="16">
        <v>24</v>
      </c>
      <c r="I141" s="15">
        <v>33</v>
      </c>
      <c r="J141" t="s" s="16">
        <v>444</v>
      </c>
      <c r="K141" t="s" s="16">
        <v>23</v>
      </c>
      <c r="L141" s="15">
        <v>60</v>
      </c>
      <c r="M141" t="s" s="16">
        <v>445</v>
      </c>
      <c r="N141" t="s" s="16">
        <v>24</v>
      </c>
      <c r="O141" s="15">
        <v>68</v>
      </c>
      <c r="P141" t="s" s="16">
        <v>446</v>
      </c>
    </row>
    <row r="142" ht="20.35" customHeight="1">
      <c r="A142" s="13">
        <v>140</v>
      </c>
      <c r="B142" t="s" s="14">
        <v>23</v>
      </c>
      <c r="C142" s="15">
        <v>69</v>
      </c>
      <c r="D142" t="s" s="16">
        <v>447</v>
      </c>
      <c r="E142" t="s" s="16">
        <v>23</v>
      </c>
      <c r="F142" s="15">
        <v>61</v>
      </c>
      <c r="G142" t="s" s="16">
        <v>448</v>
      </c>
      <c r="H142" t="s" s="16">
        <v>23</v>
      </c>
      <c r="I142" s="15">
        <v>33</v>
      </c>
      <c r="J142" t="s" s="16">
        <v>449</v>
      </c>
      <c r="K142" t="s" s="16">
        <v>23</v>
      </c>
      <c r="L142" s="15">
        <v>60</v>
      </c>
      <c r="M142" t="s" s="16">
        <v>40</v>
      </c>
      <c r="N142" t="s" s="16">
        <v>23</v>
      </c>
      <c r="O142" s="15">
        <v>68</v>
      </c>
      <c r="P142" t="s" s="16">
        <v>450</v>
      </c>
    </row>
    <row r="143" ht="20.35" customHeight="1">
      <c r="A143" s="13">
        <v>141</v>
      </c>
      <c r="B143" t="s" s="14">
        <v>24</v>
      </c>
      <c r="C143" s="15">
        <v>70</v>
      </c>
      <c r="D143" t="s" s="16">
        <v>451</v>
      </c>
      <c r="E143" t="s" s="16">
        <v>24</v>
      </c>
      <c r="F143" s="15">
        <v>62</v>
      </c>
      <c r="G143" t="s" s="16">
        <v>452</v>
      </c>
      <c r="H143" t="s" s="16">
        <v>23</v>
      </c>
      <c r="I143" s="15">
        <v>33</v>
      </c>
      <c r="J143" t="s" s="16">
        <v>453</v>
      </c>
      <c r="K143" t="s" s="16">
        <v>24</v>
      </c>
      <c r="L143" s="15">
        <v>61</v>
      </c>
      <c r="M143" t="s" s="16">
        <v>454</v>
      </c>
      <c r="N143" t="s" s="16">
        <v>23</v>
      </c>
      <c r="O143" s="15">
        <v>68</v>
      </c>
      <c r="P143" t="s" s="16">
        <v>455</v>
      </c>
    </row>
    <row r="144" ht="20.35" customHeight="1">
      <c r="A144" s="13">
        <v>142</v>
      </c>
      <c r="B144" t="s" s="14">
        <v>23</v>
      </c>
      <c r="C144" s="15">
        <v>70</v>
      </c>
      <c r="D144" t="s" s="16">
        <v>456</v>
      </c>
      <c r="E144" t="s" s="16">
        <v>24</v>
      </c>
      <c r="F144" s="15">
        <v>63</v>
      </c>
      <c r="G144" t="s" s="16">
        <v>457</v>
      </c>
      <c r="H144" t="s" s="16">
        <v>23</v>
      </c>
      <c r="I144" s="15">
        <v>33</v>
      </c>
      <c r="J144" t="s" s="16">
        <v>458</v>
      </c>
      <c r="K144" t="s" s="16">
        <v>24</v>
      </c>
      <c r="L144" s="15">
        <v>62</v>
      </c>
      <c r="M144" t="s" s="16">
        <v>459</v>
      </c>
      <c r="N144" t="s" s="16">
        <v>24</v>
      </c>
      <c r="O144" s="15">
        <v>69</v>
      </c>
      <c r="P144" t="s" s="16">
        <v>460</v>
      </c>
    </row>
    <row r="145" ht="20.35" customHeight="1">
      <c r="A145" s="13">
        <v>143</v>
      </c>
      <c r="B145" t="s" s="14">
        <v>23</v>
      </c>
      <c r="C145" s="15">
        <v>70</v>
      </c>
      <c r="D145" t="s" s="16">
        <v>461</v>
      </c>
      <c r="E145" t="s" s="16">
        <v>24</v>
      </c>
      <c r="F145" s="15">
        <v>64</v>
      </c>
      <c r="G145" t="s" s="16">
        <v>462</v>
      </c>
      <c r="H145" t="s" s="16">
        <v>23</v>
      </c>
      <c r="I145" s="15">
        <v>33</v>
      </c>
      <c r="J145" t="s" s="16">
        <v>38</v>
      </c>
      <c r="K145" t="s" s="16">
        <v>23</v>
      </c>
      <c r="L145" s="15">
        <v>62</v>
      </c>
      <c r="M145" t="s" s="16">
        <v>463</v>
      </c>
      <c r="N145" t="s" s="16">
        <v>23</v>
      </c>
      <c r="O145" s="15">
        <v>69</v>
      </c>
      <c r="P145" t="s" s="16">
        <v>464</v>
      </c>
    </row>
    <row r="146" ht="20.35" customHeight="1">
      <c r="A146" s="13">
        <v>144</v>
      </c>
      <c r="B146" t="s" s="14">
        <v>23</v>
      </c>
      <c r="C146" s="15">
        <v>70</v>
      </c>
      <c r="D146" t="s" s="16">
        <v>465</v>
      </c>
      <c r="E146" t="s" s="16">
        <v>23</v>
      </c>
      <c r="F146" s="15">
        <v>64</v>
      </c>
      <c r="G146" t="s" s="16">
        <v>50</v>
      </c>
      <c r="H146" t="s" s="16">
        <v>23</v>
      </c>
      <c r="I146" s="15">
        <v>33</v>
      </c>
      <c r="J146" t="s" s="16">
        <v>466</v>
      </c>
      <c r="K146" t="s" s="16">
        <v>23</v>
      </c>
      <c r="L146" s="15">
        <v>62</v>
      </c>
      <c r="M146" t="s" s="16">
        <v>467</v>
      </c>
      <c r="N146" t="s" s="16">
        <v>24</v>
      </c>
      <c r="O146" s="15">
        <v>70</v>
      </c>
      <c r="P146" t="s" s="16">
        <v>465</v>
      </c>
    </row>
    <row r="147" ht="20.35" customHeight="1">
      <c r="A147" s="13">
        <v>145</v>
      </c>
      <c r="B147" t="s" s="14">
        <v>24</v>
      </c>
      <c r="C147" s="15">
        <v>71</v>
      </c>
      <c r="D147" t="s" s="16">
        <v>468</v>
      </c>
      <c r="E147" t="s" s="16">
        <v>23</v>
      </c>
      <c r="F147" s="15">
        <v>64</v>
      </c>
      <c r="G147" t="s" s="16">
        <v>469</v>
      </c>
      <c r="H147" t="s" s="16">
        <v>23</v>
      </c>
      <c r="I147" s="15">
        <v>33</v>
      </c>
      <c r="J147" t="s" s="16">
        <v>470</v>
      </c>
      <c r="K147" t="s" s="16">
        <v>23</v>
      </c>
      <c r="L147" s="15">
        <v>62</v>
      </c>
      <c r="M147" t="s" s="16">
        <v>471</v>
      </c>
      <c r="N147" t="s" s="16">
        <v>23</v>
      </c>
      <c r="O147" s="15">
        <v>70</v>
      </c>
      <c r="P147" t="s" s="16">
        <v>472</v>
      </c>
    </row>
    <row r="148" ht="20.35" customHeight="1">
      <c r="A148" s="13">
        <v>146</v>
      </c>
      <c r="B148" t="s" s="14">
        <v>24</v>
      </c>
      <c r="C148" s="15">
        <v>72</v>
      </c>
      <c r="D148" t="s" s="16">
        <v>473</v>
      </c>
      <c r="E148" t="s" s="16">
        <v>24</v>
      </c>
      <c r="F148" s="15">
        <v>65</v>
      </c>
      <c r="G148" t="s" s="16">
        <v>474</v>
      </c>
      <c r="H148" t="s" s="16">
        <v>23</v>
      </c>
      <c r="I148" s="15">
        <v>33</v>
      </c>
      <c r="J148" t="s" s="16">
        <v>475</v>
      </c>
      <c r="K148" t="s" s="16">
        <v>24</v>
      </c>
      <c r="L148" s="15">
        <v>63</v>
      </c>
      <c r="M148" t="s" s="16">
        <v>476</v>
      </c>
      <c r="N148" t="s" s="16">
        <v>23</v>
      </c>
      <c r="O148" s="15">
        <v>70</v>
      </c>
      <c r="P148" t="s" s="16">
        <v>477</v>
      </c>
    </row>
    <row r="149" ht="20.35" customHeight="1">
      <c r="A149" s="13">
        <v>147</v>
      </c>
      <c r="B149" t="s" s="14">
        <v>24</v>
      </c>
      <c r="C149" s="15">
        <v>73</v>
      </c>
      <c r="D149" t="s" s="16">
        <v>478</v>
      </c>
      <c r="E149" t="s" s="16">
        <v>24</v>
      </c>
      <c r="F149" s="15">
        <v>66</v>
      </c>
      <c r="G149" t="s" s="16">
        <v>139</v>
      </c>
      <c r="H149" t="s" s="16">
        <v>23</v>
      </c>
      <c r="I149" s="15">
        <v>33</v>
      </c>
      <c r="J149" t="s" s="16">
        <v>479</v>
      </c>
      <c r="K149" t="s" s="16">
        <v>23</v>
      </c>
      <c r="L149" s="15">
        <v>63</v>
      </c>
      <c r="M149" t="s" s="16">
        <v>40</v>
      </c>
      <c r="N149" t="s" s="16">
        <v>23</v>
      </c>
      <c r="O149" s="15">
        <v>70</v>
      </c>
      <c r="P149" t="s" s="16">
        <v>113</v>
      </c>
    </row>
    <row r="150" ht="20.35" customHeight="1">
      <c r="A150" s="13">
        <v>148</v>
      </c>
      <c r="B150" t="s" s="14">
        <v>23</v>
      </c>
      <c r="C150" s="15">
        <v>73</v>
      </c>
      <c r="D150" t="s" s="16">
        <v>480</v>
      </c>
      <c r="E150" t="s" s="16">
        <v>24</v>
      </c>
      <c r="F150" s="15">
        <v>67</v>
      </c>
      <c r="G150" t="s" s="16">
        <v>481</v>
      </c>
      <c r="H150" t="s" s="16">
        <v>23</v>
      </c>
      <c r="I150" s="15">
        <v>33</v>
      </c>
      <c r="J150" t="s" s="16">
        <v>482</v>
      </c>
      <c r="K150" t="s" s="16">
        <v>24</v>
      </c>
      <c r="L150" s="15">
        <v>64</v>
      </c>
      <c r="M150" t="s" s="16">
        <v>96</v>
      </c>
      <c r="N150" t="s" s="16">
        <v>23</v>
      </c>
      <c r="O150" s="15">
        <v>70</v>
      </c>
      <c r="P150" t="s" s="16">
        <v>483</v>
      </c>
    </row>
    <row r="151" ht="20.35" customHeight="1">
      <c r="A151" s="13">
        <v>149</v>
      </c>
      <c r="B151" t="s" s="14">
        <v>23</v>
      </c>
      <c r="C151" s="15">
        <v>73</v>
      </c>
      <c r="D151" t="s" s="16">
        <v>484</v>
      </c>
      <c r="E151" t="s" s="16">
        <v>23</v>
      </c>
      <c r="F151" s="15">
        <v>67</v>
      </c>
      <c r="G151" t="s" s="16">
        <v>485</v>
      </c>
      <c r="H151" t="s" s="16">
        <v>24</v>
      </c>
      <c r="I151" s="15">
        <v>34</v>
      </c>
      <c r="J151" t="s" s="16">
        <v>486</v>
      </c>
      <c r="K151" t="s" s="16">
        <v>23</v>
      </c>
      <c r="L151" s="15">
        <v>64</v>
      </c>
      <c r="M151" t="s" s="16">
        <v>487</v>
      </c>
      <c r="N151" t="s" s="16">
        <v>24</v>
      </c>
      <c r="O151" s="15">
        <v>71</v>
      </c>
      <c r="P151" t="s" s="16">
        <v>488</v>
      </c>
    </row>
    <row r="152" ht="20.35" customHeight="1">
      <c r="A152" s="13">
        <v>150</v>
      </c>
      <c r="B152" t="s" s="14">
        <v>24</v>
      </c>
      <c r="C152" s="15">
        <v>74</v>
      </c>
      <c r="D152" t="s" s="16">
        <v>489</v>
      </c>
      <c r="E152" t="s" s="16">
        <v>24</v>
      </c>
      <c r="F152" s="15">
        <v>68</v>
      </c>
      <c r="G152" t="s" s="16">
        <v>490</v>
      </c>
      <c r="H152" t="s" s="16">
        <v>24</v>
      </c>
      <c r="I152" s="15">
        <v>35</v>
      </c>
      <c r="J152" t="s" s="16">
        <v>491</v>
      </c>
      <c r="K152" t="s" s="16">
        <v>23</v>
      </c>
      <c r="L152" s="15">
        <v>64</v>
      </c>
      <c r="M152" t="s" s="16">
        <v>492</v>
      </c>
      <c r="N152" t="s" s="16">
        <v>24</v>
      </c>
      <c r="O152" s="15">
        <v>72</v>
      </c>
      <c r="P152" s="15">
        <v>0.48</v>
      </c>
    </row>
    <row r="153" ht="20.35" customHeight="1">
      <c r="A153" s="13">
        <v>151</v>
      </c>
      <c r="B153" t="s" s="14">
        <v>23</v>
      </c>
      <c r="C153" s="15">
        <v>74</v>
      </c>
      <c r="D153" t="s" s="16">
        <v>493</v>
      </c>
      <c r="E153" t="s" s="16">
        <v>23</v>
      </c>
      <c r="F153" s="15">
        <v>68</v>
      </c>
      <c r="G153" t="s" s="16">
        <v>494</v>
      </c>
      <c r="H153" t="s" s="16">
        <v>23</v>
      </c>
      <c r="I153" s="15">
        <v>35</v>
      </c>
      <c r="J153" t="s" s="16">
        <v>495</v>
      </c>
      <c r="K153" t="s" s="16">
        <v>24</v>
      </c>
      <c r="L153" s="15">
        <v>65</v>
      </c>
      <c r="M153" t="s" s="16">
        <v>496</v>
      </c>
      <c r="N153" t="s" s="16">
        <v>24</v>
      </c>
      <c r="O153" s="15">
        <v>73</v>
      </c>
      <c r="P153" t="s" s="16">
        <v>497</v>
      </c>
    </row>
    <row r="154" ht="20.35" customHeight="1">
      <c r="A154" s="13">
        <v>152</v>
      </c>
      <c r="B154" t="s" s="14">
        <v>24</v>
      </c>
      <c r="C154" s="15">
        <v>75</v>
      </c>
      <c r="D154" t="s" s="16">
        <v>498</v>
      </c>
      <c r="E154" t="s" s="16">
        <v>23</v>
      </c>
      <c r="F154" s="15">
        <v>68</v>
      </c>
      <c r="G154" t="s" s="16">
        <v>100</v>
      </c>
      <c r="H154" t="s" s="16">
        <v>23</v>
      </c>
      <c r="I154" s="15">
        <v>35</v>
      </c>
      <c r="J154" t="s" s="16">
        <v>499</v>
      </c>
      <c r="K154" t="s" s="16">
        <v>24</v>
      </c>
      <c r="L154" s="15">
        <v>66</v>
      </c>
      <c r="M154" t="s" s="16">
        <v>235</v>
      </c>
      <c r="N154" t="s" s="16">
        <v>23</v>
      </c>
      <c r="O154" s="15">
        <v>73</v>
      </c>
      <c r="P154" t="s" s="16">
        <v>500</v>
      </c>
    </row>
    <row r="155" ht="20.35" customHeight="1">
      <c r="A155" s="13">
        <v>153</v>
      </c>
      <c r="B155" t="s" s="14">
        <v>23</v>
      </c>
      <c r="C155" s="15">
        <v>75</v>
      </c>
      <c r="D155" t="s" s="16">
        <v>140</v>
      </c>
      <c r="E155" t="s" s="16">
        <v>23</v>
      </c>
      <c r="F155" s="15">
        <v>68</v>
      </c>
      <c r="G155" t="s" s="16">
        <v>50</v>
      </c>
      <c r="H155" t="s" s="16">
        <v>24</v>
      </c>
      <c r="I155" s="15">
        <v>36</v>
      </c>
      <c r="J155" t="s" s="16">
        <v>48</v>
      </c>
      <c r="K155" t="s" s="16">
        <v>23</v>
      </c>
      <c r="L155" s="15">
        <v>66</v>
      </c>
      <c r="M155" t="s" s="16">
        <v>141</v>
      </c>
      <c r="N155" t="s" s="16">
        <v>24</v>
      </c>
      <c r="O155" s="15">
        <v>74</v>
      </c>
      <c r="P155" t="s" s="16">
        <v>501</v>
      </c>
    </row>
    <row r="156" ht="20.35" customHeight="1">
      <c r="A156" s="13">
        <v>154</v>
      </c>
      <c r="B156" t="s" s="14">
        <v>23</v>
      </c>
      <c r="C156" s="15">
        <v>75</v>
      </c>
      <c r="D156" t="s" s="16">
        <v>502</v>
      </c>
      <c r="E156" t="s" s="16">
        <v>24</v>
      </c>
      <c r="F156" s="15">
        <v>69</v>
      </c>
      <c r="G156" t="s" s="16">
        <v>503</v>
      </c>
      <c r="H156" t="s" s="16">
        <v>23</v>
      </c>
      <c r="I156" s="15">
        <v>36</v>
      </c>
      <c r="J156" t="s" s="16">
        <v>504</v>
      </c>
      <c r="K156" t="s" s="16">
        <v>23</v>
      </c>
      <c r="L156" s="15">
        <v>66</v>
      </c>
      <c r="M156" t="s" s="16">
        <v>40</v>
      </c>
      <c r="N156" t="s" s="16">
        <v>23</v>
      </c>
      <c r="O156" s="15">
        <v>74</v>
      </c>
      <c r="P156" t="s" s="16">
        <v>505</v>
      </c>
    </row>
    <row r="157" ht="20.35" customHeight="1">
      <c r="A157" s="13">
        <v>155</v>
      </c>
      <c r="B157" t="s" s="14">
        <v>24</v>
      </c>
      <c r="C157" s="15">
        <v>76</v>
      </c>
      <c r="D157" t="s" s="16">
        <v>506</v>
      </c>
      <c r="E157" t="s" s="16">
        <v>23</v>
      </c>
      <c r="F157" s="15">
        <v>69</v>
      </c>
      <c r="G157" t="s" s="16">
        <v>507</v>
      </c>
      <c r="H157" t="s" s="16">
        <v>24</v>
      </c>
      <c r="I157" s="15">
        <v>37</v>
      </c>
      <c r="J157" t="s" s="16">
        <v>508</v>
      </c>
      <c r="K157" t="s" s="16">
        <v>24</v>
      </c>
      <c r="L157" s="15">
        <v>67</v>
      </c>
      <c r="M157" t="s" s="16">
        <v>509</v>
      </c>
      <c r="N157" t="s" s="16">
        <v>23</v>
      </c>
      <c r="O157" s="15">
        <v>74</v>
      </c>
      <c r="P157" t="s" s="16">
        <v>510</v>
      </c>
    </row>
    <row r="158" ht="20.35" customHeight="1">
      <c r="A158" s="13">
        <v>156</v>
      </c>
      <c r="B158" t="s" s="14">
        <v>23</v>
      </c>
      <c r="C158" s="15">
        <v>76</v>
      </c>
      <c r="D158" t="s" s="16">
        <v>107</v>
      </c>
      <c r="E158" t="s" s="16">
        <v>23</v>
      </c>
      <c r="F158" s="15">
        <v>69</v>
      </c>
      <c r="G158" t="s" s="16">
        <v>145</v>
      </c>
      <c r="H158" t="s" s="16">
        <v>23</v>
      </c>
      <c r="I158" s="15">
        <v>37</v>
      </c>
      <c r="J158" t="s" s="16">
        <v>511</v>
      </c>
      <c r="K158" t="s" s="16">
        <v>23</v>
      </c>
      <c r="L158" s="15">
        <v>67</v>
      </c>
      <c r="M158" t="s" s="16">
        <v>512</v>
      </c>
      <c r="N158" t="s" s="16">
        <v>24</v>
      </c>
      <c r="O158" s="15">
        <v>75</v>
      </c>
      <c r="P158" t="s" s="16">
        <v>513</v>
      </c>
    </row>
    <row r="159" ht="20.35" customHeight="1">
      <c r="A159" s="13">
        <v>157</v>
      </c>
      <c r="B159" t="s" s="14">
        <v>23</v>
      </c>
      <c r="C159" s="15">
        <v>76</v>
      </c>
      <c r="D159" t="s" s="16">
        <v>514</v>
      </c>
      <c r="E159" t="s" s="16">
        <v>24</v>
      </c>
      <c r="F159" s="15">
        <v>70</v>
      </c>
      <c r="G159" t="s" s="16">
        <v>515</v>
      </c>
      <c r="H159" t="s" s="16">
        <v>23</v>
      </c>
      <c r="I159" s="15">
        <v>37</v>
      </c>
      <c r="J159" t="s" s="16">
        <v>516</v>
      </c>
      <c r="K159" t="s" s="16">
        <v>23</v>
      </c>
      <c r="L159" s="15">
        <v>67</v>
      </c>
      <c r="M159" t="s" s="16">
        <v>517</v>
      </c>
      <c r="N159" t="s" s="16">
        <v>23</v>
      </c>
      <c r="O159" s="15">
        <v>75</v>
      </c>
      <c r="P159" t="s" s="16">
        <v>518</v>
      </c>
    </row>
    <row r="160" ht="20.35" customHeight="1">
      <c r="A160" s="13">
        <v>158</v>
      </c>
      <c r="B160" t="s" s="14">
        <v>24</v>
      </c>
      <c r="C160" s="15">
        <v>77</v>
      </c>
      <c r="D160" t="s" s="16">
        <v>519</v>
      </c>
      <c r="E160" t="s" s="16">
        <v>24</v>
      </c>
      <c r="F160" s="15">
        <v>71</v>
      </c>
      <c r="G160" t="s" s="16">
        <v>520</v>
      </c>
      <c r="H160" t="s" s="16">
        <v>23</v>
      </c>
      <c r="I160" s="15">
        <v>37</v>
      </c>
      <c r="J160" t="s" s="16">
        <v>521</v>
      </c>
      <c r="K160" t="s" s="16">
        <v>23</v>
      </c>
      <c r="L160" s="15">
        <v>67</v>
      </c>
      <c r="M160" t="s" s="16">
        <v>522</v>
      </c>
      <c r="N160" t="s" s="16">
        <v>24</v>
      </c>
      <c r="O160" s="15">
        <v>76</v>
      </c>
      <c r="P160" t="s" s="16">
        <v>523</v>
      </c>
    </row>
    <row r="161" ht="20.35" customHeight="1">
      <c r="A161" s="13">
        <v>159</v>
      </c>
      <c r="B161" t="s" s="14">
        <v>24</v>
      </c>
      <c r="C161" s="15">
        <v>78</v>
      </c>
      <c r="D161" t="s" s="16">
        <v>332</v>
      </c>
      <c r="E161" t="s" s="16">
        <v>23</v>
      </c>
      <c r="F161" s="15">
        <v>71</v>
      </c>
      <c r="G161" t="s" s="16">
        <v>524</v>
      </c>
      <c r="H161" t="s" s="16">
        <v>24</v>
      </c>
      <c r="I161" s="15">
        <v>38</v>
      </c>
      <c r="J161" t="s" s="16">
        <v>525</v>
      </c>
      <c r="K161" t="s" s="16">
        <v>24</v>
      </c>
      <c r="L161" s="15">
        <v>68</v>
      </c>
      <c r="M161" t="s" s="16">
        <v>526</v>
      </c>
      <c r="N161" t="s" s="16">
        <v>23</v>
      </c>
      <c r="O161" s="15">
        <v>76</v>
      </c>
      <c r="P161" t="s" s="16">
        <v>527</v>
      </c>
    </row>
    <row r="162" ht="20.35" customHeight="1">
      <c r="A162" s="13">
        <v>160</v>
      </c>
      <c r="B162" t="s" s="14">
        <v>24</v>
      </c>
      <c r="C162" s="15">
        <v>79</v>
      </c>
      <c r="D162" s="15">
        <v>0.49375</v>
      </c>
      <c r="E162" t="s" s="16">
        <v>23</v>
      </c>
      <c r="F162" s="15">
        <v>71</v>
      </c>
      <c r="G162" s="15">
        <v>0.44375</v>
      </c>
      <c r="H162" t="s" s="16">
        <v>23</v>
      </c>
      <c r="I162" s="15">
        <v>38</v>
      </c>
      <c r="J162" s="15">
        <v>0.2375</v>
      </c>
      <c r="K162" t="s" s="16">
        <v>24</v>
      </c>
      <c r="L162" s="15">
        <v>69</v>
      </c>
      <c r="M162" s="15">
        <v>0.43125</v>
      </c>
      <c r="N162" t="s" s="16">
        <v>23</v>
      </c>
      <c r="O162" s="15">
        <v>76</v>
      </c>
      <c r="P162" s="15">
        <v>0.475</v>
      </c>
    </row>
    <row r="163" ht="20.35" customHeight="1">
      <c r="A163" s="13">
        <v>161</v>
      </c>
      <c r="B163" t="s" s="14">
        <v>24</v>
      </c>
      <c r="C163" s="15">
        <v>80</v>
      </c>
      <c r="D163" t="s" s="16">
        <v>528</v>
      </c>
      <c r="E163" t="s" s="16">
        <v>24</v>
      </c>
      <c r="F163" s="15">
        <v>72</v>
      </c>
      <c r="G163" t="s" s="16">
        <v>529</v>
      </c>
      <c r="H163" t="s" s="16">
        <v>24</v>
      </c>
      <c r="I163" s="15">
        <v>39</v>
      </c>
      <c r="J163" t="s" s="16">
        <v>530</v>
      </c>
      <c r="K163" t="s" s="16">
        <v>24</v>
      </c>
      <c r="L163" s="15">
        <v>70</v>
      </c>
      <c r="M163" t="s" s="16">
        <v>439</v>
      </c>
      <c r="N163" t="s" s="16">
        <v>23</v>
      </c>
      <c r="O163" s="15">
        <v>76</v>
      </c>
      <c r="P163" t="s" s="16">
        <v>531</v>
      </c>
    </row>
    <row r="164" ht="20.35" customHeight="1">
      <c r="A164" s="13">
        <v>162</v>
      </c>
      <c r="B164" t="s" s="14">
        <v>24</v>
      </c>
      <c r="C164" s="15">
        <v>81</v>
      </c>
      <c r="D164" s="15">
        <v>0.5</v>
      </c>
      <c r="E164" t="s" s="16">
        <v>24</v>
      </c>
      <c r="F164" s="15">
        <v>73</v>
      </c>
      <c r="G164" t="s" s="16">
        <v>532</v>
      </c>
      <c r="H164" t="s" s="16">
        <v>23</v>
      </c>
      <c r="I164" s="15">
        <v>39</v>
      </c>
      <c r="J164" t="s" s="16">
        <v>152</v>
      </c>
      <c r="K164" t="s" s="16">
        <v>23</v>
      </c>
      <c r="L164" s="15">
        <v>70</v>
      </c>
      <c r="M164" t="s" s="16">
        <v>248</v>
      </c>
      <c r="N164" t="s" s="16">
        <v>24</v>
      </c>
      <c r="O164" s="15">
        <v>77</v>
      </c>
      <c r="P164" t="s" s="16">
        <v>533</v>
      </c>
    </row>
    <row r="165" ht="20.35" customHeight="1">
      <c r="A165" s="13">
        <v>163</v>
      </c>
      <c r="B165" t="s" s="14">
        <v>23</v>
      </c>
      <c r="C165" s="15">
        <v>81</v>
      </c>
      <c r="D165" t="s" s="16">
        <v>534</v>
      </c>
      <c r="E165" t="s" s="16">
        <v>23</v>
      </c>
      <c r="F165" s="15">
        <v>73</v>
      </c>
      <c r="G165" t="s" s="16">
        <v>535</v>
      </c>
      <c r="H165" t="s" s="16">
        <v>24</v>
      </c>
      <c r="I165" s="15">
        <v>40</v>
      </c>
      <c r="J165" t="s" s="16">
        <v>536</v>
      </c>
      <c r="K165" t="s" s="16">
        <v>24</v>
      </c>
      <c r="L165" s="15">
        <v>71</v>
      </c>
      <c r="M165" t="s" s="16">
        <v>537</v>
      </c>
      <c r="N165" t="s" s="16">
        <v>24</v>
      </c>
      <c r="O165" s="15">
        <v>78</v>
      </c>
      <c r="P165" t="s" s="16">
        <v>538</v>
      </c>
    </row>
    <row r="166" ht="20.35" customHeight="1">
      <c r="A166" s="13">
        <v>164</v>
      </c>
      <c r="B166" t="s" s="14">
        <v>23</v>
      </c>
      <c r="C166" s="15">
        <v>81</v>
      </c>
      <c r="D166" t="s" s="16">
        <v>539</v>
      </c>
      <c r="E166" t="s" s="16">
        <v>23</v>
      </c>
      <c r="F166" s="15">
        <v>73</v>
      </c>
      <c r="G166" t="s" s="16">
        <v>540</v>
      </c>
      <c r="H166" t="s" s="16">
        <v>23</v>
      </c>
      <c r="I166" s="15">
        <v>40</v>
      </c>
      <c r="J166" t="s" s="16">
        <v>110</v>
      </c>
      <c r="K166" t="s" s="16">
        <v>24</v>
      </c>
      <c r="L166" s="15">
        <v>72</v>
      </c>
      <c r="M166" t="s" s="16">
        <v>251</v>
      </c>
      <c r="N166" t="s" s="16">
        <v>24</v>
      </c>
      <c r="O166" s="15">
        <v>79</v>
      </c>
      <c r="P166" t="s" s="16">
        <v>541</v>
      </c>
    </row>
    <row r="167" ht="20.35" customHeight="1">
      <c r="A167" s="13">
        <v>165</v>
      </c>
      <c r="B167" t="s" s="14">
        <v>24</v>
      </c>
      <c r="C167" s="15">
        <v>82</v>
      </c>
      <c r="D167" t="s" s="16">
        <v>542</v>
      </c>
      <c r="E167" t="s" s="16">
        <v>24</v>
      </c>
      <c r="F167" s="15">
        <v>74</v>
      </c>
      <c r="G167" t="s" s="16">
        <v>543</v>
      </c>
      <c r="H167" t="s" s="16">
        <v>23</v>
      </c>
      <c r="I167" s="15">
        <v>40</v>
      </c>
      <c r="J167" t="s" s="16">
        <v>544</v>
      </c>
      <c r="K167" t="s" s="16">
        <v>24</v>
      </c>
      <c r="L167" s="15">
        <v>73</v>
      </c>
      <c r="M167" t="s" s="16">
        <v>545</v>
      </c>
      <c r="N167" t="s" s="16">
        <v>23</v>
      </c>
      <c r="O167" s="15">
        <v>79</v>
      </c>
      <c r="P167" t="s" s="16">
        <v>546</v>
      </c>
    </row>
    <row r="168" ht="20.35" customHeight="1">
      <c r="A168" s="13">
        <v>166</v>
      </c>
      <c r="B168" t="s" s="14">
        <v>24</v>
      </c>
      <c r="C168" s="15">
        <v>83</v>
      </c>
      <c r="D168" s="15">
        <v>0.5</v>
      </c>
      <c r="E168" t="s" s="16">
        <v>24</v>
      </c>
      <c r="F168" s="15">
        <v>75</v>
      </c>
      <c r="G168" t="s" s="16">
        <v>547</v>
      </c>
      <c r="H168" t="s" s="16">
        <v>23</v>
      </c>
      <c r="I168" s="15">
        <v>40</v>
      </c>
      <c r="J168" t="s" s="16">
        <v>548</v>
      </c>
      <c r="K168" t="s" s="16">
        <v>24</v>
      </c>
      <c r="L168" s="15">
        <v>74</v>
      </c>
      <c r="M168" t="s" s="16">
        <v>256</v>
      </c>
      <c r="N168" t="s" s="16">
        <v>24</v>
      </c>
      <c r="O168" s="15">
        <v>80</v>
      </c>
      <c r="P168" t="s" s="16">
        <v>549</v>
      </c>
    </row>
    <row r="169" ht="20.35" customHeight="1">
      <c r="A169" s="13">
        <v>167</v>
      </c>
      <c r="B169" t="s" s="14">
        <v>24</v>
      </c>
      <c r="C169" s="15">
        <v>84</v>
      </c>
      <c r="D169" t="s" s="16">
        <v>550</v>
      </c>
      <c r="E169" t="s" s="16">
        <v>23</v>
      </c>
      <c r="F169" s="15">
        <v>75</v>
      </c>
      <c r="G169" t="s" s="16">
        <v>551</v>
      </c>
      <c r="H169" t="s" s="16">
        <v>23</v>
      </c>
      <c r="I169" s="15">
        <v>40</v>
      </c>
      <c r="J169" t="s" s="16">
        <v>552</v>
      </c>
      <c r="K169" t="s" s="16">
        <v>23</v>
      </c>
      <c r="L169" s="15">
        <v>74</v>
      </c>
      <c r="M169" t="s" s="16">
        <v>553</v>
      </c>
      <c r="N169" t="s" s="16">
        <v>24</v>
      </c>
      <c r="O169" s="15">
        <v>81</v>
      </c>
      <c r="P169" t="s" s="16">
        <v>554</v>
      </c>
    </row>
    <row r="170" ht="20.35" customHeight="1">
      <c r="A170" s="13">
        <v>168</v>
      </c>
      <c r="B170" t="s" s="14">
        <v>24</v>
      </c>
      <c r="C170" s="15">
        <v>85</v>
      </c>
      <c r="D170" t="s" s="16">
        <v>555</v>
      </c>
      <c r="E170" t="s" s="16">
        <v>23</v>
      </c>
      <c r="F170" s="15">
        <v>75</v>
      </c>
      <c r="G170" t="s" s="16">
        <v>158</v>
      </c>
      <c r="H170" t="s" s="16">
        <v>24</v>
      </c>
      <c r="I170" s="15">
        <v>41</v>
      </c>
      <c r="J170" t="s" s="16">
        <v>556</v>
      </c>
      <c r="K170" t="s" s="16">
        <v>23</v>
      </c>
      <c r="L170" s="15">
        <v>74</v>
      </c>
      <c r="M170" t="s" s="16">
        <v>261</v>
      </c>
      <c r="N170" t="s" s="16">
        <v>24</v>
      </c>
      <c r="O170" s="15">
        <v>82</v>
      </c>
      <c r="P170" t="s" s="16">
        <v>557</v>
      </c>
    </row>
    <row r="171" ht="20.35" customHeight="1">
      <c r="A171" s="13">
        <v>169</v>
      </c>
      <c r="B171" t="s" s="14">
        <v>24</v>
      </c>
      <c r="C171" s="15">
        <v>86</v>
      </c>
      <c r="D171" t="s" s="16">
        <v>558</v>
      </c>
      <c r="E171" t="s" s="16">
        <v>24</v>
      </c>
      <c r="F171" s="15">
        <v>76</v>
      </c>
      <c r="G171" t="s" s="16">
        <v>559</v>
      </c>
      <c r="H171" t="s" s="16">
        <v>23</v>
      </c>
      <c r="I171" s="15">
        <v>41</v>
      </c>
      <c r="J171" t="s" s="16">
        <v>560</v>
      </c>
      <c r="K171" t="s" s="16">
        <v>24</v>
      </c>
      <c r="L171" s="15">
        <v>75</v>
      </c>
      <c r="M171" t="s" s="16">
        <v>561</v>
      </c>
      <c r="N171" t="s" s="16">
        <v>23</v>
      </c>
      <c r="O171" s="15">
        <v>82</v>
      </c>
      <c r="P171" t="s" s="16">
        <v>562</v>
      </c>
    </row>
    <row r="172" ht="20.35" customHeight="1">
      <c r="A172" s="13">
        <v>170</v>
      </c>
      <c r="B172" t="s" s="14">
        <v>23</v>
      </c>
      <c r="C172" s="15">
        <v>86</v>
      </c>
      <c r="D172" t="s" s="16">
        <v>563</v>
      </c>
      <c r="E172" t="s" s="16">
        <v>24</v>
      </c>
      <c r="F172" s="15">
        <v>77</v>
      </c>
      <c r="G172" t="s" s="16">
        <v>564</v>
      </c>
      <c r="H172" t="s" s="16">
        <v>23</v>
      </c>
      <c r="I172" s="15">
        <v>41</v>
      </c>
      <c r="J172" t="s" s="16">
        <v>565</v>
      </c>
      <c r="K172" t="s" s="16">
        <v>24</v>
      </c>
      <c r="L172" s="15">
        <v>76</v>
      </c>
      <c r="M172" t="s" s="16">
        <v>566</v>
      </c>
      <c r="N172" t="s" s="16">
        <v>24</v>
      </c>
      <c r="O172" s="15">
        <v>83</v>
      </c>
      <c r="P172" t="s" s="16">
        <v>567</v>
      </c>
    </row>
    <row r="173" ht="20.35" customHeight="1">
      <c r="A173" s="13">
        <v>171</v>
      </c>
      <c r="B173" t="s" s="14">
        <v>24</v>
      </c>
      <c r="C173" s="15">
        <v>87</v>
      </c>
      <c r="D173" t="s" s="16">
        <v>159</v>
      </c>
      <c r="E173" t="s" s="16">
        <v>23</v>
      </c>
      <c r="F173" s="15">
        <v>77</v>
      </c>
      <c r="G173" t="s" s="16">
        <v>568</v>
      </c>
      <c r="H173" t="s" s="16">
        <v>24</v>
      </c>
      <c r="I173" s="15">
        <v>42</v>
      </c>
      <c r="J173" t="s" s="16">
        <v>362</v>
      </c>
      <c r="K173" t="s" s="16">
        <v>23</v>
      </c>
      <c r="L173" s="15">
        <v>76</v>
      </c>
      <c r="M173" t="s" s="16">
        <v>50</v>
      </c>
      <c r="N173" t="s" s="16">
        <v>24</v>
      </c>
      <c r="O173" s="15">
        <v>84</v>
      </c>
      <c r="P173" t="s" s="16">
        <v>569</v>
      </c>
    </row>
    <row r="174" ht="20.35" customHeight="1">
      <c r="A174" s="13">
        <v>172</v>
      </c>
      <c r="B174" t="s" s="14">
        <v>24</v>
      </c>
      <c r="C174" s="15">
        <v>88</v>
      </c>
      <c r="D174" t="s" s="16">
        <v>570</v>
      </c>
      <c r="E174" t="s" s="16">
        <v>24</v>
      </c>
      <c r="F174" s="15">
        <v>78</v>
      </c>
      <c r="G174" t="s" s="16">
        <v>571</v>
      </c>
      <c r="H174" t="s" s="16">
        <v>23</v>
      </c>
      <c r="I174" s="15">
        <v>42</v>
      </c>
      <c r="J174" t="s" s="16">
        <v>572</v>
      </c>
      <c r="K174" t="s" s="16">
        <v>23</v>
      </c>
      <c r="L174" s="15">
        <v>76</v>
      </c>
      <c r="M174" t="s" s="16">
        <v>573</v>
      </c>
      <c r="N174" t="s" s="16">
        <v>23</v>
      </c>
      <c r="O174" s="15">
        <v>84</v>
      </c>
      <c r="P174" t="s" s="16">
        <v>574</v>
      </c>
    </row>
    <row r="175" ht="20.35" customHeight="1">
      <c r="A175" s="13">
        <v>173</v>
      </c>
      <c r="B175" t="s" s="14">
        <v>24</v>
      </c>
      <c r="C175" s="15">
        <v>89</v>
      </c>
      <c r="D175" t="s" s="16">
        <v>575</v>
      </c>
      <c r="E175" s="17"/>
      <c r="F175" s="15">
        <v>78</v>
      </c>
      <c r="G175" t="s" s="16">
        <v>576</v>
      </c>
      <c r="H175" t="s" s="16">
        <v>23</v>
      </c>
      <c r="I175" s="15">
        <v>42</v>
      </c>
      <c r="J175" t="s" s="16">
        <v>577</v>
      </c>
      <c r="K175" t="s" s="16">
        <v>24</v>
      </c>
      <c r="L175" s="15">
        <v>77</v>
      </c>
      <c r="M175" t="s" s="16">
        <v>578</v>
      </c>
      <c r="N175" t="s" s="16">
        <v>23</v>
      </c>
      <c r="O175" s="15">
        <v>84</v>
      </c>
      <c r="P175" t="s" s="16">
        <v>579</v>
      </c>
    </row>
    <row r="176" ht="20.35" customHeight="1">
      <c r="A176" s="13">
        <v>174</v>
      </c>
      <c r="B176" t="s" s="14">
        <v>24</v>
      </c>
      <c r="C176" s="15">
        <v>90</v>
      </c>
      <c r="D176" t="s" s="16">
        <v>163</v>
      </c>
      <c r="E176" t="s" s="16">
        <v>24</v>
      </c>
      <c r="F176" s="15">
        <v>79</v>
      </c>
      <c r="G176" t="s" s="16">
        <v>580</v>
      </c>
      <c r="H176" t="s" s="16">
        <v>23</v>
      </c>
      <c r="I176" s="15">
        <v>42</v>
      </c>
      <c r="J176" t="s" s="16">
        <v>369</v>
      </c>
      <c r="K176" t="s" s="16">
        <v>24</v>
      </c>
      <c r="L176" s="15">
        <v>78</v>
      </c>
      <c r="M176" t="s" s="16">
        <v>581</v>
      </c>
      <c r="N176" t="s" s="16">
        <v>23</v>
      </c>
      <c r="O176" s="15">
        <v>84</v>
      </c>
      <c r="P176" t="s" s="16">
        <v>472</v>
      </c>
    </row>
    <row r="177" ht="20.35" customHeight="1">
      <c r="A177" s="13">
        <v>175</v>
      </c>
      <c r="B177" t="s" s="14">
        <v>23</v>
      </c>
      <c r="C177" s="15">
        <v>90</v>
      </c>
      <c r="D177" t="s" s="16">
        <v>93</v>
      </c>
      <c r="E177" t="s" s="16">
        <v>24</v>
      </c>
      <c r="F177" s="15">
        <v>80</v>
      </c>
      <c r="G177" t="s" s="16">
        <v>582</v>
      </c>
      <c r="H177" t="s" s="16">
        <v>23</v>
      </c>
      <c r="I177" s="15">
        <v>42</v>
      </c>
      <c r="J177" s="15">
        <v>0.24</v>
      </c>
      <c r="K177" t="s" s="16">
        <v>24</v>
      </c>
      <c r="L177" s="15">
        <v>79</v>
      </c>
      <c r="M177" t="s" s="16">
        <v>583</v>
      </c>
      <c r="N177" t="s" s="16">
        <v>24</v>
      </c>
      <c r="O177" s="15">
        <v>85</v>
      </c>
      <c r="P177" t="s" s="16">
        <v>450</v>
      </c>
    </row>
    <row r="178" ht="20.35" customHeight="1">
      <c r="A178" s="13">
        <v>176</v>
      </c>
      <c r="B178" t="s" s="14">
        <v>23</v>
      </c>
      <c r="C178" s="15">
        <v>90</v>
      </c>
      <c r="D178" t="s" s="16">
        <v>274</v>
      </c>
      <c r="E178" t="s" s="16">
        <v>24</v>
      </c>
      <c r="F178" s="15">
        <v>81</v>
      </c>
      <c r="G178" t="s" s="16">
        <v>584</v>
      </c>
      <c r="H178" t="s" s="16">
        <v>23</v>
      </c>
      <c r="I178" s="15">
        <v>42</v>
      </c>
      <c r="J178" t="s" s="16">
        <v>585</v>
      </c>
      <c r="K178" t="s" s="16">
        <v>23</v>
      </c>
      <c r="L178" s="15">
        <v>79</v>
      </c>
      <c r="M178" t="s" s="16">
        <v>586</v>
      </c>
      <c r="N178" t="s" s="16">
        <v>23</v>
      </c>
      <c r="O178" s="15">
        <v>85</v>
      </c>
      <c r="P178" t="s" s="16">
        <v>587</v>
      </c>
    </row>
    <row r="179" ht="20.35" customHeight="1">
      <c r="A179" s="13">
        <v>177</v>
      </c>
      <c r="B179" t="s" s="14">
        <v>23</v>
      </c>
      <c r="C179" s="15">
        <v>90</v>
      </c>
      <c r="D179" t="s" s="16">
        <v>168</v>
      </c>
      <c r="E179" t="s" s="16">
        <v>24</v>
      </c>
      <c r="F179" s="15">
        <v>82</v>
      </c>
      <c r="G179" t="s" s="16">
        <v>588</v>
      </c>
      <c r="H179" t="s" s="16">
        <v>23</v>
      </c>
      <c r="I179" s="15">
        <v>42</v>
      </c>
      <c r="J179" t="s" s="16">
        <v>589</v>
      </c>
      <c r="K179" t="s" s="16">
        <v>23</v>
      </c>
      <c r="L179" s="15">
        <v>79</v>
      </c>
      <c r="M179" t="s" s="16">
        <v>590</v>
      </c>
      <c r="N179" t="s" s="16">
        <v>24</v>
      </c>
      <c r="O179" s="15">
        <v>86</v>
      </c>
      <c r="P179" t="s" s="16">
        <v>591</v>
      </c>
    </row>
    <row r="180" ht="20.35" customHeight="1">
      <c r="A180" s="13">
        <v>178</v>
      </c>
      <c r="B180" t="s" s="14">
        <v>23</v>
      </c>
      <c r="C180" s="15">
        <v>90</v>
      </c>
      <c r="D180" t="s" s="16">
        <v>592</v>
      </c>
      <c r="E180" t="s" s="16">
        <v>23</v>
      </c>
      <c r="F180" s="15">
        <v>82</v>
      </c>
      <c r="G180" t="s" s="16">
        <v>593</v>
      </c>
      <c r="H180" t="s" s="16">
        <v>24</v>
      </c>
      <c r="I180" s="15">
        <v>43</v>
      </c>
      <c r="J180" t="s" s="16">
        <v>594</v>
      </c>
      <c r="K180" t="s" s="16">
        <v>23</v>
      </c>
      <c r="L180" s="15">
        <v>79</v>
      </c>
      <c r="M180" t="s" s="16">
        <v>595</v>
      </c>
      <c r="N180" t="s" s="16">
        <v>23</v>
      </c>
      <c r="O180" s="15">
        <v>86</v>
      </c>
      <c r="P180" t="s" s="16">
        <v>596</v>
      </c>
    </row>
    <row r="181" ht="20.35" customHeight="1">
      <c r="A181" s="13">
        <v>179</v>
      </c>
      <c r="B181" t="s" s="14">
        <v>24</v>
      </c>
      <c r="C181" s="15">
        <v>91</v>
      </c>
      <c r="D181" t="s" s="16">
        <v>597</v>
      </c>
      <c r="E181" t="s" s="16">
        <v>24</v>
      </c>
      <c r="F181" s="15">
        <v>83</v>
      </c>
      <c r="G181" t="s" s="16">
        <v>598</v>
      </c>
      <c r="H181" t="s" s="16">
        <v>23</v>
      </c>
      <c r="I181" s="15">
        <v>43</v>
      </c>
      <c r="J181" t="s" s="16">
        <v>599</v>
      </c>
      <c r="K181" t="s" s="16">
        <v>24</v>
      </c>
      <c r="L181" s="15">
        <v>80</v>
      </c>
      <c r="M181" t="s" s="16">
        <v>600</v>
      </c>
      <c r="N181" t="s" s="16">
        <v>23</v>
      </c>
      <c r="O181" s="15">
        <v>86</v>
      </c>
      <c r="P181" t="s" s="16">
        <v>601</v>
      </c>
    </row>
    <row r="182" ht="20.35" customHeight="1">
      <c r="A182" s="13">
        <v>180</v>
      </c>
      <c r="B182" t="s" s="14">
        <v>24</v>
      </c>
      <c r="C182" s="15">
        <v>92</v>
      </c>
      <c r="D182" t="s" s="16">
        <v>602</v>
      </c>
      <c r="E182" t="s" s="16">
        <v>23</v>
      </c>
      <c r="F182" s="15">
        <v>83</v>
      </c>
      <c r="G182" t="s" s="16">
        <v>603</v>
      </c>
      <c r="H182" t="s" s="16">
        <v>24</v>
      </c>
      <c r="I182" s="15">
        <v>44</v>
      </c>
      <c r="J182" t="s" s="16">
        <v>604</v>
      </c>
      <c r="K182" t="s" s="16">
        <v>23</v>
      </c>
      <c r="L182" s="15">
        <v>80</v>
      </c>
      <c r="M182" t="s" s="16">
        <v>50</v>
      </c>
      <c r="N182" t="s" s="16">
        <v>23</v>
      </c>
      <c r="O182" s="15">
        <v>86</v>
      </c>
      <c r="P182" t="s" s="16">
        <v>605</v>
      </c>
    </row>
    <row r="183" ht="20.35" customHeight="1">
      <c r="A183" s="13">
        <v>181</v>
      </c>
      <c r="B183" t="s" s="14">
        <v>23</v>
      </c>
      <c r="C183" s="15">
        <v>92</v>
      </c>
      <c r="D183" t="s" s="16">
        <v>606</v>
      </c>
      <c r="E183" t="s" s="16">
        <v>24</v>
      </c>
      <c r="F183" s="15">
        <v>84</v>
      </c>
      <c r="G183" t="s" s="16">
        <v>607</v>
      </c>
      <c r="H183" t="s" s="16">
        <v>23</v>
      </c>
      <c r="I183" s="15">
        <v>44</v>
      </c>
      <c r="J183" t="s" s="16">
        <v>608</v>
      </c>
      <c r="K183" t="s" s="16">
        <v>24</v>
      </c>
      <c r="L183" s="15">
        <v>81</v>
      </c>
      <c r="M183" t="s" s="16">
        <v>609</v>
      </c>
      <c r="N183" t="s" s="16">
        <v>24</v>
      </c>
      <c r="O183" s="15">
        <v>87</v>
      </c>
      <c r="P183" t="s" s="16">
        <v>610</v>
      </c>
    </row>
    <row r="184" ht="20.35" customHeight="1">
      <c r="A184" s="13">
        <v>182</v>
      </c>
      <c r="B184" t="s" s="14">
        <v>23</v>
      </c>
      <c r="C184" s="15">
        <v>92</v>
      </c>
      <c r="D184" t="s" s="16">
        <v>611</v>
      </c>
      <c r="E184" t="s" s="16">
        <v>24</v>
      </c>
      <c r="F184" s="15">
        <v>85</v>
      </c>
      <c r="G184" t="s" s="16">
        <v>612</v>
      </c>
      <c r="H184" t="s" s="16">
        <v>24</v>
      </c>
      <c r="I184" s="15">
        <v>45</v>
      </c>
      <c r="J184" t="s" s="16">
        <v>613</v>
      </c>
      <c r="K184" t="s" s="16">
        <v>23</v>
      </c>
      <c r="L184" s="15">
        <v>81</v>
      </c>
      <c r="M184" t="s" s="16">
        <v>614</v>
      </c>
      <c r="N184" t="s" s="16">
        <v>23</v>
      </c>
      <c r="O184" s="15">
        <v>87</v>
      </c>
      <c r="P184" t="s" s="16">
        <v>615</v>
      </c>
    </row>
    <row r="185" ht="20.35" customHeight="1">
      <c r="A185" s="13">
        <v>183</v>
      </c>
      <c r="B185" t="s" s="14">
        <v>24</v>
      </c>
      <c r="C185" s="15">
        <v>93</v>
      </c>
      <c r="D185" t="s" s="16">
        <v>385</v>
      </c>
      <c r="E185" t="s" s="16">
        <v>24</v>
      </c>
      <c r="F185" s="15">
        <v>86</v>
      </c>
      <c r="G185" t="s" s="16">
        <v>616</v>
      </c>
      <c r="H185" t="s" s="16">
        <v>24</v>
      </c>
      <c r="I185" s="15">
        <v>46</v>
      </c>
      <c r="J185" t="s" s="16">
        <v>617</v>
      </c>
      <c r="K185" t="s" s="16">
        <v>23</v>
      </c>
      <c r="L185" s="15">
        <v>81</v>
      </c>
      <c r="M185" t="s" s="16">
        <v>177</v>
      </c>
      <c r="N185" t="s" s="16">
        <v>23</v>
      </c>
      <c r="O185" s="15">
        <v>87</v>
      </c>
      <c r="P185" t="s" s="16">
        <v>388</v>
      </c>
    </row>
    <row r="186" ht="20.35" customHeight="1">
      <c r="A186" s="13">
        <v>184</v>
      </c>
      <c r="B186" t="s" s="14">
        <v>23</v>
      </c>
      <c r="C186" s="15">
        <v>93</v>
      </c>
      <c r="D186" t="s" s="16">
        <v>618</v>
      </c>
      <c r="E186" t="s" s="16">
        <v>24</v>
      </c>
      <c r="F186" s="15">
        <v>87</v>
      </c>
      <c r="G186" t="s" s="16">
        <v>619</v>
      </c>
      <c r="H186" t="s" s="16">
        <v>23</v>
      </c>
      <c r="I186" s="15">
        <v>46</v>
      </c>
      <c r="J186" s="15">
        <v>0.25</v>
      </c>
      <c r="K186" t="s" s="16">
        <v>24</v>
      </c>
      <c r="L186" s="15">
        <v>82</v>
      </c>
      <c r="M186" t="s" s="16">
        <v>620</v>
      </c>
      <c r="N186" t="s" s="16">
        <v>23</v>
      </c>
      <c r="O186" s="15">
        <v>87</v>
      </c>
      <c r="P186" t="s" s="16">
        <v>619</v>
      </c>
    </row>
    <row r="187" ht="20.35" customHeight="1">
      <c r="A187" s="13">
        <v>185</v>
      </c>
      <c r="B187" t="s" s="14">
        <v>24</v>
      </c>
      <c r="C187" s="15">
        <v>94</v>
      </c>
      <c r="D187" t="s" s="16">
        <v>621</v>
      </c>
      <c r="E187" t="s" s="16">
        <v>24</v>
      </c>
      <c r="F187" s="15">
        <v>88</v>
      </c>
      <c r="G187" t="s" s="16">
        <v>622</v>
      </c>
      <c r="H187" t="s" s="16">
        <v>23</v>
      </c>
      <c r="I187" s="15">
        <v>46</v>
      </c>
      <c r="J187" t="s" s="16">
        <v>623</v>
      </c>
      <c r="K187" t="s" s="16">
        <v>23</v>
      </c>
      <c r="L187" s="15">
        <v>82</v>
      </c>
      <c r="M187" t="s" s="16">
        <v>624</v>
      </c>
      <c r="N187" t="s" s="16">
        <v>24</v>
      </c>
      <c r="O187" s="15">
        <v>88</v>
      </c>
      <c r="P187" t="s" s="16">
        <v>622</v>
      </c>
    </row>
    <row r="188" ht="20.35" customHeight="1">
      <c r="A188" s="13">
        <v>186</v>
      </c>
      <c r="B188" t="s" s="14">
        <v>24</v>
      </c>
      <c r="C188" s="15">
        <v>95</v>
      </c>
      <c r="D188" t="s" s="16">
        <v>625</v>
      </c>
      <c r="E188" t="s" s="16">
        <v>23</v>
      </c>
      <c r="F188" s="15">
        <v>88</v>
      </c>
      <c r="G188" t="s" s="16">
        <v>626</v>
      </c>
      <c r="H188" t="s" s="16">
        <v>23</v>
      </c>
      <c r="I188" s="15">
        <v>46</v>
      </c>
      <c r="J188" t="s" s="16">
        <v>627</v>
      </c>
      <c r="K188" t="s" s="16">
        <v>23</v>
      </c>
      <c r="L188" s="15">
        <v>82</v>
      </c>
      <c r="M188" t="s" s="16">
        <v>628</v>
      </c>
      <c r="N188" t="s" s="16">
        <v>24</v>
      </c>
      <c r="O188" s="15">
        <v>89</v>
      </c>
      <c r="P188" t="s" s="16">
        <v>629</v>
      </c>
    </row>
    <row r="189" ht="20.35" customHeight="1">
      <c r="A189" s="13">
        <v>187</v>
      </c>
      <c r="B189" t="s" s="14">
        <v>24</v>
      </c>
      <c r="C189" s="15">
        <v>96</v>
      </c>
      <c r="D189" t="s" s="16">
        <v>630</v>
      </c>
      <c r="E189" t="s" s="16">
        <v>24</v>
      </c>
      <c r="F189" s="15">
        <v>89</v>
      </c>
      <c r="G189" t="s" s="16">
        <v>631</v>
      </c>
      <c r="H189" t="s" s="16">
        <v>24</v>
      </c>
      <c r="I189" s="15">
        <v>47</v>
      </c>
      <c r="J189" t="s" s="16">
        <v>632</v>
      </c>
      <c r="K189" t="s" s="16">
        <v>23</v>
      </c>
      <c r="L189" s="15">
        <v>82</v>
      </c>
      <c r="M189" t="s" s="16">
        <v>633</v>
      </c>
      <c r="N189" t="s" s="16">
        <v>24</v>
      </c>
      <c r="O189" s="15">
        <v>90</v>
      </c>
      <c r="P189" t="s" s="16">
        <v>634</v>
      </c>
    </row>
    <row r="190" ht="20.35" customHeight="1">
      <c r="A190" s="13">
        <v>188</v>
      </c>
      <c r="B190" t="s" s="14">
        <v>23</v>
      </c>
      <c r="C190" s="15">
        <v>96</v>
      </c>
      <c r="D190" t="s" s="16">
        <v>294</v>
      </c>
      <c r="E190" t="s" s="16">
        <v>24</v>
      </c>
      <c r="F190" s="15">
        <v>90</v>
      </c>
      <c r="G190" t="s" s="16">
        <v>635</v>
      </c>
      <c r="H190" t="s" s="16">
        <v>23</v>
      </c>
      <c r="I190" s="15">
        <v>47</v>
      </c>
      <c r="J190" s="15">
        <v>0.25</v>
      </c>
      <c r="K190" t="s" s="16">
        <v>23</v>
      </c>
      <c r="L190" s="15">
        <v>82</v>
      </c>
      <c r="M190" t="s" s="16">
        <v>636</v>
      </c>
      <c r="N190" t="s" s="16">
        <v>23</v>
      </c>
      <c r="O190" s="15">
        <v>90</v>
      </c>
      <c r="P190" t="s" s="16">
        <v>635</v>
      </c>
    </row>
    <row r="191" ht="20.35" customHeight="1">
      <c r="A191" s="13">
        <v>189</v>
      </c>
      <c r="B191" t="s" s="14">
        <v>24</v>
      </c>
      <c r="C191" s="15">
        <v>97</v>
      </c>
      <c r="D191" t="s" s="16">
        <v>637</v>
      </c>
      <c r="E191" t="s" s="16">
        <v>24</v>
      </c>
      <c r="F191" s="15">
        <v>91</v>
      </c>
      <c r="G191" t="s" s="16">
        <v>431</v>
      </c>
      <c r="H191" t="s" s="16">
        <v>23</v>
      </c>
      <c r="I191" s="15">
        <v>47</v>
      </c>
      <c r="J191" t="s" s="16">
        <v>638</v>
      </c>
      <c r="K191" t="s" s="16">
        <v>23</v>
      </c>
      <c r="L191" s="15">
        <v>82</v>
      </c>
      <c r="M191" t="s" s="16">
        <v>639</v>
      </c>
      <c r="N191" t="s" s="16">
        <v>23</v>
      </c>
      <c r="O191" s="15">
        <v>90</v>
      </c>
      <c r="P191" t="s" s="16">
        <v>113</v>
      </c>
    </row>
    <row r="192" ht="20.35" customHeight="1">
      <c r="A192" s="13">
        <v>190</v>
      </c>
      <c r="B192" t="s" s="14">
        <v>23</v>
      </c>
      <c r="C192" s="15">
        <v>97</v>
      </c>
      <c r="D192" t="s" s="16">
        <v>640</v>
      </c>
      <c r="E192" t="s" s="16">
        <v>23</v>
      </c>
      <c r="F192" s="15">
        <v>91</v>
      </c>
      <c r="G192" t="s" s="16">
        <v>641</v>
      </c>
      <c r="H192" t="s" s="16">
        <v>23</v>
      </c>
      <c r="I192" s="15">
        <v>47</v>
      </c>
      <c r="J192" t="s" s="16">
        <v>642</v>
      </c>
      <c r="K192" t="s" s="16">
        <v>24</v>
      </c>
      <c r="L192" s="15">
        <v>83</v>
      </c>
      <c r="M192" t="s" s="16">
        <v>643</v>
      </c>
      <c r="N192" t="s" s="16">
        <v>24</v>
      </c>
      <c r="O192" s="15">
        <v>91</v>
      </c>
      <c r="P192" t="s" s="16">
        <v>641</v>
      </c>
    </row>
    <row r="193" ht="20.35" customHeight="1">
      <c r="A193" s="13">
        <v>191</v>
      </c>
      <c r="B193" t="s" s="14">
        <v>24</v>
      </c>
      <c r="C193" s="15">
        <v>98</v>
      </c>
      <c r="D193" t="s" s="16">
        <v>644</v>
      </c>
      <c r="E193" t="s" s="16">
        <v>23</v>
      </c>
      <c r="F193" s="15">
        <v>91</v>
      </c>
      <c r="G193" t="s" s="16">
        <v>645</v>
      </c>
      <c r="H193" t="s" s="16">
        <v>23</v>
      </c>
      <c r="I193" s="15">
        <v>47</v>
      </c>
      <c r="J193" t="s" s="16">
        <v>646</v>
      </c>
      <c r="K193" t="s" s="16">
        <v>23</v>
      </c>
      <c r="L193" s="15">
        <v>83</v>
      </c>
      <c r="M193" t="s" s="16">
        <v>647</v>
      </c>
      <c r="N193" t="s" s="16">
        <v>23</v>
      </c>
      <c r="O193" s="15">
        <v>91</v>
      </c>
      <c r="P193" t="s" s="16">
        <v>645</v>
      </c>
    </row>
    <row r="194" ht="20.35" customHeight="1">
      <c r="A194" s="13">
        <v>192</v>
      </c>
      <c r="B194" t="s" s="14">
        <v>24</v>
      </c>
      <c r="C194" s="15">
        <v>99</v>
      </c>
      <c r="D194" s="15">
        <v>0.515625</v>
      </c>
      <c r="E194" t="s" s="16">
        <v>23</v>
      </c>
      <c r="F194" s="15">
        <v>91</v>
      </c>
      <c r="G194" t="s" s="16">
        <v>648</v>
      </c>
      <c r="H194" t="s" s="16">
        <v>23</v>
      </c>
      <c r="I194" s="15">
        <v>47</v>
      </c>
      <c r="J194" t="s" s="16">
        <v>649</v>
      </c>
      <c r="K194" t="s" s="16">
        <v>24</v>
      </c>
      <c r="L194" s="15">
        <v>84</v>
      </c>
      <c r="M194" s="15">
        <v>0.4375</v>
      </c>
      <c r="N194" t="s" s="16">
        <v>24</v>
      </c>
      <c r="O194" s="15">
        <v>92</v>
      </c>
      <c r="P194" t="s" s="16">
        <v>650</v>
      </c>
    </row>
    <row r="195" ht="20.35" customHeight="1">
      <c r="A195" s="13">
        <v>193</v>
      </c>
      <c r="B195" t="s" s="14">
        <v>24</v>
      </c>
      <c r="C195" s="15">
        <v>100</v>
      </c>
      <c r="D195" t="s" s="16">
        <v>651</v>
      </c>
      <c r="E195" t="s" s="16">
        <v>23</v>
      </c>
      <c r="F195" s="15">
        <v>91</v>
      </c>
      <c r="G195" t="s" s="16">
        <v>652</v>
      </c>
      <c r="H195" t="s" s="16">
        <v>23</v>
      </c>
      <c r="I195" s="15">
        <v>47</v>
      </c>
      <c r="J195" t="s" s="16">
        <v>653</v>
      </c>
      <c r="K195" t="s" s="16">
        <v>23</v>
      </c>
      <c r="L195" s="15">
        <v>84</v>
      </c>
      <c r="M195" t="s" s="16">
        <v>654</v>
      </c>
      <c r="N195" t="s" s="16">
        <v>23</v>
      </c>
      <c r="O195" s="15">
        <v>92</v>
      </c>
      <c r="P195" t="s" s="16">
        <v>655</v>
      </c>
    </row>
    <row r="196" ht="20.35" customHeight="1">
      <c r="A196" s="13">
        <v>194</v>
      </c>
      <c r="B196" t="s" s="14">
        <v>23</v>
      </c>
      <c r="C196" s="15">
        <v>100</v>
      </c>
      <c r="D196" t="s" s="16">
        <v>656</v>
      </c>
      <c r="E196" t="s" s="16">
        <v>23</v>
      </c>
      <c r="F196" s="15">
        <v>91</v>
      </c>
      <c r="G196" t="s" s="16">
        <v>657</v>
      </c>
      <c r="H196" t="s" s="16">
        <v>23</v>
      </c>
      <c r="I196" s="15">
        <v>47</v>
      </c>
      <c r="J196" t="s" s="16">
        <v>658</v>
      </c>
      <c r="K196" t="s" s="16">
        <v>24</v>
      </c>
      <c r="L196" s="15">
        <v>85</v>
      </c>
      <c r="M196" t="s" s="16">
        <v>659</v>
      </c>
      <c r="N196" t="s" s="16">
        <v>23</v>
      </c>
      <c r="O196" s="15">
        <v>92</v>
      </c>
      <c r="P196" t="s" s="16">
        <v>660</v>
      </c>
    </row>
    <row r="197" ht="20.35" customHeight="1">
      <c r="A197" s="13">
        <v>195</v>
      </c>
      <c r="B197" t="s" s="14">
        <v>23</v>
      </c>
      <c r="C197" s="15">
        <v>100</v>
      </c>
      <c r="D197" t="s" s="16">
        <v>661</v>
      </c>
      <c r="E197" t="s" s="16">
        <v>23</v>
      </c>
      <c r="F197" s="15">
        <v>91</v>
      </c>
      <c r="G197" t="s" s="16">
        <v>44</v>
      </c>
      <c r="H197" t="s" s="16">
        <v>24</v>
      </c>
      <c r="I197" s="15">
        <v>48</v>
      </c>
      <c r="J197" t="s" s="16">
        <v>662</v>
      </c>
      <c r="K197" t="s" s="16">
        <v>23</v>
      </c>
      <c r="L197" s="15">
        <v>85</v>
      </c>
      <c r="M197" t="s" s="16">
        <v>105</v>
      </c>
      <c r="N197" t="s" s="16">
        <v>23</v>
      </c>
      <c r="O197" s="15">
        <v>92</v>
      </c>
      <c r="P197" t="s" s="16">
        <v>663</v>
      </c>
    </row>
    <row r="198" ht="20.35" customHeight="1">
      <c r="A198" s="13">
        <v>196</v>
      </c>
      <c r="B198" t="s" s="14">
        <v>23</v>
      </c>
      <c r="C198" s="15">
        <v>100</v>
      </c>
      <c r="D198" t="s" s="16">
        <v>664</v>
      </c>
      <c r="E198" t="s" s="16">
        <v>24</v>
      </c>
      <c r="F198" s="15">
        <v>92</v>
      </c>
      <c r="G198" t="s" s="16">
        <v>665</v>
      </c>
      <c r="H198" t="s" s="16">
        <v>23</v>
      </c>
      <c r="I198" s="15">
        <v>48</v>
      </c>
      <c r="J198" t="s" s="16">
        <v>666</v>
      </c>
      <c r="K198" t="s" s="16">
        <v>23</v>
      </c>
      <c r="L198" s="15">
        <v>85</v>
      </c>
      <c r="M198" t="s" s="16">
        <v>667</v>
      </c>
      <c r="N198" t="s" s="16">
        <v>24</v>
      </c>
      <c r="O198" s="15">
        <v>93</v>
      </c>
      <c r="P198" t="s" s="16">
        <v>668</v>
      </c>
    </row>
    <row r="199" ht="20.35" customHeight="1">
      <c r="A199" s="13">
        <v>197</v>
      </c>
      <c r="B199" t="s" s="14">
        <v>23</v>
      </c>
      <c r="C199" s="15">
        <v>100</v>
      </c>
      <c r="D199" t="s" s="16">
        <v>669</v>
      </c>
      <c r="E199" t="s" s="16">
        <v>24</v>
      </c>
      <c r="F199" s="15">
        <v>93</v>
      </c>
      <c r="G199" t="s" s="16">
        <v>670</v>
      </c>
      <c r="H199" t="s" s="16">
        <v>24</v>
      </c>
      <c r="I199" s="15">
        <v>49</v>
      </c>
      <c r="J199" t="s" s="16">
        <v>671</v>
      </c>
      <c r="K199" t="s" s="16">
        <v>23</v>
      </c>
      <c r="L199" s="15">
        <v>85</v>
      </c>
      <c r="M199" t="s" s="16">
        <v>672</v>
      </c>
      <c r="N199" t="s" s="16">
        <v>23</v>
      </c>
      <c r="O199" s="15">
        <v>93</v>
      </c>
      <c r="P199" t="s" s="16">
        <v>670</v>
      </c>
    </row>
    <row r="200" ht="20.35" customHeight="1">
      <c r="A200" s="13">
        <v>198</v>
      </c>
      <c r="B200" t="s" s="14">
        <v>24</v>
      </c>
      <c r="C200" s="15">
        <v>101</v>
      </c>
      <c r="D200" s="15">
        <v>0.5101010101010101</v>
      </c>
      <c r="E200" t="s" s="16">
        <v>23</v>
      </c>
      <c r="F200" s="15">
        <v>93</v>
      </c>
      <c r="G200" t="s" s="16">
        <v>673</v>
      </c>
      <c r="H200" t="s" s="16">
        <v>23</v>
      </c>
      <c r="I200" s="15">
        <v>49</v>
      </c>
      <c r="J200" t="s" s="16">
        <v>674</v>
      </c>
      <c r="K200" t="s" s="16">
        <v>23</v>
      </c>
      <c r="L200" s="15">
        <v>85</v>
      </c>
      <c r="M200" t="s" s="16">
        <v>675</v>
      </c>
      <c r="N200" t="s" s="16">
        <v>23</v>
      </c>
      <c r="O200" s="15">
        <v>93</v>
      </c>
      <c r="P200" t="s" s="16">
        <v>673</v>
      </c>
    </row>
    <row r="201" ht="20.35" customHeight="1">
      <c r="A201" s="13">
        <v>199</v>
      </c>
      <c r="B201" t="s" s="14">
        <v>23</v>
      </c>
      <c r="C201" s="15">
        <v>101</v>
      </c>
      <c r="D201" t="s" s="16">
        <v>676</v>
      </c>
      <c r="E201" t="s" s="16">
        <v>24</v>
      </c>
      <c r="F201" s="15">
        <v>94</v>
      </c>
      <c r="G201" t="s" s="16">
        <v>677</v>
      </c>
      <c r="H201" t="s" s="16">
        <v>24</v>
      </c>
      <c r="I201" s="15">
        <v>50</v>
      </c>
      <c r="J201" t="s" s="16">
        <v>678</v>
      </c>
      <c r="K201" t="s" s="16">
        <v>23</v>
      </c>
      <c r="L201" s="15">
        <v>85</v>
      </c>
      <c r="M201" t="s" s="16">
        <v>679</v>
      </c>
      <c r="N201" t="s" s="16">
        <v>23</v>
      </c>
      <c r="O201" s="15">
        <v>93</v>
      </c>
      <c r="P201" t="s" s="16">
        <v>680</v>
      </c>
    </row>
    <row r="202" ht="20.35" customHeight="1">
      <c r="A202" s="13">
        <v>200</v>
      </c>
      <c r="B202" t="s" s="14">
        <v>23</v>
      </c>
      <c r="C202" s="15">
        <v>101</v>
      </c>
      <c r="D202" s="15">
        <v>0.505</v>
      </c>
      <c r="E202" t="s" s="16">
        <v>24</v>
      </c>
      <c r="F202" s="15">
        <v>95</v>
      </c>
      <c r="G202" s="15">
        <v>0.475</v>
      </c>
      <c r="H202" t="s" s="16">
        <v>24</v>
      </c>
      <c r="I202" s="15">
        <v>51</v>
      </c>
      <c r="J202" s="15">
        <v>0.255</v>
      </c>
      <c r="K202" t="s" s="16">
        <v>24</v>
      </c>
      <c r="L202" s="15">
        <v>86</v>
      </c>
      <c r="M202" s="15">
        <v>0.43</v>
      </c>
      <c r="N202" t="s" s="16">
        <v>24</v>
      </c>
      <c r="O202" s="15">
        <v>94</v>
      </c>
      <c r="P202" s="15">
        <v>0.47</v>
      </c>
    </row>
    <row r="203" ht="20.35" customHeight="1">
      <c r="A203" s="13">
        <v>201</v>
      </c>
      <c r="B203" t="s" s="14">
        <v>24</v>
      </c>
      <c r="C203" s="15">
        <v>102</v>
      </c>
      <c r="D203" t="s" s="16">
        <v>681</v>
      </c>
      <c r="E203" t="s" s="16">
        <v>23</v>
      </c>
      <c r="F203" s="15">
        <v>95</v>
      </c>
      <c r="G203" t="s" s="16">
        <v>682</v>
      </c>
      <c r="H203" t="s" s="16">
        <v>23</v>
      </c>
      <c r="I203" s="15">
        <v>51</v>
      </c>
      <c r="J203" t="s" s="16">
        <v>683</v>
      </c>
      <c r="K203" t="s" s="16">
        <v>23</v>
      </c>
      <c r="L203" s="15">
        <v>86</v>
      </c>
      <c r="M203" t="s" s="16">
        <v>684</v>
      </c>
      <c r="N203" t="s" s="16">
        <v>23</v>
      </c>
      <c r="O203" s="15">
        <v>94</v>
      </c>
      <c r="P203" t="s" s="16">
        <v>685</v>
      </c>
    </row>
    <row r="204" ht="20.35" customHeight="1">
      <c r="A204" s="13">
        <v>202</v>
      </c>
      <c r="B204" t="s" s="14">
        <v>23</v>
      </c>
      <c r="C204" s="15">
        <v>102</v>
      </c>
      <c r="D204" t="s" s="16">
        <v>686</v>
      </c>
      <c r="E204" t="s" s="16">
        <v>24</v>
      </c>
      <c r="F204" s="15">
        <v>96</v>
      </c>
      <c r="G204" t="s" s="16">
        <v>687</v>
      </c>
      <c r="H204" t="s" s="16">
        <v>23</v>
      </c>
      <c r="I204" s="15">
        <v>51</v>
      </c>
      <c r="J204" t="s" s="16">
        <v>688</v>
      </c>
      <c r="K204" t="s" s="16">
        <v>24</v>
      </c>
      <c r="L204" s="15">
        <v>87</v>
      </c>
      <c r="M204" t="s" s="16">
        <v>689</v>
      </c>
      <c r="N204" t="s" s="16">
        <v>23</v>
      </c>
      <c r="O204" s="15">
        <v>94</v>
      </c>
      <c r="P204" t="s" s="16">
        <v>690</v>
      </c>
    </row>
    <row r="205" ht="20.35" customHeight="1">
      <c r="A205" s="13">
        <v>203</v>
      </c>
      <c r="B205" t="s" s="14">
        <v>24</v>
      </c>
      <c r="C205" s="15">
        <v>103</v>
      </c>
      <c r="D205" t="s" s="16">
        <v>691</v>
      </c>
      <c r="E205" t="s" s="16">
        <v>24</v>
      </c>
      <c r="F205" s="15">
        <v>97</v>
      </c>
      <c r="G205" t="s" s="16">
        <v>692</v>
      </c>
      <c r="H205" t="s" s="16">
        <v>24</v>
      </c>
      <c r="I205" s="15">
        <v>52</v>
      </c>
      <c r="J205" t="s" s="16">
        <v>693</v>
      </c>
      <c r="K205" t="s" s="16">
        <v>23</v>
      </c>
      <c r="L205" s="15">
        <v>87</v>
      </c>
      <c r="M205" t="s" s="16">
        <v>40</v>
      </c>
      <c r="N205" t="s" s="16">
        <v>24</v>
      </c>
      <c r="O205" s="15">
        <v>95</v>
      </c>
      <c r="P205" t="s" s="16">
        <v>694</v>
      </c>
    </row>
    <row r="206" ht="20.35" customHeight="1">
      <c r="A206" s="13">
        <v>204</v>
      </c>
      <c r="B206" t="s" s="14">
        <v>24</v>
      </c>
      <c r="C206" s="15">
        <v>104</v>
      </c>
      <c r="D206" t="s" s="16">
        <v>695</v>
      </c>
      <c r="E206" t="s" s="16">
        <v>23</v>
      </c>
      <c r="F206" s="15">
        <v>97</v>
      </c>
      <c r="G206" t="s" s="16">
        <v>696</v>
      </c>
      <c r="H206" t="s" s="16">
        <v>23</v>
      </c>
      <c r="I206" s="15">
        <v>52</v>
      </c>
      <c r="J206" t="s" s="16">
        <v>142</v>
      </c>
      <c r="K206" t="s" s="16">
        <v>24</v>
      </c>
      <c r="L206" s="15">
        <v>88</v>
      </c>
      <c r="M206" t="s" s="16">
        <v>141</v>
      </c>
      <c r="N206" t="s" s="16">
        <v>24</v>
      </c>
      <c r="O206" s="15">
        <v>96</v>
      </c>
      <c r="P206" t="s" s="16">
        <v>144</v>
      </c>
    </row>
    <row r="207" ht="20.35" customHeight="1">
      <c r="A207" s="13">
        <v>205</v>
      </c>
      <c r="B207" t="s" s="14">
        <v>24</v>
      </c>
      <c r="C207" s="15">
        <v>105</v>
      </c>
      <c r="D207" t="s" s="16">
        <v>389</v>
      </c>
      <c r="E207" t="s" s="16">
        <v>23</v>
      </c>
      <c r="F207" s="15">
        <v>97</v>
      </c>
      <c r="G207" t="s" s="16">
        <v>697</v>
      </c>
      <c r="H207" t="s" s="16">
        <v>23</v>
      </c>
      <c r="I207" s="15">
        <v>52</v>
      </c>
      <c r="J207" t="s" s="16">
        <v>698</v>
      </c>
      <c r="K207" t="s" s="16">
        <v>23</v>
      </c>
      <c r="L207" s="15">
        <v>88</v>
      </c>
      <c r="M207" t="s" s="16">
        <v>699</v>
      </c>
      <c r="N207" t="s" s="16">
        <v>23</v>
      </c>
      <c r="O207" s="15">
        <v>96</v>
      </c>
      <c r="P207" t="s" s="16">
        <v>700</v>
      </c>
    </row>
    <row r="208" ht="20.35" customHeight="1">
      <c r="A208" s="13">
        <v>206</v>
      </c>
      <c r="B208" t="s" s="14">
        <v>24</v>
      </c>
      <c r="C208" s="15">
        <v>106</v>
      </c>
      <c r="D208" t="s" s="16">
        <v>701</v>
      </c>
      <c r="E208" t="s" s="16">
        <v>24</v>
      </c>
      <c r="F208" s="15">
        <v>98</v>
      </c>
      <c r="G208" t="s" s="16">
        <v>702</v>
      </c>
      <c r="H208" t="s" s="16">
        <v>24</v>
      </c>
      <c r="I208" s="15">
        <v>53</v>
      </c>
      <c r="J208" t="s" s="16">
        <v>703</v>
      </c>
      <c r="K208" t="s" s="16">
        <v>24</v>
      </c>
      <c r="L208" s="15">
        <v>89</v>
      </c>
      <c r="M208" t="s" s="16">
        <v>704</v>
      </c>
      <c r="N208" t="s" s="16">
        <v>24</v>
      </c>
      <c r="O208" s="15">
        <v>97</v>
      </c>
      <c r="P208" t="s" s="16">
        <v>705</v>
      </c>
    </row>
    <row r="209" ht="20.35" customHeight="1">
      <c r="A209" s="13">
        <v>207</v>
      </c>
      <c r="B209" t="s" s="14">
        <v>23</v>
      </c>
      <c r="C209" s="15">
        <v>106</v>
      </c>
      <c r="D209" t="s" s="16">
        <v>706</v>
      </c>
      <c r="E209" t="s" s="16">
        <v>24</v>
      </c>
      <c r="F209" s="15">
        <v>99</v>
      </c>
      <c r="G209" t="s" s="16">
        <v>124</v>
      </c>
      <c r="H209" t="s" s="16">
        <v>23</v>
      </c>
      <c r="I209" s="15">
        <v>53</v>
      </c>
      <c r="J209" t="s" s="16">
        <v>707</v>
      </c>
      <c r="K209" t="s" s="16">
        <v>24</v>
      </c>
      <c r="L209" s="15">
        <v>90</v>
      </c>
      <c r="M209" t="s" s="16">
        <v>439</v>
      </c>
      <c r="N209" t="s" s="16">
        <v>23</v>
      </c>
      <c r="O209" s="15">
        <v>97</v>
      </c>
      <c r="P209" t="s" s="16">
        <v>708</v>
      </c>
    </row>
    <row r="210" ht="20.35" customHeight="1">
      <c r="A210" s="13">
        <v>208</v>
      </c>
      <c r="B210" t="s" s="14">
        <v>23</v>
      </c>
      <c r="C210" s="15">
        <v>106</v>
      </c>
      <c r="D210" t="s" s="16">
        <v>709</v>
      </c>
      <c r="E210" t="s" s="16">
        <v>23</v>
      </c>
      <c r="F210" s="15">
        <v>99</v>
      </c>
      <c r="G210" t="s" s="16">
        <v>710</v>
      </c>
      <c r="H210" t="s" s="16">
        <v>24</v>
      </c>
      <c r="I210" s="15">
        <v>54</v>
      </c>
      <c r="J210" t="s" s="16">
        <v>711</v>
      </c>
      <c r="K210" t="s" s="16">
        <v>24</v>
      </c>
      <c r="L210" s="15">
        <v>91</v>
      </c>
      <c r="M210" s="15">
        <v>0.4375</v>
      </c>
      <c r="N210" t="s" s="16">
        <v>24</v>
      </c>
      <c r="O210" s="15">
        <v>98</v>
      </c>
      <c r="P210" t="s" s="16">
        <v>712</v>
      </c>
    </row>
    <row r="211" ht="20.35" customHeight="1">
      <c r="A211" s="13">
        <v>209</v>
      </c>
      <c r="B211" t="s" s="14">
        <v>23</v>
      </c>
      <c r="C211" s="15">
        <v>106</v>
      </c>
      <c r="D211" t="s" s="16">
        <v>713</v>
      </c>
      <c r="E211" t="s" s="16">
        <v>24</v>
      </c>
      <c r="F211" s="15">
        <v>100</v>
      </c>
      <c r="G211" t="s" s="16">
        <v>714</v>
      </c>
      <c r="H211" t="s" s="16">
        <v>23</v>
      </c>
      <c r="I211" s="15">
        <v>54</v>
      </c>
      <c r="J211" t="s" s="16">
        <v>715</v>
      </c>
      <c r="K211" t="s" s="16">
        <v>23</v>
      </c>
      <c r="L211" s="15">
        <v>91</v>
      </c>
      <c r="M211" t="s" s="16">
        <v>716</v>
      </c>
      <c r="N211" t="s" s="16">
        <v>24</v>
      </c>
      <c r="O211" s="15">
        <v>99</v>
      </c>
      <c r="P211" t="s" s="16">
        <v>103</v>
      </c>
    </row>
    <row r="212" ht="20.35" customHeight="1">
      <c r="A212" s="13">
        <v>210</v>
      </c>
      <c r="B212" t="s" s="14">
        <v>24</v>
      </c>
      <c r="C212" s="15">
        <v>107</v>
      </c>
      <c r="D212" t="s" s="16">
        <v>717</v>
      </c>
      <c r="E212" t="s" s="16">
        <v>23</v>
      </c>
      <c r="F212" s="15">
        <v>100</v>
      </c>
      <c r="G212" t="s" s="16">
        <v>113</v>
      </c>
      <c r="H212" t="s" s="16">
        <v>23</v>
      </c>
      <c r="I212" s="15">
        <v>54</v>
      </c>
      <c r="J212" t="s" s="16">
        <v>210</v>
      </c>
      <c r="K212" t="s" s="16">
        <v>24</v>
      </c>
      <c r="L212" s="15">
        <v>92</v>
      </c>
      <c r="M212" t="s" s="16">
        <v>331</v>
      </c>
      <c r="N212" t="s" s="16">
        <v>24</v>
      </c>
      <c r="O212" s="15">
        <v>100</v>
      </c>
      <c r="P212" t="s" s="16">
        <v>113</v>
      </c>
    </row>
    <row r="213" ht="20.35" customHeight="1">
      <c r="A213" s="13">
        <v>211</v>
      </c>
      <c r="B213" t="s" s="14">
        <v>24</v>
      </c>
      <c r="C213" s="15">
        <v>108</v>
      </c>
      <c r="D213" t="s" s="16">
        <v>718</v>
      </c>
      <c r="E213" t="s" s="16">
        <v>23</v>
      </c>
      <c r="F213" s="15">
        <v>100</v>
      </c>
      <c r="G213" t="s" s="16">
        <v>719</v>
      </c>
      <c r="H213" t="s" s="16">
        <v>24</v>
      </c>
      <c r="I213" s="15">
        <v>55</v>
      </c>
      <c r="J213" t="s" s="16">
        <v>720</v>
      </c>
      <c r="K213" t="s" s="16">
        <v>23</v>
      </c>
      <c r="L213" s="15">
        <v>92</v>
      </c>
      <c r="M213" t="s" s="16">
        <v>721</v>
      </c>
      <c r="N213" t="s" s="16">
        <v>24</v>
      </c>
      <c r="O213" s="15">
        <v>101</v>
      </c>
      <c r="P213" t="s" s="16">
        <v>722</v>
      </c>
    </row>
    <row r="214" ht="20.35" customHeight="1">
      <c r="A214" s="13">
        <v>212</v>
      </c>
      <c r="B214" t="s" s="14">
        <v>24</v>
      </c>
      <c r="C214" s="15">
        <v>109</v>
      </c>
      <c r="D214" t="s" s="16">
        <v>723</v>
      </c>
      <c r="E214" t="s" s="16">
        <v>24</v>
      </c>
      <c r="F214" s="15">
        <v>101</v>
      </c>
      <c r="G214" t="s" s="16">
        <v>724</v>
      </c>
      <c r="H214" t="s" s="16">
        <v>24</v>
      </c>
      <c r="I214" s="15">
        <v>56</v>
      </c>
      <c r="J214" t="s" s="16">
        <v>725</v>
      </c>
      <c r="K214" t="s" s="16">
        <v>24</v>
      </c>
      <c r="L214" s="15">
        <v>93</v>
      </c>
      <c r="M214" t="s" s="16">
        <v>726</v>
      </c>
      <c r="N214" t="s" s="16">
        <v>24</v>
      </c>
      <c r="O214" s="15">
        <v>102</v>
      </c>
      <c r="P214" t="s" s="16">
        <v>727</v>
      </c>
    </row>
    <row r="215" ht="20.35" customHeight="1">
      <c r="A215" s="13">
        <v>213</v>
      </c>
      <c r="B215" t="s" s="14">
        <v>23</v>
      </c>
      <c r="C215" s="15">
        <v>109</v>
      </c>
      <c r="D215" t="s" s="16">
        <v>728</v>
      </c>
      <c r="E215" t="s" s="16">
        <v>24</v>
      </c>
      <c r="F215" s="15">
        <v>102</v>
      </c>
      <c r="G215" t="s" s="16">
        <v>729</v>
      </c>
      <c r="H215" t="s" s="16">
        <v>24</v>
      </c>
      <c r="I215" s="15">
        <v>57</v>
      </c>
      <c r="J215" t="s" s="16">
        <v>730</v>
      </c>
      <c r="K215" t="s" s="16">
        <v>23</v>
      </c>
      <c r="L215" s="15">
        <v>93</v>
      </c>
      <c r="M215" t="s" s="16">
        <v>459</v>
      </c>
      <c r="N215" t="s" s="16">
        <v>23</v>
      </c>
      <c r="O215" s="15">
        <v>102</v>
      </c>
      <c r="P215" t="s" s="16">
        <v>729</v>
      </c>
    </row>
    <row r="216" ht="20.35" customHeight="1">
      <c r="A216" s="13">
        <v>214</v>
      </c>
      <c r="B216" t="s" s="14">
        <v>24</v>
      </c>
      <c r="C216" s="15">
        <v>110</v>
      </c>
      <c r="D216" t="s" s="16">
        <v>731</v>
      </c>
      <c r="E216" t="s" s="16">
        <v>24</v>
      </c>
      <c r="F216" s="15">
        <v>103</v>
      </c>
      <c r="G216" t="s" s="16">
        <v>732</v>
      </c>
      <c r="H216" t="s" s="16">
        <v>23</v>
      </c>
      <c r="I216" s="15">
        <v>57</v>
      </c>
      <c r="J216" t="s" s="16">
        <v>733</v>
      </c>
      <c r="K216" t="s" s="16">
        <v>24</v>
      </c>
      <c r="L216" s="15">
        <v>94</v>
      </c>
      <c r="M216" t="s" s="16">
        <v>734</v>
      </c>
      <c r="N216" t="s" s="16">
        <v>24</v>
      </c>
      <c r="O216" s="15">
        <v>103</v>
      </c>
      <c r="P216" t="s" s="16">
        <v>732</v>
      </c>
    </row>
    <row r="217" ht="20.35" customHeight="1">
      <c r="A217" s="13">
        <v>215</v>
      </c>
      <c r="B217" t="s" s="14">
        <v>23</v>
      </c>
      <c r="C217" s="15">
        <v>110</v>
      </c>
      <c r="D217" t="s" s="16">
        <v>570</v>
      </c>
      <c r="E217" t="s" s="16">
        <v>24</v>
      </c>
      <c r="F217" s="15">
        <v>104</v>
      </c>
      <c r="G217" t="s" s="16">
        <v>735</v>
      </c>
      <c r="H217" t="s" s="16">
        <v>24</v>
      </c>
      <c r="I217" s="15">
        <v>58</v>
      </c>
      <c r="J217" t="s" s="16">
        <v>736</v>
      </c>
      <c r="K217" t="s" s="16">
        <v>23</v>
      </c>
      <c r="L217" s="15">
        <v>94</v>
      </c>
      <c r="M217" t="s" s="16">
        <v>737</v>
      </c>
      <c r="N217" t="s" s="16">
        <v>24</v>
      </c>
      <c r="O217" s="15">
        <v>104</v>
      </c>
      <c r="P217" t="s" s="16">
        <v>735</v>
      </c>
    </row>
    <row r="218" ht="20.35" customHeight="1">
      <c r="A218" s="13">
        <v>216</v>
      </c>
      <c r="B218" t="s" s="14">
        <v>23</v>
      </c>
      <c r="C218" s="15">
        <v>110</v>
      </c>
      <c r="D218" t="s" s="16">
        <v>738</v>
      </c>
      <c r="E218" t="s" s="16">
        <v>23</v>
      </c>
      <c r="F218" s="15">
        <v>104</v>
      </c>
      <c r="G218" t="s" s="16">
        <v>431</v>
      </c>
      <c r="H218" t="s" s="16">
        <v>23</v>
      </c>
      <c r="I218" s="15">
        <v>58</v>
      </c>
      <c r="J218" t="s" s="16">
        <v>739</v>
      </c>
      <c r="K218" t="s" s="16">
        <v>23</v>
      </c>
      <c r="L218" s="15">
        <v>94</v>
      </c>
      <c r="M218" t="s" s="16">
        <v>342</v>
      </c>
      <c r="N218" t="s" s="16">
        <v>24</v>
      </c>
      <c r="O218" s="15">
        <v>105</v>
      </c>
      <c r="P218" t="s" s="16">
        <v>465</v>
      </c>
    </row>
    <row r="219" ht="20.35" customHeight="1">
      <c r="A219" s="13">
        <v>217</v>
      </c>
      <c r="B219" t="s" s="14">
        <v>23</v>
      </c>
      <c r="C219" s="15">
        <v>110</v>
      </c>
      <c r="D219" t="s" s="16">
        <v>740</v>
      </c>
      <c r="E219" t="s" s="16">
        <v>24</v>
      </c>
      <c r="F219" s="15">
        <v>105</v>
      </c>
      <c r="G219" t="s" s="16">
        <v>741</v>
      </c>
      <c r="H219" t="s" s="16">
        <v>23</v>
      </c>
      <c r="I219" s="15">
        <v>58</v>
      </c>
      <c r="J219" t="s" s="16">
        <v>742</v>
      </c>
      <c r="K219" t="s" s="16">
        <v>24</v>
      </c>
      <c r="L219" s="15">
        <v>95</v>
      </c>
      <c r="M219" t="s" s="16">
        <v>743</v>
      </c>
      <c r="N219" t="s" s="16">
        <v>24</v>
      </c>
      <c r="O219" s="15">
        <v>106</v>
      </c>
      <c r="P219" t="s" s="16">
        <v>744</v>
      </c>
    </row>
    <row r="220" ht="20.35" customHeight="1">
      <c r="A220" s="13">
        <v>218</v>
      </c>
      <c r="B220" t="s" s="14">
        <v>24</v>
      </c>
      <c r="C220" s="15">
        <v>111</v>
      </c>
      <c r="D220" t="s" s="16">
        <v>745</v>
      </c>
      <c r="E220" t="s" s="16">
        <v>24</v>
      </c>
      <c r="F220" s="15">
        <v>106</v>
      </c>
      <c r="G220" t="s" s="16">
        <v>746</v>
      </c>
      <c r="H220" t="s" s="16">
        <v>23</v>
      </c>
      <c r="I220" s="15">
        <v>58</v>
      </c>
      <c r="J220" t="s" s="16">
        <v>747</v>
      </c>
      <c r="K220" t="s" s="16">
        <v>23</v>
      </c>
      <c r="L220" s="15">
        <v>95</v>
      </c>
      <c r="M220" t="s" s="16">
        <v>748</v>
      </c>
      <c r="N220" t="s" s="16">
        <v>24</v>
      </c>
      <c r="O220" s="15">
        <v>107</v>
      </c>
      <c r="P220" t="s" s="16">
        <v>749</v>
      </c>
    </row>
    <row r="221" ht="20.35" customHeight="1">
      <c r="A221" s="13">
        <v>219</v>
      </c>
      <c r="B221" t="s" s="14">
        <v>24</v>
      </c>
      <c r="C221" s="15">
        <v>112</v>
      </c>
      <c r="D221" t="s" s="16">
        <v>750</v>
      </c>
      <c r="E221" t="s" s="16">
        <v>23</v>
      </c>
      <c r="F221" s="15">
        <v>106</v>
      </c>
      <c r="G221" t="s" s="16">
        <v>751</v>
      </c>
      <c r="H221" t="s" s="16">
        <v>23</v>
      </c>
      <c r="I221" s="15">
        <v>58</v>
      </c>
      <c r="J221" t="s" s="16">
        <v>752</v>
      </c>
      <c r="K221" t="s" s="16">
        <v>24</v>
      </c>
      <c r="L221" s="15">
        <v>96</v>
      </c>
      <c r="M221" t="s" s="16">
        <v>753</v>
      </c>
      <c r="N221" t="s" s="16">
        <v>23</v>
      </c>
      <c r="O221" s="15">
        <v>107</v>
      </c>
      <c r="P221" t="s" s="16">
        <v>754</v>
      </c>
    </row>
    <row r="222" ht="20.35" customHeight="1">
      <c r="A222" s="13">
        <v>220</v>
      </c>
      <c r="B222" t="s" s="14">
        <v>24</v>
      </c>
      <c r="C222" s="15">
        <v>113</v>
      </c>
      <c r="D222" t="s" s="16">
        <v>755</v>
      </c>
      <c r="E222" t="s" s="16">
        <v>24</v>
      </c>
      <c r="F222" s="15">
        <v>107</v>
      </c>
      <c r="G222" t="s" s="16">
        <v>756</v>
      </c>
      <c r="H222" t="s" s="16">
        <v>24</v>
      </c>
      <c r="I222" s="15">
        <v>59</v>
      </c>
      <c r="J222" t="s" s="16">
        <v>757</v>
      </c>
      <c r="K222" t="s" s="16">
        <v>23</v>
      </c>
      <c r="L222" s="15">
        <v>96</v>
      </c>
      <c r="M222" t="s" s="16">
        <v>350</v>
      </c>
      <c r="N222" t="s" s="16">
        <v>23</v>
      </c>
      <c r="O222" s="15">
        <v>107</v>
      </c>
      <c r="P222" t="s" s="16">
        <v>756</v>
      </c>
    </row>
    <row r="223" ht="20.35" customHeight="1">
      <c r="A223" s="13">
        <v>221</v>
      </c>
      <c r="B223" t="s" s="14">
        <v>24</v>
      </c>
      <c r="C223" s="15">
        <v>114</v>
      </c>
      <c r="D223" t="s" s="16">
        <v>758</v>
      </c>
      <c r="E223" t="s" s="16">
        <v>23</v>
      </c>
      <c r="F223" s="15">
        <v>107</v>
      </c>
      <c r="G223" t="s" s="16">
        <v>759</v>
      </c>
      <c r="H223" t="s" s="16">
        <v>24</v>
      </c>
      <c r="I223" s="15">
        <v>60</v>
      </c>
      <c r="J223" t="s" s="16">
        <v>760</v>
      </c>
      <c r="K223" t="s" s="16">
        <v>23</v>
      </c>
      <c r="L223" s="15">
        <v>96</v>
      </c>
      <c r="M223" t="s" s="16">
        <v>761</v>
      </c>
      <c r="N223" t="s" s="16">
        <v>24</v>
      </c>
      <c r="O223" s="15">
        <v>108</v>
      </c>
      <c r="P223" t="s" s="16">
        <v>762</v>
      </c>
    </row>
    <row r="224" ht="20.35" customHeight="1">
      <c r="A224" s="13">
        <v>222</v>
      </c>
      <c r="B224" t="s" s="14">
        <v>23</v>
      </c>
      <c r="C224" s="15">
        <v>114</v>
      </c>
      <c r="D224" t="s" s="16">
        <v>763</v>
      </c>
      <c r="E224" t="s" s="16">
        <v>23</v>
      </c>
      <c r="F224" s="15">
        <v>107</v>
      </c>
      <c r="G224" t="s" s="16">
        <v>764</v>
      </c>
      <c r="H224" t="s" s="16">
        <v>23</v>
      </c>
      <c r="I224" s="15">
        <v>60</v>
      </c>
      <c r="J224" t="s" s="16">
        <v>765</v>
      </c>
      <c r="K224" t="s" s="16">
        <v>23</v>
      </c>
      <c r="L224" s="15">
        <v>96</v>
      </c>
      <c r="M224" t="s" s="16">
        <v>96</v>
      </c>
      <c r="N224" t="s" s="16">
        <v>23</v>
      </c>
      <c r="O224" s="15">
        <v>108</v>
      </c>
      <c r="P224" t="s" s="16">
        <v>99</v>
      </c>
    </row>
    <row r="225" ht="20.35" customHeight="1">
      <c r="A225" s="13">
        <v>223</v>
      </c>
      <c r="B225" t="s" s="14">
        <v>24</v>
      </c>
      <c r="C225" s="15">
        <v>115</v>
      </c>
      <c r="D225" t="s" s="16">
        <v>766</v>
      </c>
      <c r="E225" t="s" s="16">
        <v>23</v>
      </c>
      <c r="F225" s="15">
        <v>107</v>
      </c>
      <c r="G225" t="s" s="16">
        <v>767</v>
      </c>
      <c r="H225" t="s" s="16">
        <v>23</v>
      </c>
      <c r="I225" s="15">
        <v>60</v>
      </c>
      <c r="J225" t="s" s="16">
        <v>768</v>
      </c>
      <c r="K225" t="s" s="16">
        <v>23</v>
      </c>
      <c r="L225" s="15">
        <v>96</v>
      </c>
      <c r="M225" t="s" s="16">
        <v>769</v>
      </c>
      <c r="N225" t="s" s="16">
        <v>24</v>
      </c>
      <c r="O225" s="15">
        <v>109</v>
      </c>
      <c r="P225" t="s" s="16">
        <v>770</v>
      </c>
    </row>
    <row r="226" ht="20.35" customHeight="1">
      <c r="A226" s="13">
        <v>224</v>
      </c>
      <c r="B226" t="s" s="14">
        <v>24</v>
      </c>
      <c r="C226" s="15">
        <v>116</v>
      </c>
      <c r="D226" t="s" s="16">
        <v>771</v>
      </c>
      <c r="E226" t="s" s="16">
        <v>24</v>
      </c>
      <c r="F226" s="15">
        <v>108</v>
      </c>
      <c r="G226" t="s" s="16">
        <v>772</v>
      </c>
      <c r="H226" t="s" s="16">
        <v>23</v>
      </c>
      <c r="I226" s="15">
        <v>60</v>
      </c>
      <c r="J226" t="s" s="16">
        <v>773</v>
      </c>
      <c r="K226" t="s" s="16">
        <v>23</v>
      </c>
      <c r="L226" s="15">
        <v>96</v>
      </c>
      <c r="M226" t="s" s="16">
        <v>40</v>
      </c>
      <c r="N226" t="s" s="16">
        <v>23</v>
      </c>
      <c r="O226" s="15">
        <v>109</v>
      </c>
      <c r="P226" t="s" s="16">
        <v>774</v>
      </c>
    </row>
    <row r="227" ht="20.35" customHeight="1">
      <c r="A227" s="13">
        <v>225</v>
      </c>
      <c r="B227" t="s" s="14">
        <v>24</v>
      </c>
      <c r="C227" s="15">
        <v>117</v>
      </c>
      <c r="D227" s="15">
        <v>0.52</v>
      </c>
      <c r="E227" t="s" s="16">
        <v>23</v>
      </c>
      <c r="F227" s="15">
        <v>108</v>
      </c>
      <c r="G227" s="15">
        <v>0.48</v>
      </c>
      <c r="H227" t="s" s="16">
        <v>23</v>
      </c>
      <c r="I227" s="15">
        <v>60</v>
      </c>
      <c r="J227" t="s" s="16">
        <v>122</v>
      </c>
      <c r="K227" t="s" s="16">
        <v>23</v>
      </c>
      <c r="L227" s="15">
        <v>96</v>
      </c>
      <c r="M227" t="s" s="16">
        <v>492</v>
      </c>
      <c r="N227" t="s" s="16">
        <v>24</v>
      </c>
      <c r="O227" s="15">
        <v>110</v>
      </c>
      <c r="P227" t="s" s="16">
        <v>775</v>
      </c>
    </row>
    <row r="228" ht="20.35" customHeight="1">
      <c r="A228" s="13">
        <v>226</v>
      </c>
      <c r="B228" t="s" s="14">
        <v>24</v>
      </c>
      <c r="C228" s="15">
        <v>118</v>
      </c>
      <c r="D228" t="s" s="16">
        <v>776</v>
      </c>
      <c r="E228" t="s" s="16">
        <v>24</v>
      </c>
      <c r="F228" s="15">
        <v>109</v>
      </c>
      <c r="G228" t="s" s="16">
        <v>777</v>
      </c>
      <c r="H228" t="s" s="16">
        <v>23</v>
      </c>
      <c r="I228" s="15">
        <v>60</v>
      </c>
      <c r="J228" t="s" s="16">
        <v>778</v>
      </c>
      <c r="K228" t="s" s="16">
        <v>24</v>
      </c>
      <c r="L228" s="15">
        <v>97</v>
      </c>
      <c r="M228" t="s" s="16">
        <v>779</v>
      </c>
      <c r="N228" t="s" s="16">
        <v>24</v>
      </c>
      <c r="O228" s="15">
        <v>111</v>
      </c>
      <c r="P228" t="s" s="16">
        <v>780</v>
      </c>
    </row>
    <row r="229" ht="20.35" customHeight="1">
      <c r="A229" s="13">
        <v>227</v>
      </c>
      <c r="B229" t="s" s="14">
        <v>24</v>
      </c>
      <c r="C229" s="15">
        <v>119</v>
      </c>
      <c r="D229" t="s" s="16">
        <v>781</v>
      </c>
      <c r="E229" t="s" s="16">
        <v>23</v>
      </c>
      <c r="F229" s="15">
        <v>109</v>
      </c>
      <c r="G229" t="s" s="16">
        <v>782</v>
      </c>
      <c r="H229" t="s" s="16">
        <v>23</v>
      </c>
      <c r="I229" s="15">
        <v>60</v>
      </c>
      <c r="J229" t="s" s="16">
        <v>783</v>
      </c>
      <c r="K229" t="s" s="16">
        <v>24</v>
      </c>
      <c r="L229" s="15">
        <v>98</v>
      </c>
      <c r="M229" t="s" s="16">
        <v>784</v>
      </c>
      <c r="N229" t="s" s="16">
        <v>23</v>
      </c>
      <c r="O229" s="15">
        <v>111</v>
      </c>
      <c r="P229" t="s" s="16">
        <v>785</v>
      </c>
    </row>
    <row r="230" ht="20.35" customHeight="1">
      <c r="A230" s="13">
        <v>228</v>
      </c>
      <c r="B230" t="s" s="14">
        <v>23</v>
      </c>
      <c r="C230" s="15">
        <v>119</v>
      </c>
      <c r="D230" t="s" s="16">
        <v>786</v>
      </c>
      <c r="E230" t="s" s="16">
        <v>23</v>
      </c>
      <c r="F230" s="15">
        <v>109</v>
      </c>
      <c r="G230" t="s" s="16">
        <v>787</v>
      </c>
      <c r="H230" t="s" s="16">
        <v>23</v>
      </c>
      <c r="I230" s="15">
        <v>60</v>
      </c>
      <c r="J230" t="s" s="16">
        <v>55</v>
      </c>
      <c r="K230" t="s" s="16">
        <v>24</v>
      </c>
      <c r="L230" s="15">
        <v>99</v>
      </c>
      <c r="M230" t="s" s="16">
        <v>235</v>
      </c>
      <c r="N230" t="s" s="16">
        <v>24</v>
      </c>
      <c r="O230" s="15">
        <v>112</v>
      </c>
      <c r="P230" t="s" s="16">
        <v>569</v>
      </c>
    </row>
    <row r="231" ht="20.35" customHeight="1">
      <c r="A231" s="13">
        <v>229</v>
      </c>
      <c r="B231" t="s" s="14">
        <v>23</v>
      </c>
      <c r="C231" s="15">
        <v>119</v>
      </c>
      <c r="D231" t="s" s="16">
        <v>788</v>
      </c>
      <c r="E231" t="s" s="16">
        <v>24</v>
      </c>
      <c r="F231" s="15">
        <v>110</v>
      </c>
      <c r="G231" t="s" s="16">
        <v>789</v>
      </c>
      <c r="H231" t="s" s="16">
        <v>23</v>
      </c>
      <c r="I231" s="15">
        <v>60</v>
      </c>
      <c r="J231" t="s" s="16">
        <v>790</v>
      </c>
      <c r="K231" t="s" s="16">
        <v>23</v>
      </c>
      <c r="L231" s="15">
        <v>99</v>
      </c>
      <c r="M231" t="s" s="16">
        <v>791</v>
      </c>
      <c r="N231" t="s" s="16">
        <v>23</v>
      </c>
      <c r="O231" s="15">
        <v>112</v>
      </c>
      <c r="P231" t="s" s="16">
        <v>792</v>
      </c>
    </row>
    <row r="232" ht="20.35" customHeight="1">
      <c r="A232" s="13">
        <v>230</v>
      </c>
      <c r="B232" t="s" s="14">
        <v>24</v>
      </c>
      <c r="C232" s="15">
        <v>120</v>
      </c>
      <c r="D232" t="s" s="16">
        <v>793</v>
      </c>
      <c r="E232" t="s" s="16">
        <v>23</v>
      </c>
      <c r="F232" s="15">
        <v>110</v>
      </c>
      <c r="G232" t="s" s="16">
        <v>124</v>
      </c>
      <c r="H232" t="s" s="16">
        <v>23</v>
      </c>
      <c r="I232" s="15">
        <v>60</v>
      </c>
      <c r="J232" t="s" s="16">
        <v>794</v>
      </c>
      <c r="K232" t="s" s="16">
        <v>24</v>
      </c>
      <c r="L232" s="15">
        <v>100</v>
      </c>
      <c r="M232" t="s" s="16">
        <v>439</v>
      </c>
      <c r="N232" t="s" s="16">
        <v>24</v>
      </c>
      <c r="O232" s="15">
        <v>113</v>
      </c>
      <c r="P232" t="s" s="16">
        <v>795</v>
      </c>
    </row>
    <row r="233" ht="20.35" customHeight="1">
      <c r="A233" s="13">
        <v>231</v>
      </c>
      <c r="B233" t="s" s="14">
        <v>23</v>
      </c>
      <c r="C233" s="15">
        <v>120</v>
      </c>
      <c r="D233" t="s" s="16">
        <v>796</v>
      </c>
      <c r="E233" t="s" s="16">
        <v>24</v>
      </c>
      <c r="F233" s="15">
        <v>111</v>
      </c>
      <c r="G233" t="s" s="16">
        <v>505</v>
      </c>
      <c r="H233" t="s" s="16">
        <v>24</v>
      </c>
      <c r="I233" s="15">
        <v>61</v>
      </c>
      <c r="J233" t="s" s="16">
        <v>797</v>
      </c>
      <c r="K233" t="s" s="16">
        <v>23</v>
      </c>
      <c r="L233" s="15">
        <v>100</v>
      </c>
      <c r="M233" t="s" s="16">
        <v>798</v>
      </c>
      <c r="N233" t="s" s="16">
        <v>24</v>
      </c>
      <c r="O233" s="15">
        <v>114</v>
      </c>
      <c r="P233" t="s" s="16">
        <v>799</v>
      </c>
    </row>
    <row r="234" ht="20.35" customHeight="1">
      <c r="A234" s="13">
        <v>232</v>
      </c>
      <c r="B234" t="s" s="14">
        <v>24</v>
      </c>
      <c r="C234" s="15">
        <v>121</v>
      </c>
      <c r="D234" t="s" s="16">
        <v>800</v>
      </c>
      <c r="E234" t="s" s="16">
        <v>23</v>
      </c>
      <c r="F234" s="15">
        <v>111</v>
      </c>
      <c r="G234" t="s" s="16">
        <v>801</v>
      </c>
      <c r="H234" t="s" s="16">
        <v>23</v>
      </c>
      <c r="I234" s="15">
        <v>61</v>
      </c>
      <c r="J234" t="s" s="16">
        <v>802</v>
      </c>
      <c r="K234" t="s" s="16">
        <v>23</v>
      </c>
      <c r="L234" s="15">
        <v>100</v>
      </c>
      <c r="M234" t="s" s="16">
        <v>167</v>
      </c>
      <c r="N234" t="s" s="16">
        <v>23</v>
      </c>
      <c r="O234" s="15">
        <v>114</v>
      </c>
      <c r="P234" t="s" s="16">
        <v>803</v>
      </c>
    </row>
    <row r="235" ht="20.35" customHeight="1">
      <c r="A235" s="13">
        <v>233</v>
      </c>
      <c r="B235" t="s" s="14">
        <v>23</v>
      </c>
      <c r="C235" s="15">
        <v>121</v>
      </c>
      <c r="D235" s="15">
        <v>0.51931330472103</v>
      </c>
      <c r="E235" t="s" s="16">
        <v>24</v>
      </c>
      <c r="F235" s="15">
        <v>112</v>
      </c>
      <c r="G235" t="s" s="16">
        <v>804</v>
      </c>
      <c r="H235" t="s" s="16">
        <v>24</v>
      </c>
      <c r="I235" s="15">
        <v>62</v>
      </c>
      <c r="J235" t="s" s="16">
        <v>805</v>
      </c>
      <c r="K235" t="s" s="16">
        <v>24</v>
      </c>
      <c r="L235" s="15">
        <v>101</v>
      </c>
      <c r="M235" t="s" s="16">
        <v>806</v>
      </c>
      <c r="N235" t="s" s="16">
        <v>23</v>
      </c>
      <c r="O235" s="15">
        <v>114</v>
      </c>
      <c r="P235" t="s" s="16">
        <v>807</v>
      </c>
    </row>
    <row r="236" ht="20.35" customHeight="1">
      <c r="A236" s="13">
        <v>234</v>
      </c>
      <c r="B236" t="s" s="14">
        <v>24</v>
      </c>
      <c r="C236" s="15">
        <v>122</v>
      </c>
      <c r="D236" t="s" s="16">
        <v>808</v>
      </c>
      <c r="E236" t="s" s="16">
        <v>24</v>
      </c>
      <c r="F236" s="15">
        <v>113</v>
      </c>
      <c r="G236" t="s" s="16">
        <v>809</v>
      </c>
      <c r="H236" t="s" s="16">
        <v>23</v>
      </c>
      <c r="I236" s="15">
        <v>62</v>
      </c>
      <c r="J236" t="s" s="16">
        <v>810</v>
      </c>
      <c r="K236" t="s" s="16">
        <v>24</v>
      </c>
      <c r="L236" s="15">
        <v>102</v>
      </c>
      <c r="M236" t="s" s="16">
        <v>105</v>
      </c>
      <c r="N236" t="s" s="16">
        <v>24</v>
      </c>
      <c r="O236" s="15">
        <v>115</v>
      </c>
      <c r="P236" t="s" s="16">
        <v>811</v>
      </c>
    </row>
    <row r="237" ht="20.35" customHeight="1">
      <c r="A237" s="13">
        <v>235</v>
      </c>
      <c r="B237" t="s" s="14">
        <v>23</v>
      </c>
      <c r="C237" s="15">
        <v>122</v>
      </c>
      <c r="D237" t="s" s="16">
        <v>812</v>
      </c>
      <c r="E237" t="s" s="16">
        <v>23</v>
      </c>
      <c r="F237" s="15">
        <v>113</v>
      </c>
      <c r="G237" t="s" s="16">
        <v>813</v>
      </c>
      <c r="H237" t="s" s="16">
        <v>23</v>
      </c>
      <c r="I237" s="15">
        <v>62</v>
      </c>
      <c r="J237" t="s" s="16">
        <v>814</v>
      </c>
      <c r="K237" t="s" s="16">
        <v>23</v>
      </c>
      <c r="L237" s="15">
        <v>102</v>
      </c>
      <c r="M237" t="s" s="16">
        <v>815</v>
      </c>
      <c r="N237" t="s" s="16">
        <v>23</v>
      </c>
      <c r="O237" s="15">
        <v>115</v>
      </c>
      <c r="P237" t="s" s="16">
        <v>128</v>
      </c>
    </row>
    <row r="238" ht="20.35" customHeight="1">
      <c r="A238" s="13">
        <v>236</v>
      </c>
      <c r="B238" t="s" s="14">
        <v>23</v>
      </c>
      <c r="C238" s="15">
        <v>122</v>
      </c>
      <c r="D238" t="s" s="16">
        <v>816</v>
      </c>
      <c r="E238" t="s" s="16">
        <v>24</v>
      </c>
      <c r="F238" s="15">
        <v>114</v>
      </c>
      <c r="G238" t="s" s="16">
        <v>817</v>
      </c>
      <c r="H238" t="s" s="16">
        <v>23</v>
      </c>
      <c r="I238" s="15">
        <v>62</v>
      </c>
      <c r="J238" t="s" s="16">
        <v>818</v>
      </c>
      <c r="K238" t="s" s="16">
        <v>23</v>
      </c>
      <c r="L238" s="15">
        <v>102</v>
      </c>
      <c r="M238" t="s" s="16">
        <v>375</v>
      </c>
      <c r="N238" t="s" s="16">
        <v>23</v>
      </c>
      <c r="O238" s="15">
        <v>115</v>
      </c>
      <c r="P238" t="s" s="16">
        <v>819</v>
      </c>
    </row>
    <row r="239" ht="20.35" customHeight="1">
      <c r="A239" s="13">
        <v>237</v>
      </c>
      <c r="B239" t="s" s="14">
        <v>23</v>
      </c>
      <c r="C239" s="15">
        <v>122</v>
      </c>
      <c r="D239" t="s" s="16">
        <v>820</v>
      </c>
      <c r="E239" t="s" s="16">
        <v>23</v>
      </c>
      <c r="F239" s="15">
        <v>114</v>
      </c>
      <c r="G239" t="s" s="16">
        <v>523</v>
      </c>
      <c r="H239" t="s" s="16">
        <v>23</v>
      </c>
      <c r="I239" s="15">
        <v>62</v>
      </c>
      <c r="J239" t="s" s="16">
        <v>821</v>
      </c>
      <c r="K239" t="s" s="16">
        <v>23</v>
      </c>
      <c r="L239" s="15">
        <v>102</v>
      </c>
      <c r="M239" t="s" s="16">
        <v>246</v>
      </c>
      <c r="N239" t="s" s="16">
        <v>24</v>
      </c>
      <c r="O239" s="15">
        <v>116</v>
      </c>
      <c r="P239" t="s" s="16">
        <v>822</v>
      </c>
    </row>
    <row r="240" ht="20.35" customHeight="1">
      <c r="A240" s="13">
        <v>238</v>
      </c>
      <c r="B240" t="s" s="14">
        <v>23</v>
      </c>
      <c r="C240" s="15">
        <v>122</v>
      </c>
      <c r="D240" t="s" s="16">
        <v>823</v>
      </c>
      <c r="E240" t="s" s="16">
        <v>24</v>
      </c>
      <c r="F240" s="15">
        <v>115</v>
      </c>
      <c r="G240" t="s" s="16">
        <v>824</v>
      </c>
      <c r="H240" t="s" s="16">
        <v>23</v>
      </c>
      <c r="I240" s="15">
        <v>62</v>
      </c>
      <c r="J240" t="s" s="16">
        <v>825</v>
      </c>
      <c r="K240" t="s" s="16">
        <v>23</v>
      </c>
      <c r="L240" s="15">
        <v>102</v>
      </c>
      <c r="M240" t="s" s="16">
        <v>40</v>
      </c>
      <c r="N240" t="s" s="16">
        <v>24</v>
      </c>
      <c r="O240" s="15">
        <v>117</v>
      </c>
      <c r="P240" t="s" s="16">
        <v>826</v>
      </c>
    </row>
    <row r="241" ht="20.35" customHeight="1">
      <c r="A241" s="13">
        <v>239</v>
      </c>
      <c r="B241" t="s" s="14">
        <v>23</v>
      </c>
      <c r="C241" s="15">
        <v>122</v>
      </c>
      <c r="D241" t="s" s="16">
        <v>827</v>
      </c>
      <c r="E241" t="s" s="16">
        <v>24</v>
      </c>
      <c r="F241" s="15">
        <v>116</v>
      </c>
      <c r="G241" t="s" s="16">
        <v>828</v>
      </c>
      <c r="H241" t="s" s="16">
        <v>23</v>
      </c>
      <c r="I241" s="15">
        <v>62</v>
      </c>
      <c r="J241" t="s" s="16">
        <v>829</v>
      </c>
      <c r="K241" t="s" s="16">
        <v>23</v>
      </c>
      <c r="L241" s="15">
        <v>102</v>
      </c>
      <c r="M241" t="s" s="16">
        <v>830</v>
      </c>
      <c r="N241" t="s" s="16">
        <v>23</v>
      </c>
      <c r="O241" s="15">
        <v>117</v>
      </c>
      <c r="P241" t="s" s="16">
        <v>831</v>
      </c>
    </row>
    <row r="242" ht="20.35" customHeight="1">
      <c r="A242" s="13">
        <v>240</v>
      </c>
      <c r="B242" t="s" s="14">
        <v>24</v>
      </c>
      <c r="C242" s="15">
        <v>123</v>
      </c>
      <c r="D242" s="15">
        <v>0.5125</v>
      </c>
      <c r="E242" t="s" s="16">
        <v>23</v>
      </c>
      <c r="F242" s="15">
        <v>116</v>
      </c>
      <c r="G242" t="s" s="16">
        <v>832</v>
      </c>
      <c r="H242" t="s" s="16">
        <v>24</v>
      </c>
      <c r="I242" s="15">
        <v>63</v>
      </c>
      <c r="J242" s="15">
        <v>0.2625</v>
      </c>
      <c r="K242" t="s" s="16">
        <v>24</v>
      </c>
      <c r="L242" s="15">
        <v>103</v>
      </c>
      <c r="M242" t="s" s="16">
        <v>833</v>
      </c>
      <c r="N242" t="s" s="16">
        <v>24</v>
      </c>
      <c r="O242" s="15">
        <v>118</v>
      </c>
      <c r="P242" t="s" s="16">
        <v>834</v>
      </c>
    </row>
    <row r="243" ht="20.35" customHeight="1">
      <c r="A243" s="13">
        <v>241</v>
      </c>
      <c r="B243" t="s" s="14">
        <v>24</v>
      </c>
      <c r="C243" s="15">
        <v>124</v>
      </c>
      <c r="D243" t="s" s="16">
        <v>835</v>
      </c>
      <c r="E243" t="s" s="16">
        <v>23</v>
      </c>
      <c r="F243" s="15">
        <v>116</v>
      </c>
      <c r="G243" t="s" s="16">
        <v>836</v>
      </c>
      <c r="H243" t="s" s="16">
        <v>23</v>
      </c>
      <c r="I243" s="15">
        <v>63</v>
      </c>
      <c r="J243" t="s" s="16">
        <v>837</v>
      </c>
      <c r="K243" t="s" s="16">
        <v>23</v>
      </c>
      <c r="L243" s="15">
        <v>103</v>
      </c>
      <c r="M243" t="s" s="16">
        <v>838</v>
      </c>
      <c r="N243" t="s" s="16">
        <v>24</v>
      </c>
      <c r="O243" s="15">
        <v>119</v>
      </c>
      <c r="P243" t="s" s="16">
        <v>839</v>
      </c>
    </row>
    <row r="244" ht="20.35" customHeight="1">
      <c r="A244" s="13">
        <v>242</v>
      </c>
      <c r="B244" t="s" s="14">
        <v>24</v>
      </c>
      <c r="C244" s="15">
        <v>125</v>
      </c>
      <c r="D244" t="s" s="16">
        <v>840</v>
      </c>
      <c r="E244" t="s" s="16">
        <v>24</v>
      </c>
      <c r="F244" s="15">
        <v>117</v>
      </c>
      <c r="G244" t="s" s="16">
        <v>841</v>
      </c>
      <c r="H244" t="s" s="16">
        <v>24</v>
      </c>
      <c r="I244" s="15">
        <v>64</v>
      </c>
      <c r="J244" t="s" s="16">
        <v>842</v>
      </c>
      <c r="K244" t="s" s="16">
        <v>23</v>
      </c>
      <c r="L244" s="15">
        <v>103</v>
      </c>
      <c r="M244" t="s" s="16">
        <v>843</v>
      </c>
      <c r="N244" t="s" s="16">
        <v>24</v>
      </c>
      <c r="O244" s="15">
        <v>120</v>
      </c>
      <c r="P244" t="s" s="16">
        <v>844</v>
      </c>
    </row>
    <row r="245" ht="20.35" customHeight="1">
      <c r="A245" s="13">
        <v>243</v>
      </c>
      <c r="B245" t="s" s="14">
        <v>24</v>
      </c>
      <c r="C245" s="15">
        <v>126</v>
      </c>
      <c r="D245" t="s" s="16">
        <v>845</v>
      </c>
      <c r="E245" t="s" s="16">
        <v>23</v>
      </c>
      <c r="F245" s="15">
        <v>117</v>
      </c>
      <c r="G245" t="s" s="16">
        <v>431</v>
      </c>
      <c r="H245" t="s" s="16">
        <v>23</v>
      </c>
      <c r="I245" s="15">
        <v>64</v>
      </c>
      <c r="J245" t="s" s="16">
        <v>846</v>
      </c>
      <c r="K245" t="s" s="16">
        <v>23</v>
      </c>
      <c r="L245" s="15">
        <v>103</v>
      </c>
      <c r="M245" t="s" s="16">
        <v>847</v>
      </c>
      <c r="N245" t="s" s="16">
        <v>24</v>
      </c>
      <c r="O245" s="15">
        <v>121</v>
      </c>
      <c r="P245" t="s" s="16">
        <v>848</v>
      </c>
    </row>
    <row r="246" ht="20.35" customHeight="1">
      <c r="A246" s="13">
        <v>244</v>
      </c>
      <c r="B246" t="s" s="14">
        <v>23</v>
      </c>
      <c r="C246" s="15">
        <v>126</v>
      </c>
      <c r="D246" t="s" s="16">
        <v>849</v>
      </c>
      <c r="E246" s="17"/>
      <c r="F246" s="15">
        <v>117</v>
      </c>
      <c r="G246" t="s" s="16">
        <v>850</v>
      </c>
      <c r="H246" t="s" s="16">
        <v>23</v>
      </c>
      <c r="I246" s="15">
        <v>64</v>
      </c>
      <c r="J246" t="s" s="16">
        <v>851</v>
      </c>
      <c r="K246" t="s" s="16">
        <v>24</v>
      </c>
      <c r="L246" s="15">
        <v>104</v>
      </c>
      <c r="M246" t="s" s="16">
        <v>180</v>
      </c>
      <c r="N246" t="s" s="16">
        <v>23</v>
      </c>
      <c r="O246" s="15">
        <v>121</v>
      </c>
      <c r="P246" t="s" s="16">
        <v>852</v>
      </c>
    </row>
    <row r="247" ht="20.35" customHeight="1">
      <c r="A247" s="13">
        <v>245</v>
      </c>
      <c r="B247" t="s" s="14">
        <v>23</v>
      </c>
      <c r="C247" s="15">
        <v>126</v>
      </c>
      <c r="D247" t="s" s="16">
        <v>93</v>
      </c>
      <c r="E247" t="s" s="16">
        <v>24</v>
      </c>
      <c r="F247" s="15">
        <v>118</v>
      </c>
      <c r="G247" t="s" s="16">
        <v>853</v>
      </c>
      <c r="H247" t="s" s="16">
        <v>23</v>
      </c>
      <c r="I247" s="15">
        <v>64</v>
      </c>
      <c r="J247" t="s" s="16">
        <v>854</v>
      </c>
      <c r="K247" t="s" s="16">
        <v>23</v>
      </c>
      <c r="L247" s="15">
        <v>104</v>
      </c>
      <c r="M247" t="s" s="16">
        <v>855</v>
      </c>
      <c r="N247" t="s" s="16">
        <v>23</v>
      </c>
      <c r="O247" s="15">
        <v>121</v>
      </c>
      <c r="P247" t="s" s="16">
        <v>856</v>
      </c>
    </row>
    <row r="248" ht="20.35" customHeight="1">
      <c r="A248" s="13">
        <v>246</v>
      </c>
      <c r="B248" t="s" s="14">
        <v>24</v>
      </c>
      <c r="C248" s="15">
        <v>127</v>
      </c>
      <c r="D248" t="s" s="16">
        <v>857</v>
      </c>
      <c r="E248" t="s" s="16">
        <v>23</v>
      </c>
      <c r="F248" s="15">
        <v>118</v>
      </c>
      <c r="G248" t="s" s="16">
        <v>858</v>
      </c>
      <c r="H248" t="s" s="16">
        <v>23</v>
      </c>
      <c r="I248" s="15">
        <v>64</v>
      </c>
      <c r="J248" t="s" s="16">
        <v>859</v>
      </c>
      <c r="K248" t="s" s="16">
        <v>23</v>
      </c>
      <c r="L248" s="15">
        <v>104</v>
      </c>
      <c r="M248" t="s" s="16">
        <v>391</v>
      </c>
      <c r="N248" t="s" s="16">
        <v>23</v>
      </c>
      <c r="O248" s="15">
        <v>121</v>
      </c>
      <c r="P248" t="s" s="16">
        <v>860</v>
      </c>
    </row>
    <row r="249" ht="20.35" customHeight="1">
      <c r="A249" s="13">
        <v>247</v>
      </c>
      <c r="B249" t="s" s="14">
        <v>23</v>
      </c>
      <c r="C249" s="15">
        <v>127</v>
      </c>
      <c r="D249" t="s" s="16">
        <v>861</v>
      </c>
      <c r="E249" t="s" s="16">
        <v>23</v>
      </c>
      <c r="F249" s="15">
        <v>118</v>
      </c>
      <c r="G249" t="s" s="16">
        <v>862</v>
      </c>
      <c r="H249" t="s" s="16">
        <v>24</v>
      </c>
      <c r="I249" s="15">
        <v>65</v>
      </c>
      <c r="J249" t="s" s="16">
        <v>55</v>
      </c>
      <c r="K249" t="s" s="16">
        <v>24</v>
      </c>
      <c r="L249" s="15">
        <v>105</v>
      </c>
      <c r="M249" t="s" s="16">
        <v>863</v>
      </c>
      <c r="N249" t="s" s="16">
        <v>24</v>
      </c>
      <c r="O249" s="15">
        <v>122</v>
      </c>
      <c r="P249" t="s" s="16">
        <v>864</v>
      </c>
    </row>
    <row r="250" ht="20.35" customHeight="1">
      <c r="A250" s="13">
        <v>248</v>
      </c>
      <c r="B250" t="s" s="14">
        <v>23</v>
      </c>
      <c r="C250" s="15">
        <v>127</v>
      </c>
      <c r="D250" t="s" s="16">
        <v>865</v>
      </c>
      <c r="E250" t="s" s="16">
        <v>24</v>
      </c>
      <c r="F250" s="15">
        <v>119</v>
      </c>
      <c r="G250" t="s" s="16">
        <v>866</v>
      </c>
      <c r="H250" t="s" s="16">
        <v>23</v>
      </c>
      <c r="I250" s="15">
        <v>65</v>
      </c>
      <c r="J250" t="s" s="16">
        <v>867</v>
      </c>
      <c r="K250" t="s" s="16">
        <v>23</v>
      </c>
      <c r="L250" s="15">
        <v>105</v>
      </c>
      <c r="M250" t="s" s="16">
        <v>868</v>
      </c>
      <c r="N250" t="s" s="16">
        <v>23</v>
      </c>
      <c r="O250" s="15">
        <v>122</v>
      </c>
      <c r="P250" t="s" s="16">
        <v>869</v>
      </c>
    </row>
    <row r="251" ht="20.35" customHeight="1">
      <c r="A251" s="13">
        <v>249</v>
      </c>
      <c r="B251" t="s" s="14">
        <v>23</v>
      </c>
      <c r="C251" s="15">
        <v>127</v>
      </c>
      <c r="D251" t="s" s="16">
        <v>870</v>
      </c>
      <c r="E251" t="s" s="16">
        <v>24</v>
      </c>
      <c r="F251" s="15">
        <v>120</v>
      </c>
      <c r="G251" t="s" s="16">
        <v>549</v>
      </c>
      <c r="H251" t="s" s="16">
        <v>23</v>
      </c>
      <c r="I251" s="15">
        <v>65</v>
      </c>
      <c r="J251" t="s" s="16">
        <v>871</v>
      </c>
      <c r="K251" t="s" s="16">
        <v>23</v>
      </c>
      <c r="L251" s="15">
        <v>105</v>
      </c>
      <c r="M251" t="s" s="16">
        <v>259</v>
      </c>
      <c r="N251" t="s" s="16">
        <v>23</v>
      </c>
      <c r="O251" s="15">
        <v>122</v>
      </c>
      <c r="P251" t="s" s="16">
        <v>872</v>
      </c>
    </row>
    <row r="252" ht="20.35" customHeight="1">
      <c r="A252" s="13">
        <v>250</v>
      </c>
      <c r="B252" t="s" s="14">
        <v>24</v>
      </c>
      <c r="C252" s="15">
        <v>128</v>
      </c>
      <c r="D252" s="15">
        <v>0.512</v>
      </c>
      <c r="E252" t="s" s="16">
        <v>23</v>
      </c>
      <c r="F252" s="15">
        <v>120</v>
      </c>
      <c r="G252" s="15">
        <v>0.48</v>
      </c>
      <c r="H252" t="s" s="16">
        <v>23</v>
      </c>
      <c r="I252" s="15">
        <v>65</v>
      </c>
      <c r="J252" s="15">
        <v>0.26</v>
      </c>
      <c r="K252" t="s" s="16">
        <v>24</v>
      </c>
      <c r="L252" s="15">
        <v>106</v>
      </c>
      <c r="M252" s="15">
        <v>0.424</v>
      </c>
      <c r="N252" t="s" s="16">
        <v>23</v>
      </c>
      <c r="O252" s="15">
        <v>122</v>
      </c>
      <c r="P252" s="15">
        <v>0.488</v>
      </c>
    </row>
    <row r="253" ht="20.35" customHeight="1">
      <c r="A253" s="13">
        <v>251</v>
      </c>
      <c r="B253" t="s" s="14">
        <v>24</v>
      </c>
      <c r="C253" s="15">
        <v>129</v>
      </c>
      <c r="D253" t="s" s="16">
        <v>873</v>
      </c>
      <c r="E253" t="s" s="16">
        <v>24</v>
      </c>
      <c r="F253" s="15">
        <v>121</v>
      </c>
      <c r="G253" t="s" s="16">
        <v>874</v>
      </c>
      <c r="H253" t="s" s="16">
        <v>24</v>
      </c>
      <c r="I253" s="15">
        <v>66</v>
      </c>
      <c r="J253" t="s" s="16">
        <v>875</v>
      </c>
      <c r="K253" t="s" s="16">
        <v>24</v>
      </c>
      <c r="L253" s="15">
        <v>107</v>
      </c>
      <c r="M253" t="s" s="16">
        <v>876</v>
      </c>
      <c r="N253" t="s" s="16">
        <v>24</v>
      </c>
      <c r="O253" s="15">
        <v>123</v>
      </c>
      <c r="P253" t="s" s="16">
        <v>877</v>
      </c>
    </row>
    <row r="254" ht="20.35" customHeight="1">
      <c r="A254" s="13">
        <v>252</v>
      </c>
      <c r="B254" t="s" s="14">
        <v>23</v>
      </c>
      <c r="C254" s="15">
        <v>129</v>
      </c>
      <c r="D254" t="s" s="16">
        <v>878</v>
      </c>
      <c r="E254" t="s" s="16">
        <v>24</v>
      </c>
      <c r="F254" s="15">
        <v>122</v>
      </c>
      <c r="G254" t="s" s="16">
        <v>879</v>
      </c>
      <c r="H254" t="s" s="16">
        <v>24</v>
      </c>
      <c r="I254" s="15">
        <v>67</v>
      </c>
      <c r="J254" t="s" s="16">
        <v>880</v>
      </c>
      <c r="K254" t="s" s="16">
        <v>23</v>
      </c>
      <c r="L254" s="15">
        <v>107</v>
      </c>
      <c r="M254" t="s" s="16">
        <v>881</v>
      </c>
      <c r="N254" t="s" s="16">
        <v>23</v>
      </c>
      <c r="O254" s="15">
        <v>123</v>
      </c>
      <c r="P254" t="s" s="16">
        <v>557</v>
      </c>
    </row>
    <row r="255" ht="20.35" customHeight="1">
      <c r="A255" s="13">
        <v>253</v>
      </c>
      <c r="B255" t="s" s="14">
        <v>23</v>
      </c>
      <c r="C255" s="15">
        <v>129</v>
      </c>
      <c r="D255" t="s" s="16">
        <v>882</v>
      </c>
      <c r="E255" t="s" s="16">
        <v>23</v>
      </c>
      <c r="F255" s="15">
        <v>122</v>
      </c>
      <c r="G255" t="s" s="16">
        <v>883</v>
      </c>
      <c r="H255" t="s" s="16">
        <v>23</v>
      </c>
      <c r="I255" s="15">
        <v>67</v>
      </c>
      <c r="J255" t="s" s="16">
        <v>884</v>
      </c>
      <c r="K255" t="s" s="16">
        <v>24</v>
      </c>
      <c r="L255" s="15">
        <v>108</v>
      </c>
      <c r="M255" t="s" s="16">
        <v>885</v>
      </c>
      <c r="N255" t="s" s="16">
        <v>23</v>
      </c>
      <c r="O255" s="15">
        <v>123</v>
      </c>
      <c r="P255" t="s" s="16">
        <v>886</v>
      </c>
    </row>
    <row r="256" ht="20.35" customHeight="1">
      <c r="A256" s="13">
        <v>254</v>
      </c>
      <c r="B256" t="s" s="14">
        <v>23</v>
      </c>
      <c r="C256" s="15">
        <v>129</v>
      </c>
      <c r="D256" t="s" s="16">
        <v>887</v>
      </c>
      <c r="E256" t="s" s="16">
        <v>24</v>
      </c>
      <c r="F256" s="15">
        <v>123</v>
      </c>
      <c r="G256" t="s" s="16">
        <v>888</v>
      </c>
      <c r="H256" t="s" s="16">
        <v>24</v>
      </c>
      <c r="I256" s="15">
        <v>68</v>
      </c>
      <c r="J256" t="s" s="16">
        <v>889</v>
      </c>
      <c r="K256" t="s" s="16">
        <v>24</v>
      </c>
      <c r="L256" s="15">
        <v>109</v>
      </c>
      <c r="M256" t="s" s="16">
        <v>890</v>
      </c>
      <c r="N256" t="s" s="16">
        <v>23</v>
      </c>
      <c r="O256" s="15">
        <v>123</v>
      </c>
      <c r="P256" t="s" s="16">
        <v>888</v>
      </c>
    </row>
    <row r="257" ht="20.35" customHeight="1">
      <c r="A257" s="13">
        <v>255</v>
      </c>
      <c r="B257" t="s" s="14">
        <v>23</v>
      </c>
      <c r="C257" s="15">
        <v>129</v>
      </c>
      <c r="D257" t="s" s="16">
        <v>563</v>
      </c>
      <c r="E257" t="s" s="16">
        <v>24</v>
      </c>
      <c r="F257" s="15">
        <v>124</v>
      </c>
      <c r="G257" t="s" s="16">
        <v>891</v>
      </c>
      <c r="H257" t="s" s="16">
        <v>23</v>
      </c>
      <c r="I257" s="15">
        <v>68</v>
      </c>
      <c r="J257" t="s" s="16">
        <v>122</v>
      </c>
      <c r="K257" t="s" s="16">
        <v>24</v>
      </c>
      <c r="L257" s="15">
        <v>110</v>
      </c>
      <c r="M257" t="s" s="16">
        <v>141</v>
      </c>
      <c r="N257" t="s" s="16">
        <v>24</v>
      </c>
      <c r="O257" s="15">
        <v>124</v>
      </c>
      <c r="P257" t="s" s="16">
        <v>891</v>
      </c>
    </row>
    <row r="258" ht="20.35" customHeight="1">
      <c r="A258" s="13">
        <v>256</v>
      </c>
      <c r="B258" t="s" s="14">
        <v>23</v>
      </c>
      <c r="C258" s="15">
        <v>129</v>
      </c>
      <c r="D258" s="15">
        <v>0.50390625</v>
      </c>
      <c r="E258" t="s" s="16">
        <v>23</v>
      </c>
      <c r="F258" s="15">
        <v>124</v>
      </c>
      <c r="G258" s="15">
        <v>0.484375</v>
      </c>
      <c r="H258" t="s" s="16">
        <v>23</v>
      </c>
      <c r="I258" s="15">
        <v>68</v>
      </c>
      <c r="J258" s="15">
        <v>0.265625</v>
      </c>
      <c r="K258" t="s" s="16">
        <v>24</v>
      </c>
      <c r="L258" s="15">
        <v>111</v>
      </c>
      <c r="M258" s="15">
        <v>0.43359375</v>
      </c>
      <c r="N258" t="s" s="16">
        <v>24</v>
      </c>
      <c r="O258" s="15">
        <v>125</v>
      </c>
      <c r="P258" s="15">
        <v>0.48828125</v>
      </c>
    </row>
    <row r="259" ht="20.35" customHeight="1">
      <c r="A259" s="13">
        <v>257</v>
      </c>
      <c r="B259" t="s" s="14">
        <v>24</v>
      </c>
      <c r="C259" s="15">
        <v>130</v>
      </c>
      <c r="D259" t="s" s="16">
        <v>892</v>
      </c>
      <c r="E259" t="s" s="16">
        <v>24</v>
      </c>
      <c r="F259" s="15">
        <v>125</v>
      </c>
      <c r="G259" t="s" s="16">
        <v>893</v>
      </c>
      <c r="H259" t="s" s="16">
        <v>23</v>
      </c>
      <c r="I259" s="15">
        <v>68</v>
      </c>
      <c r="J259" t="s" s="16">
        <v>894</v>
      </c>
      <c r="K259" t="s" s="16">
        <v>24</v>
      </c>
      <c r="L259" s="15">
        <v>112</v>
      </c>
      <c r="M259" t="s" s="16">
        <v>895</v>
      </c>
      <c r="N259" t="s" s="16">
        <v>24</v>
      </c>
      <c r="O259" s="15">
        <v>126</v>
      </c>
      <c r="P259" t="s" s="16">
        <v>896</v>
      </c>
    </row>
    <row r="260" ht="20.35" customHeight="1">
      <c r="A260" s="13">
        <v>258</v>
      </c>
      <c r="B260" t="s" s="14">
        <v>23</v>
      </c>
      <c r="C260" s="15">
        <v>130</v>
      </c>
      <c r="D260" t="s" s="16">
        <v>403</v>
      </c>
      <c r="E260" t="s" s="16">
        <v>23</v>
      </c>
      <c r="F260" s="15">
        <v>125</v>
      </c>
      <c r="G260" t="s" s="16">
        <v>897</v>
      </c>
      <c r="H260" t="s" s="16">
        <v>23</v>
      </c>
      <c r="I260" s="15">
        <v>68</v>
      </c>
      <c r="J260" t="s" s="16">
        <v>898</v>
      </c>
      <c r="K260" t="s" s="16">
        <v>24</v>
      </c>
      <c r="L260" s="15">
        <v>113</v>
      </c>
      <c r="M260" t="s" s="16">
        <v>899</v>
      </c>
      <c r="N260" t="s" s="16">
        <v>24</v>
      </c>
      <c r="O260" s="15">
        <v>127</v>
      </c>
      <c r="P260" t="s" s="16">
        <v>900</v>
      </c>
    </row>
    <row r="261" ht="20.35" customHeight="1">
      <c r="A261" s="13">
        <v>259</v>
      </c>
      <c r="B261" t="s" s="14">
        <v>24</v>
      </c>
      <c r="C261" s="15">
        <v>131</v>
      </c>
      <c r="D261" t="s" s="16">
        <v>901</v>
      </c>
      <c r="E261" t="s" s="16">
        <v>23</v>
      </c>
      <c r="F261" s="15">
        <v>125</v>
      </c>
      <c r="G261" t="s" s="16">
        <v>902</v>
      </c>
      <c r="H261" t="s" s="16">
        <v>24</v>
      </c>
      <c r="I261" s="15">
        <v>69</v>
      </c>
      <c r="J261" t="s" s="16">
        <v>903</v>
      </c>
      <c r="K261" t="s" s="16">
        <v>24</v>
      </c>
      <c r="L261" s="15">
        <v>114</v>
      </c>
      <c r="M261" t="s" s="16">
        <v>904</v>
      </c>
      <c r="N261" t="s" s="16">
        <v>24</v>
      </c>
      <c r="O261" s="15">
        <v>128</v>
      </c>
      <c r="P261" t="s" s="16">
        <v>905</v>
      </c>
    </row>
    <row r="262" ht="20.35" customHeight="1">
      <c r="A262" s="13">
        <v>260</v>
      </c>
      <c r="B262" t="s" s="14">
        <v>24</v>
      </c>
      <c r="C262" s="15">
        <v>132</v>
      </c>
      <c r="D262" t="s" s="16">
        <v>407</v>
      </c>
      <c r="E262" t="s" s="16">
        <v>23</v>
      </c>
      <c r="F262" s="15">
        <v>125</v>
      </c>
      <c r="G262" t="s" s="16">
        <v>513</v>
      </c>
      <c r="H262" t="s" s="16">
        <v>24</v>
      </c>
      <c r="I262" s="15">
        <v>70</v>
      </c>
      <c r="J262" t="s" s="16">
        <v>906</v>
      </c>
      <c r="K262" t="s" s="16">
        <v>24</v>
      </c>
      <c r="L262" s="15">
        <v>115</v>
      </c>
      <c r="M262" t="s" s="16">
        <v>145</v>
      </c>
      <c r="N262" t="s" s="16">
        <v>24</v>
      </c>
      <c r="O262" s="15">
        <v>129</v>
      </c>
      <c r="P262" t="s" s="16">
        <v>907</v>
      </c>
    </row>
    <row r="263" ht="20.35" customHeight="1">
      <c r="A263" s="13">
        <v>261</v>
      </c>
      <c r="B263" t="s" s="14">
        <v>23</v>
      </c>
      <c r="C263" s="15">
        <v>132</v>
      </c>
      <c r="D263" t="s" s="16">
        <v>908</v>
      </c>
      <c r="E263" t="s" s="16">
        <v>23</v>
      </c>
      <c r="F263" s="15">
        <v>125</v>
      </c>
      <c r="G263" t="s" s="16">
        <v>909</v>
      </c>
      <c r="H263" t="s" s="16">
        <v>23</v>
      </c>
      <c r="I263" s="15">
        <v>70</v>
      </c>
      <c r="J263" t="s" s="16">
        <v>910</v>
      </c>
      <c r="K263" t="s" s="16">
        <v>24</v>
      </c>
      <c r="L263" s="15">
        <v>116</v>
      </c>
      <c r="M263" t="s" s="16">
        <v>50</v>
      </c>
      <c r="N263" t="s" s="16">
        <v>23</v>
      </c>
      <c r="O263" s="15">
        <v>129</v>
      </c>
      <c r="P263" t="s" s="16">
        <v>911</v>
      </c>
    </row>
    <row r="264" ht="20.35" customHeight="1">
      <c r="A264" s="13">
        <v>262</v>
      </c>
      <c r="B264" t="s" s="14">
        <v>24</v>
      </c>
      <c r="C264" s="15">
        <v>133</v>
      </c>
      <c r="D264" t="s" s="16">
        <v>912</v>
      </c>
      <c r="E264" t="s" s="16">
        <v>23</v>
      </c>
      <c r="F264" s="15">
        <v>125</v>
      </c>
      <c r="G264" t="s" s="16">
        <v>913</v>
      </c>
      <c r="H264" t="s" s="16">
        <v>23</v>
      </c>
      <c r="I264" s="15">
        <v>70</v>
      </c>
      <c r="J264" t="s" s="16">
        <v>914</v>
      </c>
      <c r="K264" t="s" s="16">
        <v>24</v>
      </c>
      <c r="L264" s="15">
        <v>117</v>
      </c>
      <c r="M264" t="s" s="16">
        <v>915</v>
      </c>
      <c r="N264" t="s" s="16">
        <v>24</v>
      </c>
      <c r="O264" s="15">
        <v>130</v>
      </c>
      <c r="P264" t="s" s="16">
        <v>916</v>
      </c>
    </row>
    <row r="265" ht="20.35" customHeight="1">
      <c r="A265" s="13">
        <v>263</v>
      </c>
      <c r="B265" t="s" s="14">
        <v>23</v>
      </c>
      <c r="C265" s="15">
        <v>133</v>
      </c>
      <c r="D265" t="s" s="16">
        <v>917</v>
      </c>
      <c r="E265" t="s" s="16">
        <v>24</v>
      </c>
      <c r="F265" s="15">
        <v>126</v>
      </c>
      <c r="G265" t="s" s="16">
        <v>918</v>
      </c>
      <c r="H265" t="s" s="16">
        <v>23</v>
      </c>
      <c r="I265" s="15">
        <v>70</v>
      </c>
      <c r="J265" t="s" s="16">
        <v>919</v>
      </c>
      <c r="K265" t="s" s="16">
        <v>23</v>
      </c>
      <c r="L265" s="15">
        <v>117</v>
      </c>
      <c r="M265" t="s" s="16">
        <v>920</v>
      </c>
      <c r="N265" t="s" s="16">
        <v>24</v>
      </c>
      <c r="O265" s="15">
        <v>131</v>
      </c>
      <c r="P265" t="s" s="16">
        <v>921</v>
      </c>
    </row>
    <row r="266" ht="20.35" customHeight="1">
      <c r="A266" s="13">
        <v>264</v>
      </c>
      <c r="B266" t="s" s="14">
        <v>24</v>
      </c>
      <c r="C266" s="15">
        <v>134</v>
      </c>
      <c r="D266" t="s" s="16">
        <v>416</v>
      </c>
      <c r="E266" t="s" s="16">
        <v>24</v>
      </c>
      <c r="F266" s="15">
        <v>127</v>
      </c>
      <c r="G266" t="s" s="16">
        <v>922</v>
      </c>
      <c r="H266" t="s" s="16">
        <v>24</v>
      </c>
      <c r="I266" s="15">
        <v>71</v>
      </c>
      <c r="J266" t="s" s="16">
        <v>923</v>
      </c>
      <c r="K266" t="s" s="16">
        <v>24</v>
      </c>
      <c r="L266" s="15">
        <v>118</v>
      </c>
      <c r="M266" t="s" s="16">
        <v>924</v>
      </c>
      <c r="N266" t="s" s="16">
        <v>24</v>
      </c>
      <c r="O266" s="15">
        <v>132</v>
      </c>
      <c r="P266" s="15">
        <v>0.5</v>
      </c>
    </row>
    <row r="267" ht="20.35" customHeight="1">
      <c r="A267" s="13">
        <v>265</v>
      </c>
      <c r="B267" t="s" s="14">
        <v>23</v>
      </c>
      <c r="C267" s="15">
        <v>134</v>
      </c>
      <c r="D267" t="s" s="16">
        <v>925</v>
      </c>
      <c r="E267" t="s" s="16">
        <v>24</v>
      </c>
      <c r="F267" s="15">
        <v>128</v>
      </c>
      <c r="G267" t="s" s="16">
        <v>926</v>
      </c>
      <c r="H267" t="s" s="16">
        <v>23</v>
      </c>
      <c r="I267" s="15">
        <v>71</v>
      </c>
      <c r="J267" t="s" s="16">
        <v>927</v>
      </c>
      <c r="K267" t="s" s="16">
        <v>24</v>
      </c>
      <c r="L267" s="15">
        <v>119</v>
      </c>
      <c r="M267" t="s" s="16">
        <v>928</v>
      </c>
      <c r="N267" t="s" s="16">
        <v>24</v>
      </c>
      <c r="O267" s="15">
        <v>133</v>
      </c>
      <c r="P267" t="s" s="16">
        <v>929</v>
      </c>
    </row>
    <row r="268" ht="20.35" customHeight="1">
      <c r="A268" s="13">
        <v>266</v>
      </c>
      <c r="B268" t="s" s="14">
        <v>23</v>
      </c>
      <c r="C268" s="15">
        <v>134</v>
      </c>
      <c r="D268" t="s" s="16">
        <v>419</v>
      </c>
      <c r="E268" t="s" s="16">
        <v>24</v>
      </c>
      <c r="F268" s="15">
        <v>129</v>
      </c>
      <c r="G268" t="s" s="16">
        <v>930</v>
      </c>
      <c r="H268" t="s" s="16">
        <v>24</v>
      </c>
      <c r="I268" s="15">
        <v>72</v>
      </c>
      <c r="J268" t="s" s="16">
        <v>931</v>
      </c>
      <c r="K268" t="s" s="16">
        <v>24</v>
      </c>
      <c r="L268" s="15">
        <v>120</v>
      </c>
      <c r="M268" t="s" s="16">
        <v>932</v>
      </c>
      <c r="N268" t="s" s="16">
        <v>24</v>
      </c>
      <c r="O268" s="15">
        <v>134</v>
      </c>
      <c r="P268" t="s" s="16">
        <v>419</v>
      </c>
    </row>
    <row r="269" ht="20.35" customHeight="1">
      <c r="A269" s="13">
        <v>267</v>
      </c>
      <c r="B269" t="s" s="14">
        <v>24</v>
      </c>
      <c r="C269" s="15">
        <v>135</v>
      </c>
      <c r="D269" t="s" s="16">
        <v>592</v>
      </c>
      <c r="E269" t="s" s="16">
        <v>24</v>
      </c>
      <c r="F269" s="15">
        <v>130</v>
      </c>
      <c r="G269" t="s" s="16">
        <v>933</v>
      </c>
      <c r="H269" t="s" s="16">
        <v>23</v>
      </c>
      <c r="I269" s="15">
        <v>72</v>
      </c>
      <c r="J269" t="s" s="16">
        <v>934</v>
      </c>
      <c r="K269" t="s" s="16">
        <v>24</v>
      </c>
      <c r="L269" s="15">
        <v>121</v>
      </c>
      <c r="M269" t="s" s="16">
        <v>935</v>
      </c>
      <c r="N269" t="s" s="16">
        <v>23</v>
      </c>
      <c r="O269" s="15">
        <v>134</v>
      </c>
      <c r="P269" s="15">
        <v>0.50187265917603</v>
      </c>
    </row>
    <row r="270" ht="20.35" customHeight="1">
      <c r="A270" s="13">
        <v>268</v>
      </c>
      <c r="B270" t="s" s="14">
        <v>23</v>
      </c>
      <c r="C270" s="15">
        <v>135</v>
      </c>
      <c r="D270" t="s" s="16">
        <v>936</v>
      </c>
      <c r="E270" t="s" s="16">
        <v>23</v>
      </c>
      <c r="F270" s="15">
        <v>130</v>
      </c>
      <c r="G270" t="s" s="16">
        <v>937</v>
      </c>
      <c r="H270" t="s" s="16">
        <v>23</v>
      </c>
      <c r="I270" s="15">
        <v>72</v>
      </c>
      <c r="J270" t="s" s="16">
        <v>938</v>
      </c>
      <c r="K270" t="s" s="16">
        <v>23</v>
      </c>
      <c r="L270" s="15">
        <v>121</v>
      </c>
      <c r="M270" t="s" s="16">
        <v>939</v>
      </c>
      <c r="N270" t="s" s="16">
        <v>23</v>
      </c>
      <c r="O270" s="15">
        <v>134</v>
      </c>
      <c r="P270" s="15">
        <v>0.5</v>
      </c>
    </row>
    <row r="271" ht="20.35" customHeight="1">
      <c r="A271" s="13">
        <v>269</v>
      </c>
      <c r="B271" t="s" s="14">
        <v>23</v>
      </c>
      <c r="C271" s="15">
        <v>135</v>
      </c>
      <c r="D271" t="s" s="16">
        <v>940</v>
      </c>
      <c r="E271" t="s" s="16">
        <v>24</v>
      </c>
      <c r="F271" s="15">
        <v>131</v>
      </c>
      <c r="G271" t="s" s="16">
        <v>941</v>
      </c>
      <c r="H271" t="s" s="16">
        <v>24</v>
      </c>
      <c r="I271" s="15">
        <v>73</v>
      </c>
      <c r="J271" t="s" s="16">
        <v>942</v>
      </c>
      <c r="K271" t="s" s="16">
        <v>24</v>
      </c>
      <c r="L271" s="15">
        <v>122</v>
      </c>
      <c r="M271" t="s" s="16">
        <v>943</v>
      </c>
      <c r="N271" t="s" s="16">
        <v>24</v>
      </c>
      <c r="O271" s="15">
        <v>135</v>
      </c>
      <c r="P271" t="s" s="16">
        <v>940</v>
      </c>
    </row>
    <row r="272" ht="20.35" customHeight="1">
      <c r="A272" s="13">
        <v>270</v>
      </c>
      <c r="B272" t="s" s="14">
        <v>23</v>
      </c>
      <c r="C272" s="15">
        <v>135</v>
      </c>
      <c r="D272" s="15">
        <v>0.5</v>
      </c>
      <c r="E272" t="s" s="16">
        <v>23</v>
      </c>
      <c r="F272" s="15">
        <v>131</v>
      </c>
      <c r="G272" t="s" s="16">
        <v>944</v>
      </c>
      <c r="H272" t="s" s="16">
        <v>24</v>
      </c>
      <c r="I272" s="15">
        <v>74</v>
      </c>
      <c r="J272" t="s" s="16">
        <v>945</v>
      </c>
      <c r="K272" t="s" s="16">
        <v>23</v>
      </c>
      <c r="L272" s="15">
        <v>122</v>
      </c>
      <c r="M272" t="s" s="16">
        <v>946</v>
      </c>
      <c r="N272" t="s" s="16">
        <v>23</v>
      </c>
      <c r="O272" s="15">
        <v>135</v>
      </c>
      <c r="P272" s="15">
        <v>0.5</v>
      </c>
    </row>
    <row r="273" ht="20.35" customHeight="1">
      <c r="A273" s="13">
        <v>271</v>
      </c>
      <c r="B273" t="s" s="14">
        <v>24</v>
      </c>
      <c r="C273" s="15">
        <v>136</v>
      </c>
      <c r="D273" t="s" s="16">
        <v>947</v>
      </c>
      <c r="E273" t="s" s="16">
        <v>23</v>
      </c>
      <c r="F273" s="15">
        <v>131</v>
      </c>
      <c r="G273" t="s" s="16">
        <v>948</v>
      </c>
      <c r="H273" t="s" s="16">
        <v>24</v>
      </c>
      <c r="I273" s="15">
        <v>75</v>
      </c>
      <c r="J273" t="s" s="16">
        <v>949</v>
      </c>
      <c r="K273" t="s" s="16">
        <v>24</v>
      </c>
      <c r="L273" s="15">
        <v>123</v>
      </c>
      <c r="M273" t="s" s="16">
        <v>950</v>
      </c>
      <c r="N273" t="s" s="16">
        <v>23</v>
      </c>
      <c r="O273" s="15">
        <v>135</v>
      </c>
      <c r="P273" t="s" s="16">
        <v>951</v>
      </c>
    </row>
    <row r="274" ht="20.35" customHeight="1">
      <c r="A274" s="13">
        <v>272</v>
      </c>
      <c r="B274" t="s" s="14">
        <v>24</v>
      </c>
      <c r="C274" s="15">
        <v>137</v>
      </c>
      <c r="D274" t="s" s="16">
        <v>952</v>
      </c>
      <c r="E274" t="s" s="16">
        <v>23</v>
      </c>
      <c r="F274" s="15">
        <v>131</v>
      </c>
      <c r="G274" t="s" s="16">
        <v>953</v>
      </c>
      <c r="H274" t="s" s="16">
        <v>23</v>
      </c>
      <c r="I274" s="15">
        <v>75</v>
      </c>
      <c r="J274" t="s" s="16">
        <v>954</v>
      </c>
      <c r="K274" t="s" s="16">
        <v>23</v>
      </c>
      <c r="L274" s="15">
        <v>123</v>
      </c>
      <c r="M274" t="s" s="16">
        <v>955</v>
      </c>
      <c r="N274" t="s" s="16">
        <v>23</v>
      </c>
      <c r="O274" s="15">
        <v>135</v>
      </c>
      <c r="P274" t="s" s="16">
        <v>956</v>
      </c>
    </row>
    <row r="275" ht="20.35" customHeight="1">
      <c r="A275" s="13">
        <v>273</v>
      </c>
      <c r="B275" t="s" s="14">
        <v>23</v>
      </c>
      <c r="C275" s="15">
        <v>137</v>
      </c>
      <c r="D275" t="s" s="16">
        <v>957</v>
      </c>
      <c r="E275" t="s" s="16">
        <v>23</v>
      </c>
      <c r="F275" s="15">
        <v>131</v>
      </c>
      <c r="G275" t="s" s="16">
        <v>958</v>
      </c>
      <c r="H275" t="s" s="16">
        <v>24</v>
      </c>
      <c r="I275" s="15">
        <v>76</v>
      </c>
      <c r="J275" t="s" s="16">
        <v>959</v>
      </c>
      <c r="K275" t="s" s="16">
        <v>24</v>
      </c>
      <c r="L275" s="15">
        <v>124</v>
      </c>
      <c r="M275" t="s" s="16">
        <v>960</v>
      </c>
      <c r="N275" t="s" s="16">
        <v>23</v>
      </c>
      <c r="O275" s="15">
        <v>135</v>
      </c>
      <c r="P275" t="s" s="16">
        <v>961</v>
      </c>
    </row>
    <row r="276" ht="20.35" customHeight="1">
      <c r="A276" s="13">
        <v>274</v>
      </c>
      <c r="B276" t="s" s="14">
        <v>24</v>
      </c>
      <c r="C276" s="15">
        <v>138</v>
      </c>
      <c r="D276" t="s" s="16">
        <v>435</v>
      </c>
      <c r="E276" t="s" s="16">
        <v>23</v>
      </c>
      <c r="F276" s="15">
        <v>131</v>
      </c>
      <c r="G276" t="s" s="16">
        <v>962</v>
      </c>
      <c r="H276" t="s" s="16">
        <v>23</v>
      </c>
      <c r="I276" s="15">
        <v>76</v>
      </c>
      <c r="J276" t="s" s="16">
        <v>963</v>
      </c>
      <c r="K276" t="s" s="16">
        <v>23</v>
      </c>
      <c r="L276" s="15">
        <v>124</v>
      </c>
      <c r="M276" t="s" s="16">
        <v>964</v>
      </c>
      <c r="N276" t="s" s="16">
        <v>24</v>
      </c>
      <c r="O276" s="15">
        <v>136</v>
      </c>
      <c r="P276" t="s" s="16">
        <v>965</v>
      </c>
    </row>
    <row r="277" ht="20.35" customHeight="1">
      <c r="A277" s="13">
        <v>275</v>
      </c>
      <c r="B277" t="s" s="14">
        <v>23</v>
      </c>
      <c r="C277" s="15">
        <v>138</v>
      </c>
      <c r="D277" t="s" s="16">
        <v>966</v>
      </c>
      <c r="E277" t="s" s="16">
        <v>24</v>
      </c>
      <c r="F277" s="15">
        <v>132</v>
      </c>
      <c r="G277" s="15">
        <v>0.48</v>
      </c>
      <c r="H277" t="s" s="16">
        <v>23</v>
      </c>
      <c r="I277" s="15">
        <v>76</v>
      </c>
      <c r="J277" t="s" s="16">
        <v>967</v>
      </c>
      <c r="K277" t="s" s="16">
        <v>23</v>
      </c>
      <c r="L277" s="15">
        <v>124</v>
      </c>
      <c r="M277" t="s" s="16">
        <v>968</v>
      </c>
      <c r="N277" t="s" s="16">
        <v>23</v>
      </c>
      <c r="O277" s="15">
        <v>136</v>
      </c>
      <c r="P277" t="s" s="16">
        <v>969</v>
      </c>
    </row>
    <row r="278" ht="20.35" customHeight="1">
      <c r="A278" s="13">
        <v>276</v>
      </c>
      <c r="B278" t="s" s="14">
        <v>23</v>
      </c>
      <c r="C278" s="15">
        <v>138</v>
      </c>
      <c r="D278" s="15">
        <v>0.5</v>
      </c>
      <c r="E278" t="s" s="16">
        <v>23</v>
      </c>
      <c r="F278" s="15">
        <v>132</v>
      </c>
      <c r="G278" t="s" s="16">
        <v>124</v>
      </c>
      <c r="H278" t="s" s="16">
        <v>23</v>
      </c>
      <c r="I278" s="15">
        <v>76</v>
      </c>
      <c r="J278" t="s" s="16">
        <v>970</v>
      </c>
      <c r="K278" t="s" s="16">
        <v>23</v>
      </c>
      <c r="L278" s="15">
        <v>124</v>
      </c>
      <c r="M278" t="s" s="16">
        <v>207</v>
      </c>
      <c r="N278" t="s" s="16">
        <v>24</v>
      </c>
      <c r="O278" s="15">
        <v>137</v>
      </c>
      <c r="P278" t="s" s="16">
        <v>971</v>
      </c>
    </row>
    <row r="279" ht="20.35" customHeight="1">
      <c r="A279" s="13">
        <v>277</v>
      </c>
      <c r="B279" t="s" s="14">
        <v>23</v>
      </c>
      <c r="C279" s="15">
        <v>138</v>
      </c>
      <c r="D279" t="s" s="16">
        <v>972</v>
      </c>
      <c r="E279" t="s" s="16">
        <v>23</v>
      </c>
      <c r="F279" s="15">
        <v>132</v>
      </c>
      <c r="G279" t="s" s="16">
        <v>973</v>
      </c>
      <c r="H279" t="s" s="16">
        <v>23</v>
      </c>
      <c r="I279" s="15">
        <v>76</v>
      </c>
      <c r="J279" t="s" s="16">
        <v>974</v>
      </c>
      <c r="K279" t="s" s="16">
        <v>23</v>
      </c>
      <c r="L279" s="15">
        <v>124</v>
      </c>
      <c r="M279" t="s" s="16">
        <v>975</v>
      </c>
      <c r="N279" t="s" s="16">
        <v>24</v>
      </c>
      <c r="O279" s="15">
        <v>138</v>
      </c>
      <c r="P279" t="s" s="16">
        <v>972</v>
      </c>
    </row>
    <row r="280" ht="20.35" customHeight="1">
      <c r="A280" s="13">
        <v>278</v>
      </c>
      <c r="B280" t="s" s="14">
        <v>23</v>
      </c>
      <c r="C280" s="15">
        <v>138</v>
      </c>
      <c r="D280" t="s" s="16">
        <v>442</v>
      </c>
      <c r="E280" t="s" s="16">
        <v>24</v>
      </c>
      <c r="F280" s="15">
        <v>133</v>
      </c>
      <c r="G280" t="s" s="16">
        <v>976</v>
      </c>
      <c r="H280" t="s" s="16">
        <v>23</v>
      </c>
      <c r="I280" s="15">
        <v>76</v>
      </c>
      <c r="J280" t="s" s="16">
        <v>977</v>
      </c>
      <c r="K280" t="s" s="16">
        <v>24</v>
      </c>
      <c r="L280" s="15">
        <v>125</v>
      </c>
      <c r="M280" t="s" s="16">
        <v>978</v>
      </c>
      <c r="N280" t="s" s="16">
        <v>23</v>
      </c>
      <c r="O280" s="15">
        <v>138</v>
      </c>
      <c r="P280" t="s" s="16">
        <v>442</v>
      </c>
    </row>
    <row r="281" ht="20.35" customHeight="1">
      <c r="A281" s="13">
        <v>279</v>
      </c>
      <c r="B281" t="s" s="14">
        <v>24</v>
      </c>
      <c r="C281" s="15">
        <v>139</v>
      </c>
      <c r="D281" t="s" s="16">
        <v>979</v>
      </c>
      <c r="E281" t="s" s="16">
        <v>24</v>
      </c>
      <c r="F281" s="15">
        <v>134</v>
      </c>
      <c r="G281" t="s" s="16">
        <v>980</v>
      </c>
      <c r="H281" t="s" s="16">
        <v>23</v>
      </c>
      <c r="I281" s="15">
        <v>76</v>
      </c>
      <c r="J281" t="s" s="16">
        <v>981</v>
      </c>
      <c r="K281" t="s" s="16">
        <v>23</v>
      </c>
      <c r="L281" s="15">
        <v>125</v>
      </c>
      <c r="M281" t="s" s="16">
        <v>982</v>
      </c>
      <c r="N281" t="s" s="16">
        <v>24</v>
      </c>
      <c r="O281" s="15">
        <v>139</v>
      </c>
      <c r="P281" t="s" s="16">
        <v>979</v>
      </c>
    </row>
    <row r="282" ht="20.35" customHeight="1">
      <c r="A282" s="13">
        <v>280</v>
      </c>
      <c r="B282" t="s" s="14">
        <v>24</v>
      </c>
      <c r="C282" s="15">
        <v>140</v>
      </c>
      <c r="D282" s="15">
        <v>0.5</v>
      </c>
      <c r="E282" t="s" s="16">
        <v>24</v>
      </c>
      <c r="F282" s="15">
        <v>135</v>
      </c>
      <c r="G282" t="s" s="16">
        <v>772</v>
      </c>
      <c r="H282" t="s" s="16">
        <v>23</v>
      </c>
      <c r="I282" s="15">
        <v>76</v>
      </c>
      <c r="J282" t="s" s="16">
        <v>983</v>
      </c>
      <c r="K282" t="s" s="16">
        <v>24</v>
      </c>
      <c r="L282" s="15">
        <v>126</v>
      </c>
      <c r="M282" s="15">
        <v>0.45</v>
      </c>
      <c r="N282" t="s" s="16">
        <v>24</v>
      </c>
      <c r="O282" s="15">
        <v>140</v>
      </c>
      <c r="P282" s="15">
        <v>0.5</v>
      </c>
    </row>
    <row r="283" ht="20.35" customHeight="1">
      <c r="A283" s="13">
        <v>281</v>
      </c>
      <c r="B283" t="s" s="14">
        <v>23</v>
      </c>
      <c r="C283" s="15">
        <v>140</v>
      </c>
      <c r="D283" t="s" s="16">
        <v>984</v>
      </c>
      <c r="E283" t="s" s="16">
        <v>23</v>
      </c>
      <c r="F283" s="15">
        <v>135</v>
      </c>
      <c r="G283" t="s" s="16">
        <v>985</v>
      </c>
      <c r="H283" t="s" s="16">
        <v>24</v>
      </c>
      <c r="I283" s="15">
        <v>77</v>
      </c>
      <c r="J283" t="s" s="16">
        <v>986</v>
      </c>
      <c r="K283" t="s" s="16">
        <v>24</v>
      </c>
      <c r="L283" s="15">
        <v>127</v>
      </c>
      <c r="M283" t="s" s="16">
        <v>987</v>
      </c>
      <c r="N283" t="s" s="16">
        <v>23</v>
      </c>
      <c r="O283" s="15">
        <v>140</v>
      </c>
      <c r="P283" t="s" s="16">
        <v>984</v>
      </c>
    </row>
    <row r="284" ht="20.35" customHeight="1">
      <c r="A284" s="13">
        <v>282</v>
      </c>
      <c r="B284" t="s" s="14">
        <v>23</v>
      </c>
      <c r="C284" s="15">
        <v>140</v>
      </c>
      <c r="D284" t="s" s="16">
        <v>451</v>
      </c>
      <c r="E284" t="s" s="16">
        <v>24</v>
      </c>
      <c r="F284" s="15">
        <v>136</v>
      </c>
      <c r="G284" t="s" s="16">
        <v>455</v>
      </c>
      <c r="H284" t="s" s="16">
        <v>23</v>
      </c>
      <c r="I284" s="15">
        <v>77</v>
      </c>
      <c r="J284" t="s" s="16">
        <v>988</v>
      </c>
      <c r="K284" t="s" s="16">
        <v>23</v>
      </c>
      <c r="L284" s="15">
        <v>127</v>
      </c>
      <c r="M284" t="s" s="16">
        <v>989</v>
      </c>
      <c r="N284" t="s" s="16">
        <v>24</v>
      </c>
      <c r="O284" s="15">
        <v>141</v>
      </c>
      <c r="P284" s="15">
        <v>0.5</v>
      </c>
    </row>
    <row r="285" ht="20.35" customHeight="1">
      <c r="A285" s="13">
        <v>283</v>
      </c>
      <c r="B285" t="s" s="14">
        <v>23</v>
      </c>
      <c r="C285" s="15">
        <v>140</v>
      </c>
      <c r="D285" t="s" s="16">
        <v>990</v>
      </c>
      <c r="E285" t="s" s="16">
        <v>24</v>
      </c>
      <c r="F285" s="15">
        <v>137</v>
      </c>
      <c r="G285" t="s" s="16">
        <v>991</v>
      </c>
      <c r="H285" t="s" s="16">
        <v>23</v>
      </c>
      <c r="I285" s="15">
        <v>77</v>
      </c>
      <c r="J285" t="s" s="16">
        <v>992</v>
      </c>
      <c r="K285" t="s" s="16">
        <v>23</v>
      </c>
      <c r="L285" s="15">
        <v>127</v>
      </c>
      <c r="M285" t="s" s="16">
        <v>993</v>
      </c>
      <c r="N285" t="s" s="16">
        <v>24</v>
      </c>
      <c r="O285" s="15">
        <v>142</v>
      </c>
      <c r="P285" t="s" s="16">
        <v>994</v>
      </c>
    </row>
    <row r="286" ht="20.35" customHeight="1">
      <c r="A286" s="13">
        <v>284</v>
      </c>
      <c r="B286" t="s" s="14">
        <v>23</v>
      </c>
      <c r="C286" s="15">
        <v>140</v>
      </c>
      <c r="D286" t="s" s="16">
        <v>456</v>
      </c>
      <c r="E286" t="s" s="16">
        <v>24</v>
      </c>
      <c r="F286" s="15">
        <v>138</v>
      </c>
      <c r="G286" t="s" s="16">
        <v>460</v>
      </c>
      <c r="H286" t="s" s="16">
        <v>23</v>
      </c>
      <c r="I286" s="15">
        <v>77</v>
      </c>
      <c r="J286" t="s" s="16">
        <v>995</v>
      </c>
      <c r="K286" t="s" s="16">
        <v>23</v>
      </c>
      <c r="L286" s="15">
        <v>127</v>
      </c>
      <c r="M286" t="s" s="16">
        <v>996</v>
      </c>
      <c r="N286" t="s" s="16">
        <v>24</v>
      </c>
      <c r="O286" s="15">
        <v>143</v>
      </c>
      <c r="P286" t="s" s="16">
        <v>997</v>
      </c>
    </row>
    <row r="287" ht="20.35" customHeight="1">
      <c r="A287" s="13">
        <v>285</v>
      </c>
      <c r="B287" t="s" s="14">
        <v>23</v>
      </c>
      <c r="C287" s="15">
        <v>140</v>
      </c>
      <c r="D287" t="s" s="16">
        <v>569</v>
      </c>
      <c r="E287" t="s" s="16">
        <v>23</v>
      </c>
      <c r="F287" s="15">
        <v>138</v>
      </c>
      <c r="G287" t="s" s="16">
        <v>998</v>
      </c>
      <c r="H287" t="s" s="16">
        <v>23</v>
      </c>
      <c r="I287" s="15">
        <v>77</v>
      </c>
      <c r="J287" t="s" s="16">
        <v>999</v>
      </c>
      <c r="K287" t="s" s="16">
        <v>24</v>
      </c>
      <c r="L287" s="15">
        <v>128</v>
      </c>
      <c r="M287" t="s" s="16">
        <v>1000</v>
      </c>
      <c r="N287" t="s" s="16">
        <v>23</v>
      </c>
      <c r="O287" s="15">
        <v>143</v>
      </c>
      <c r="P287" t="s" s="16">
        <v>1001</v>
      </c>
    </row>
    <row r="288" ht="20.35" customHeight="1">
      <c r="A288" s="13">
        <v>286</v>
      </c>
      <c r="B288" t="s" s="14">
        <v>23</v>
      </c>
      <c r="C288" s="15">
        <v>140</v>
      </c>
      <c r="D288" t="s" s="16">
        <v>461</v>
      </c>
      <c r="E288" t="s" s="16">
        <v>23</v>
      </c>
      <c r="F288" s="15">
        <v>138</v>
      </c>
      <c r="G288" t="s" s="16">
        <v>464</v>
      </c>
      <c r="H288" t="s" s="16">
        <v>23</v>
      </c>
      <c r="I288" s="15">
        <v>77</v>
      </c>
      <c r="J288" t="s" s="16">
        <v>906</v>
      </c>
      <c r="K288" t="s" s="16">
        <v>23</v>
      </c>
      <c r="L288" s="15">
        <v>128</v>
      </c>
      <c r="M288" t="s" s="16">
        <v>462</v>
      </c>
      <c r="N288" t="s" s="16">
        <v>24</v>
      </c>
      <c r="O288" s="15">
        <v>144</v>
      </c>
      <c r="P288" t="s" s="16">
        <v>1002</v>
      </c>
    </row>
    <row r="289" ht="20.35" customHeight="1">
      <c r="A289" s="13">
        <v>287</v>
      </c>
      <c r="B289" t="s" s="14">
        <v>24</v>
      </c>
      <c r="C289" s="15">
        <v>141</v>
      </c>
      <c r="D289" t="s" s="16">
        <v>1003</v>
      </c>
      <c r="E289" t="s" s="16">
        <v>24</v>
      </c>
      <c r="F289" s="15">
        <v>139</v>
      </c>
      <c r="G289" t="s" s="16">
        <v>1004</v>
      </c>
      <c r="H289" t="s" s="16">
        <v>24</v>
      </c>
      <c r="I289" s="15">
        <v>78</v>
      </c>
      <c r="J289" t="s" s="16">
        <v>1005</v>
      </c>
      <c r="K289" t="s" s="16">
        <v>24</v>
      </c>
      <c r="L289" s="15">
        <v>129</v>
      </c>
      <c r="M289" t="s" s="16">
        <v>1006</v>
      </c>
      <c r="N289" t="s" s="16">
        <v>24</v>
      </c>
      <c r="O289" s="15">
        <v>145</v>
      </c>
      <c r="P289" t="s" s="16">
        <v>1007</v>
      </c>
    </row>
    <row r="290" ht="20.35" customHeight="1">
      <c r="A290" s="13">
        <v>288</v>
      </c>
      <c r="B290" t="s" s="14">
        <v>24</v>
      </c>
      <c r="C290" s="15">
        <v>142</v>
      </c>
      <c r="D290" t="s" s="16">
        <v>1008</v>
      </c>
      <c r="E290" t="s" s="16">
        <v>23</v>
      </c>
      <c r="F290" s="15">
        <v>139</v>
      </c>
      <c r="G290" t="s" s="16">
        <v>1009</v>
      </c>
      <c r="H290" t="s" s="16">
        <v>24</v>
      </c>
      <c r="I290" s="15">
        <v>79</v>
      </c>
      <c r="J290" t="s" s="16">
        <v>1010</v>
      </c>
      <c r="K290" t="s" s="16">
        <v>24</v>
      </c>
      <c r="L290" s="15">
        <v>130</v>
      </c>
      <c r="M290" t="s" s="16">
        <v>1011</v>
      </c>
      <c r="N290" t="s" s="16">
        <v>23</v>
      </c>
      <c r="O290" s="15">
        <v>145</v>
      </c>
      <c r="P290" t="s" s="16">
        <v>1012</v>
      </c>
    </row>
    <row r="291" ht="20.35" customHeight="1">
      <c r="A291" s="13">
        <v>289</v>
      </c>
      <c r="B291" t="s" s="14">
        <v>23</v>
      </c>
      <c r="C291" s="15">
        <v>142</v>
      </c>
      <c r="D291" t="s" s="16">
        <v>1013</v>
      </c>
      <c r="E291" t="s" s="16">
        <v>23</v>
      </c>
      <c r="F291" s="15">
        <v>139</v>
      </c>
      <c r="G291" t="s" s="16">
        <v>1014</v>
      </c>
      <c r="H291" t="s" s="16">
        <v>24</v>
      </c>
      <c r="I291" s="15">
        <v>80</v>
      </c>
      <c r="J291" t="s" s="16">
        <v>1015</v>
      </c>
      <c r="K291" t="s" s="16">
        <v>24</v>
      </c>
      <c r="L291" s="15">
        <v>131</v>
      </c>
      <c r="M291" t="s" s="16">
        <v>1016</v>
      </c>
      <c r="N291" t="s" s="16">
        <v>23</v>
      </c>
      <c r="O291" s="15">
        <v>145</v>
      </c>
      <c r="P291" t="s" s="16">
        <v>1017</v>
      </c>
    </row>
    <row r="292" ht="20.35" customHeight="1">
      <c r="A292" s="13">
        <v>290</v>
      </c>
      <c r="B292" t="s" s="14">
        <v>23</v>
      </c>
      <c r="C292" s="15">
        <v>142</v>
      </c>
      <c r="D292" t="s" s="16">
        <v>468</v>
      </c>
      <c r="E292" t="s" s="16">
        <v>23</v>
      </c>
      <c r="F292" s="15">
        <v>139</v>
      </c>
      <c r="G292" t="s" s="16">
        <v>1018</v>
      </c>
      <c r="H292" t="s" s="16">
        <v>23</v>
      </c>
      <c r="I292" s="15">
        <v>80</v>
      </c>
      <c r="J292" t="s" s="16">
        <v>1019</v>
      </c>
      <c r="K292" t="s" s="16">
        <v>24</v>
      </c>
      <c r="L292" s="15">
        <v>132</v>
      </c>
      <c r="M292" t="s" s="16">
        <v>1020</v>
      </c>
      <c r="N292" t="s" s="16">
        <v>24</v>
      </c>
      <c r="O292" s="15">
        <v>146</v>
      </c>
      <c r="P292" t="s" s="16">
        <v>1021</v>
      </c>
    </row>
    <row r="293" ht="20.35" customHeight="1">
      <c r="A293" s="13">
        <v>291</v>
      </c>
      <c r="B293" t="s" s="14">
        <v>24</v>
      </c>
      <c r="C293" s="15">
        <v>143</v>
      </c>
      <c r="D293" t="s" s="16">
        <v>1022</v>
      </c>
      <c r="E293" t="s" s="16">
        <v>24</v>
      </c>
      <c r="F293" s="15">
        <v>140</v>
      </c>
      <c r="G293" t="s" s="16">
        <v>1023</v>
      </c>
      <c r="H293" t="s" s="16">
        <v>23</v>
      </c>
      <c r="I293" s="15">
        <v>80</v>
      </c>
      <c r="J293" t="s" s="16">
        <v>1024</v>
      </c>
      <c r="K293" t="s" s="16">
        <v>24</v>
      </c>
      <c r="L293" s="15">
        <v>133</v>
      </c>
      <c r="M293" t="s" s="16">
        <v>1025</v>
      </c>
      <c r="N293" t="s" s="16">
        <v>23</v>
      </c>
      <c r="O293" s="15">
        <v>146</v>
      </c>
      <c r="P293" t="s" s="16">
        <v>1026</v>
      </c>
    </row>
    <row r="294" ht="20.35" customHeight="1">
      <c r="A294" s="13">
        <v>292</v>
      </c>
      <c r="B294" t="s" s="14">
        <v>23</v>
      </c>
      <c r="C294" s="15">
        <v>143</v>
      </c>
      <c r="D294" t="s" s="16">
        <v>1027</v>
      </c>
      <c r="E294" t="s" s="16">
        <v>23</v>
      </c>
      <c r="F294" s="15">
        <v>140</v>
      </c>
      <c r="G294" t="s" s="16">
        <v>477</v>
      </c>
      <c r="H294" t="s" s="16">
        <v>23</v>
      </c>
      <c r="I294" s="15">
        <v>80</v>
      </c>
      <c r="J294" t="s" s="16">
        <v>1028</v>
      </c>
      <c r="K294" t="s" s="16">
        <v>24</v>
      </c>
      <c r="L294" s="15">
        <v>134</v>
      </c>
      <c r="M294" t="s" s="16">
        <v>1029</v>
      </c>
      <c r="N294" t="s" s="16">
        <v>24</v>
      </c>
      <c r="O294" s="15">
        <v>147</v>
      </c>
      <c r="P294" t="s" s="16">
        <v>1030</v>
      </c>
    </row>
    <row r="295" ht="20.35" customHeight="1">
      <c r="A295" s="13">
        <v>293</v>
      </c>
      <c r="B295" t="s" s="14">
        <v>23</v>
      </c>
      <c r="C295" s="15">
        <v>143</v>
      </c>
      <c r="D295" t="s" s="16">
        <v>1031</v>
      </c>
      <c r="E295" t="s" s="16">
        <v>24</v>
      </c>
      <c r="F295" s="15">
        <v>141</v>
      </c>
      <c r="G295" t="s" s="16">
        <v>1032</v>
      </c>
      <c r="H295" t="s" s="16">
        <v>24</v>
      </c>
      <c r="I295" s="15">
        <v>81</v>
      </c>
      <c r="J295" t="s" s="16">
        <v>1033</v>
      </c>
      <c r="K295" t="s" s="16">
        <v>24</v>
      </c>
      <c r="L295" s="15">
        <v>135</v>
      </c>
      <c r="M295" t="s" s="16">
        <v>1034</v>
      </c>
      <c r="N295" t="s" s="16">
        <v>24</v>
      </c>
      <c r="O295" s="15">
        <v>148</v>
      </c>
      <c r="P295" t="s" s="16">
        <v>1035</v>
      </c>
    </row>
    <row r="296" ht="20.35" customHeight="1">
      <c r="A296" s="13">
        <v>294</v>
      </c>
      <c r="B296" t="s" s="14">
        <v>24</v>
      </c>
      <c r="C296" s="15">
        <v>144</v>
      </c>
      <c r="D296" t="s" s="16">
        <v>135</v>
      </c>
      <c r="E296" t="s" s="16">
        <v>24</v>
      </c>
      <c r="F296" s="15">
        <v>142</v>
      </c>
      <c r="G296" t="s" s="16">
        <v>1036</v>
      </c>
      <c r="H296" t="s" s="16">
        <v>24</v>
      </c>
      <c r="I296" s="15">
        <v>82</v>
      </c>
      <c r="J296" t="s" s="16">
        <v>1037</v>
      </c>
      <c r="K296" t="s" s="16">
        <v>24</v>
      </c>
      <c r="L296" s="15">
        <v>136</v>
      </c>
      <c r="M296" t="s" s="16">
        <v>1038</v>
      </c>
      <c r="N296" t="s" s="16">
        <v>23</v>
      </c>
      <c r="O296" s="15">
        <v>148</v>
      </c>
      <c r="P296" t="s" s="16">
        <v>1039</v>
      </c>
    </row>
    <row r="297" ht="20.35" customHeight="1">
      <c r="A297" s="13">
        <v>295</v>
      </c>
      <c r="B297" t="s" s="14">
        <v>24</v>
      </c>
      <c r="C297" s="15">
        <v>145</v>
      </c>
      <c r="D297" t="s" s="16">
        <v>374</v>
      </c>
      <c r="E297" t="s" s="16">
        <v>24</v>
      </c>
      <c r="F297" s="15">
        <v>143</v>
      </c>
      <c r="G297" t="s" s="16">
        <v>1040</v>
      </c>
      <c r="H297" t="s" s="16">
        <v>23</v>
      </c>
      <c r="I297" s="15">
        <v>82</v>
      </c>
      <c r="J297" t="s" s="16">
        <v>1041</v>
      </c>
      <c r="K297" t="s" s="16">
        <v>23</v>
      </c>
      <c r="L297" s="15">
        <v>136</v>
      </c>
      <c r="M297" t="s" s="16">
        <v>1042</v>
      </c>
      <c r="N297" t="s" s="16">
        <v>24</v>
      </c>
      <c r="O297" s="15">
        <v>149</v>
      </c>
      <c r="P297" t="s" s="16">
        <v>1043</v>
      </c>
    </row>
    <row r="298" ht="20.35" customHeight="1">
      <c r="A298" s="13">
        <v>296</v>
      </c>
      <c r="B298" t="s" s="14">
        <v>24</v>
      </c>
      <c r="C298" s="15">
        <v>146</v>
      </c>
      <c r="D298" t="s" s="16">
        <v>480</v>
      </c>
      <c r="E298" t="s" s="16">
        <v>23</v>
      </c>
      <c r="F298" s="15">
        <v>143</v>
      </c>
      <c r="G298" t="s" s="16">
        <v>1044</v>
      </c>
      <c r="H298" t="s" s="16">
        <v>23</v>
      </c>
      <c r="I298" s="15">
        <v>82</v>
      </c>
      <c r="J298" t="s" s="16">
        <v>1045</v>
      </c>
      <c r="K298" t="s" s="16">
        <v>23</v>
      </c>
      <c r="L298" s="15">
        <v>136</v>
      </c>
      <c r="M298" t="s" s="16">
        <v>354</v>
      </c>
      <c r="N298" t="s" s="16">
        <v>23</v>
      </c>
      <c r="O298" s="15">
        <v>149</v>
      </c>
      <c r="P298" t="s" s="16">
        <v>1046</v>
      </c>
    </row>
    <row r="299" ht="20.35" customHeight="1">
      <c r="A299" s="13">
        <v>297</v>
      </c>
      <c r="B299" t="s" s="14">
        <v>24</v>
      </c>
      <c r="C299" s="15">
        <v>147</v>
      </c>
      <c r="D299" t="s" s="16">
        <v>312</v>
      </c>
      <c r="E299" t="s" s="16">
        <v>24</v>
      </c>
      <c r="F299" s="15">
        <v>144</v>
      </c>
      <c r="G299" t="s" s="16">
        <v>418</v>
      </c>
      <c r="H299" t="s" s="16">
        <v>23</v>
      </c>
      <c r="I299" s="15">
        <v>82</v>
      </c>
      <c r="J299" t="s" s="16">
        <v>1047</v>
      </c>
      <c r="K299" t="s" s="16">
        <v>24</v>
      </c>
      <c r="L299" s="15">
        <v>137</v>
      </c>
      <c r="M299" t="s" s="16">
        <v>1048</v>
      </c>
      <c r="N299" t="s" s="16">
        <v>23</v>
      </c>
      <c r="O299" s="15">
        <v>149</v>
      </c>
      <c r="P299" t="s" s="16">
        <v>1049</v>
      </c>
    </row>
    <row r="300" ht="20.35" customHeight="1">
      <c r="A300" s="13">
        <v>298</v>
      </c>
      <c r="B300" t="s" s="14">
        <v>23</v>
      </c>
      <c r="C300" s="15">
        <v>147</v>
      </c>
      <c r="D300" t="s" s="16">
        <v>1050</v>
      </c>
      <c r="E300" t="s" s="16">
        <v>24</v>
      </c>
      <c r="F300" s="15">
        <v>145</v>
      </c>
      <c r="G300" t="s" s="16">
        <v>1051</v>
      </c>
      <c r="H300" t="s" s="16">
        <v>23</v>
      </c>
      <c r="I300" s="15">
        <v>82</v>
      </c>
      <c r="J300" t="s" s="16">
        <v>1052</v>
      </c>
      <c r="K300" t="s" s="16">
        <v>23</v>
      </c>
      <c r="L300" s="15">
        <v>137</v>
      </c>
      <c r="M300" t="s" s="16">
        <v>1053</v>
      </c>
      <c r="N300" t="s" s="16">
        <v>23</v>
      </c>
      <c r="O300" s="15">
        <v>149</v>
      </c>
      <c r="P300" s="15">
        <v>0.5</v>
      </c>
    </row>
    <row r="301" ht="20.35" customHeight="1">
      <c r="A301" s="13">
        <v>299</v>
      </c>
      <c r="B301" t="s" s="14">
        <v>23</v>
      </c>
      <c r="C301" s="15">
        <v>147</v>
      </c>
      <c r="D301" t="s" s="16">
        <v>1054</v>
      </c>
      <c r="E301" t="s" s="16">
        <v>23</v>
      </c>
      <c r="F301" s="15">
        <v>145</v>
      </c>
      <c r="G301" t="s" s="16">
        <v>1055</v>
      </c>
      <c r="H301" t="s" s="16">
        <v>24</v>
      </c>
      <c r="I301" s="15">
        <v>83</v>
      </c>
      <c r="J301" t="s" s="16">
        <v>1056</v>
      </c>
      <c r="K301" t="s" s="16">
        <v>24</v>
      </c>
      <c r="L301" s="15">
        <v>138</v>
      </c>
      <c r="M301" t="s" s="16">
        <v>104</v>
      </c>
      <c r="N301" t="s" s="16">
        <v>23</v>
      </c>
      <c r="O301" s="15">
        <v>149</v>
      </c>
      <c r="P301" t="s" s="16">
        <v>1057</v>
      </c>
    </row>
    <row r="302" ht="20.35" customHeight="1">
      <c r="A302" s="13">
        <v>300</v>
      </c>
      <c r="B302" t="s" s="14">
        <v>24</v>
      </c>
      <c r="C302" s="15">
        <v>148</v>
      </c>
      <c r="D302" t="s" s="16">
        <v>489</v>
      </c>
      <c r="E302" s="17"/>
      <c r="F302" s="15">
        <v>145</v>
      </c>
      <c r="G302" t="s" s="16">
        <v>832</v>
      </c>
      <c r="H302" t="s" s="16">
        <v>23</v>
      </c>
      <c r="I302" s="15">
        <v>83</v>
      </c>
      <c r="J302" t="s" s="16">
        <v>1058</v>
      </c>
      <c r="K302" t="s" s="16">
        <v>24</v>
      </c>
      <c r="L302" s="15">
        <v>139</v>
      </c>
      <c r="M302" t="s" s="16">
        <v>1059</v>
      </c>
      <c r="N302" t="s" s="16">
        <v>23</v>
      </c>
      <c r="O302" s="15">
        <v>149</v>
      </c>
      <c r="P302" t="s" s="16">
        <v>1060</v>
      </c>
    </row>
    <row r="303" ht="20.35" customHeight="1">
      <c r="A303" s="13">
        <v>301</v>
      </c>
      <c r="B303" t="s" s="14">
        <v>23</v>
      </c>
      <c r="C303" s="15">
        <v>148</v>
      </c>
      <c r="D303" t="s" s="16">
        <v>1061</v>
      </c>
      <c r="E303" t="s" s="16">
        <v>23</v>
      </c>
      <c r="F303" s="15">
        <v>145</v>
      </c>
      <c r="G303" t="s" s="16">
        <v>1062</v>
      </c>
      <c r="H303" t="s" s="16">
        <v>23</v>
      </c>
      <c r="I303" s="15">
        <v>83</v>
      </c>
      <c r="J303" t="s" s="16">
        <v>1063</v>
      </c>
      <c r="K303" t="s" s="16">
        <v>23</v>
      </c>
      <c r="L303" s="15">
        <v>139</v>
      </c>
      <c r="M303" t="s" s="16">
        <v>1064</v>
      </c>
      <c r="N303" t="s" s="16">
        <v>23</v>
      </c>
      <c r="O303" s="15">
        <v>149</v>
      </c>
      <c r="P303" t="s" s="16">
        <v>1065</v>
      </c>
    </row>
    <row r="304" ht="20.35" customHeight="1">
      <c r="A304" s="13">
        <v>302</v>
      </c>
      <c r="B304" t="s" s="14">
        <v>24</v>
      </c>
      <c r="C304" s="15">
        <v>149</v>
      </c>
      <c r="D304" t="s" s="16">
        <v>1066</v>
      </c>
      <c r="E304" t="s" s="16">
        <v>23</v>
      </c>
      <c r="F304" s="15">
        <v>145</v>
      </c>
      <c r="G304" t="s" s="16">
        <v>1067</v>
      </c>
      <c r="H304" t="s" s="16">
        <v>24</v>
      </c>
      <c r="I304" s="15">
        <v>84</v>
      </c>
      <c r="J304" t="s" s="16">
        <v>1068</v>
      </c>
      <c r="K304" t="s" s="16">
        <v>23</v>
      </c>
      <c r="L304" s="15">
        <v>139</v>
      </c>
      <c r="M304" t="s" s="16">
        <v>1069</v>
      </c>
      <c r="N304" t="s" s="16">
        <v>24</v>
      </c>
      <c r="O304" s="15">
        <v>150</v>
      </c>
      <c r="P304" t="s" s="16">
        <v>1070</v>
      </c>
    </row>
    <row r="305" ht="20.35" customHeight="1">
      <c r="A305" s="13">
        <v>303</v>
      </c>
      <c r="B305" t="s" s="14">
        <v>24</v>
      </c>
      <c r="C305" s="15">
        <v>150</v>
      </c>
      <c r="D305" t="s" s="16">
        <v>315</v>
      </c>
      <c r="E305" t="s" s="16">
        <v>23</v>
      </c>
      <c r="F305" s="15">
        <v>145</v>
      </c>
      <c r="G305" t="s" s="16">
        <v>1071</v>
      </c>
      <c r="H305" t="s" s="16">
        <v>23</v>
      </c>
      <c r="I305" s="15">
        <v>84</v>
      </c>
      <c r="J305" t="s" s="16">
        <v>1072</v>
      </c>
      <c r="K305" t="s" s="16">
        <v>23</v>
      </c>
      <c r="L305" s="15">
        <v>139</v>
      </c>
      <c r="M305" t="s" s="16">
        <v>1073</v>
      </c>
      <c r="N305" t="s" s="16">
        <v>23</v>
      </c>
      <c r="O305" s="15">
        <v>150</v>
      </c>
      <c r="P305" t="s" s="16">
        <v>315</v>
      </c>
    </row>
    <row r="306" ht="20.35" customHeight="1">
      <c r="A306" s="13">
        <v>304</v>
      </c>
      <c r="B306" t="s" s="14">
        <v>23</v>
      </c>
      <c r="C306" s="15">
        <v>150</v>
      </c>
      <c r="D306" t="s" s="16">
        <v>498</v>
      </c>
      <c r="E306" t="s" s="16">
        <v>23</v>
      </c>
      <c r="F306" s="15">
        <v>145</v>
      </c>
      <c r="G306" t="s" s="16">
        <v>1074</v>
      </c>
      <c r="H306" t="s" s="16">
        <v>23</v>
      </c>
      <c r="I306" s="15">
        <v>84</v>
      </c>
      <c r="J306" t="s" s="16">
        <v>1075</v>
      </c>
      <c r="K306" t="s" s="16">
        <v>23</v>
      </c>
      <c r="L306" s="15">
        <v>139</v>
      </c>
      <c r="M306" t="s" s="16">
        <v>1076</v>
      </c>
      <c r="N306" t="s" s="16">
        <v>23</v>
      </c>
      <c r="O306" s="15">
        <v>150</v>
      </c>
      <c r="P306" t="s" s="16">
        <v>498</v>
      </c>
    </row>
    <row r="307" ht="20.35" customHeight="1">
      <c r="A307" s="13">
        <v>305</v>
      </c>
      <c r="B307" t="s" s="14">
        <v>23</v>
      </c>
      <c r="C307" s="15">
        <v>150</v>
      </c>
      <c r="D307" t="s" s="16">
        <v>1077</v>
      </c>
      <c r="E307" t="s" s="16">
        <v>23</v>
      </c>
      <c r="F307" s="15">
        <v>145</v>
      </c>
      <c r="G307" t="s" s="16">
        <v>388</v>
      </c>
      <c r="H307" t="s" s="16">
        <v>23</v>
      </c>
      <c r="I307" s="15">
        <v>84</v>
      </c>
      <c r="J307" t="s" s="16">
        <v>1078</v>
      </c>
      <c r="K307" t="s" s="16">
        <v>24</v>
      </c>
      <c r="L307" s="15">
        <v>140</v>
      </c>
      <c r="M307" t="s" s="16">
        <v>1079</v>
      </c>
      <c r="N307" t="s" s="16">
        <v>24</v>
      </c>
      <c r="O307" s="15">
        <v>151</v>
      </c>
      <c r="P307" t="s" s="16">
        <v>1080</v>
      </c>
    </row>
    <row r="308" ht="20.35" customHeight="1">
      <c r="A308" s="13">
        <v>306</v>
      </c>
      <c r="B308" t="s" s="14">
        <v>24</v>
      </c>
      <c r="C308" s="15">
        <v>151</v>
      </c>
      <c r="D308" t="s" s="16">
        <v>1081</v>
      </c>
      <c r="E308" t="s" s="16">
        <v>24</v>
      </c>
      <c r="F308" s="15">
        <v>146</v>
      </c>
      <c r="G308" t="s" s="16">
        <v>1082</v>
      </c>
      <c r="H308" t="s" s="16">
        <v>23</v>
      </c>
      <c r="I308" s="15">
        <v>84</v>
      </c>
      <c r="J308" t="s" s="16">
        <v>1083</v>
      </c>
      <c r="K308" t="s" s="16">
        <v>24</v>
      </c>
      <c r="L308" s="15">
        <v>141</v>
      </c>
      <c r="M308" t="s" s="16">
        <v>1084</v>
      </c>
      <c r="N308" t="s" s="16">
        <v>24</v>
      </c>
      <c r="O308" s="15">
        <v>152</v>
      </c>
      <c r="P308" t="s" s="16">
        <v>1085</v>
      </c>
    </row>
    <row r="309" ht="20.35" customHeight="1">
      <c r="A309" s="13">
        <v>307</v>
      </c>
      <c r="B309" t="s" s="14">
        <v>24</v>
      </c>
      <c r="C309" s="15">
        <v>152</v>
      </c>
      <c r="D309" t="s" s="16">
        <v>1086</v>
      </c>
      <c r="E309" t="s" s="16">
        <v>24</v>
      </c>
      <c r="F309" s="15">
        <v>147</v>
      </c>
      <c r="G309" t="s" s="16">
        <v>1087</v>
      </c>
      <c r="H309" t="s" s="16">
        <v>23</v>
      </c>
      <c r="I309" s="15">
        <v>84</v>
      </c>
      <c r="J309" t="s" s="16">
        <v>1088</v>
      </c>
      <c r="K309" t="s" s="16">
        <v>23</v>
      </c>
      <c r="L309" s="15">
        <v>141</v>
      </c>
      <c r="M309" t="s" s="16">
        <v>1089</v>
      </c>
      <c r="N309" t="s" s="16">
        <v>23</v>
      </c>
      <c r="O309" s="15">
        <v>152</v>
      </c>
      <c r="P309" t="s" s="16">
        <v>1086</v>
      </c>
    </row>
    <row r="310" ht="20.35" customHeight="1">
      <c r="A310" s="13">
        <v>308</v>
      </c>
      <c r="B310" t="s" s="14">
        <v>24</v>
      </c>
      <c r="C310" s="15">
        <v>153</v>
      </c>
      <c r="D310" t="s" s="16">
        <v>1090</v>
      </c>
      <c r="E310" t="s" s="16">
        <v>24</v>
      </c>
      <c r="F310" s="15">
        <v>148</v>
      </c>
      <c r="G310" t="s" s="16">
        <v>505</v>
      </c>
      <c r="H310" t="s" s="16">
        <v>23</v>
      </c>
      <c r="I310" s="15">
        <v>84</v>
      </c>
      <c r="J310" t="s" s="16">
        <v>33</v>
      </c>
      <c r="K310" t="s" s="16">
        <v>23</v>
      </c>
      <c r="L310" s="15">
        <v>141</v>
      </c>
      <c r="M310" t="s" s="16">
        <v>1091</v>
      </c>
      <c r="N310" t="s" s="16">
        <v>24</v>
      </c>
      <c r="O310" s="15">
        <v>153</v>
      </c>
      <c r="P310" t="s" s="16">
        <v>1090</v>
      </c>
    </row>
    <row r="311" ht="20.35" customHeight="1">
      <c r="A311" s="13">
        <v>309</v>
      </c>
      <c r="B311" t="s" s="14">
        <v>23</v>
      </c>
      <c r="C311" s="15">
        <v>153</v>
      </c>
      <c r="D311" t="s" s="16">
        <v>322</v>
      </c>
      <c r="E311" t="s" s="16">
        <v>24</v>
      </c>
      <c r="F311" s="15">
        <v>149</v>
      </c>
      <c r="G311" t="s" s="16">
        <v>1092</v>
      </c>
      <c r="H311" t="s" s="16">
        <v>23</v>
      </c>
      <c r="I311" s="15">
        <v>84</v>
      </c>
      <c r="J311" t="s" s="16">
        <v>1093</v>
      </c>
      <c r="K311" t="s" s="16">
        <v>24</v>
      </c>
      <c r="L311" s="15">
        <v>142</v>
      </c>
      <c r="M311" t="s" s="16">
        <v>1094</v>
      </c>
      <c r="N311" t="s" s="16">
        <v>23</v>
      </c>
      <c r="O311" s="15">
        <v>153</v>
      </c>
      <c r="P311" t="s" s="16">
        <v>322</v>
      </c>
    </row>
    <row r="312" ht="20.35" customHeight="1">
      <c r="A312" s="13">
        <v>310</v>
      </c>
      <c r="B312" t="s" s="14">
        <v>24</v>
      </c>
      <c r="C312" s="15">
        <v>154</v>
      </c>
      <c r="D312" t="s" s="16">
        <v>1095</v>
      </c>
      <c r="E312" t="s" s="16">
        <v>24</v>
      </c>
      <c r="F312" s="15">
        <v>150</v>
      </c>
      <c r="G312" t="s" s="16">
        <v>741</v>
      </c>
      <c r="H312" t="s" s="16">
        <v>24</v>
      </c>
      <c r="I312" s="15">
        <v>85</v>
      </c>
      <c r="J312" t="s" s="16">
        <v>1096</v>
      </c>
      <c r="K312" t="s" s="16">
        <v>24</v>
      </c>
      <c r="L312" s="15">
        <v>143</v>
      </c>
      <c r="M312" t="s" s="16">
        <v>1097</v>
      </c>
      <c r="N312" t="s" s="16">
        <v>23</v>
      </c>
      <c r="O312" s="15">
        <v>153</v>
      </c>
      <c r="P312" t="s" s="16">
        <v>1098</v>
      </c>
    </row>
    <row r="313" ht="20.35" customHeight="1">
      <c r="A313" s="13">
        <v>311</v>
      </c>
      <c r="B313" t="s" s="14">
        <v>23</v>
      </c>
      <c r="C313" s="15">
        <v>154</v>
      </c>
      <c r="D313" t="s" s="16">
        <v>1099</v>
      </c>
      <c r="E313" t="s" s="16">
        <v>23</v>
      </c>
      <c r="F313" s="15">
        <v>150</v>
      </c>
      <c r="G313" t="s" s="16">
        <v>1100</v>
      </c>
      <c r="H313" t="s" s="16">
        <v>24</v>
      </c>
      <c r="I313" s="15">
        <v>86</v>
      </c>
      <c r="J313" t="s" s="16">
        <v>1101</v>
      </c>
      <c r="K313" t="s" s="16">
        <v>23</v>
      </c>
      <c r="L313" s="15">
        <v>143</v>
      </c>
      <c r="M313" t="s" s="16">
        <v>1102</v>
      </c>
      <c r="N313" t="s" s="16">
        <v>23</v>
      </c>
      <c r="O313" s="15">
        <v>153</v>
      </c>
      <c r="P313" t="s" s="16">
        <v>1103</v>
      </c>
    </row>
    <row r="314" ht="20.35" customHeight="1">
      <c r="A314" s="13">
        <v>312</v>
      </c>
      <c r="B314" t="s" s="14">
        <v>23</v>
      </c>
      <c r="C314" s="15">
        <v>154</v>
      </c>
      <c r="D314" t="s" s="16">
        <v>1104</v>
      </c>
      <c r="E314" t="s" s="16">
        <v>24</v>
      </c>
      <c r="F314" s="15">
        <v>151</v>
      </c>
      <c r="G314" t="s" s="16">
        <v>1105</v>
      </c>
      <c r="H314" t="s" s="16">
        <v>23</v>
      </c>
      <c r="I314" s="15">
        <v>86</v>
      </c>
      <c r="J314" t="s" s="16">
        <v>1106</v>
      </c>
      <c r="K314" t="s" s="16">
        <v>24</v>
      </c>
      <c r="L314" s="15">
        <v>144</v>
      </c>
      <c r="M314" t="s" s="16">
        <v>104</v>
      </c>
      <c r="N314" t="s" s="16">
        <v>23</v>
      </c>
      <c r="O314" s="15">
        <v>153</v>
      </c>
      <c r="P314" t="s" s="16">
        <v>326</v>
      </c>
    </row>
    <row r="315" ht="20.35" customHeight="1">
      <c r="A315" s="13">
        <v>313</v>
      </c>
      <c r="B315" t="s" s="14">
        <v>23</v>
      </c>
      <c r="C315" s="15">
        <v>154</v>
      </c>
      <c r="D315" t="s" s="16">
        <v>1107</v>
      </c>
      <c r="E315" t="s" s="16">
        <v>23</v>
      </c>
      <c r="F315" s="15">
        <v>151</v>
      </c>
      <c r="G315" t="s" s="16">
        <v>1108</v>
      </c>
      <c r="H315" t="s" s="16">
        <v>24</v>
      </c>
      <c r="I315" s="15">
        <v>87</v>
      </c>
      <c r="J315" t="s" s="16">
        <v>1109</v>
      </c>
      <c r="K315" t="s" s="16">
        <v>23</v>
      </c>
      <c r="L315" s="15">
        <v>144</v>
      </c>
      <c r="M315" t="s" s="16">
        <v>1110</v>
      </c>
      <c r="N315" t="s" s="16">
        <v>24</v>
      </c>
      <c r="O315" s="15">
        <v>154</v>
      </c>
      <c r="P315" t="s" s="16">
        <v>1107</v>
      </c>
    </row>
    <row r="316" ht="20.35" customHeight="1">
      <c r="A316" s="13">
        <v>314</v>
      </c>
      <c r="B316" t="s" s="14">
        <v>24</v>
      </c>
      <c r="C316" s="15">
        <v>155</v>
      </c>
      <c r="D316" t="s" s="16">
        <v>1111</v>
      </c>
      <c r="E316" t="s" s="16">
        <v>24</v>
      </c>
      <c r="F316" s="15">
        <v>152</v>
      </c>
      <c r="G316" t="s" s="16">
        <v>514</v>
      </c>
      <c r="H316" t="s" s="16">
        <v>23</v>
      </c>
      <c r="I316" s="15">
        <v>87</v>
      </c>
      <c r="J316" t="s" s="16">
        <v>1112</v>
      </c>
      <c r="K316" t="s" s="16">
        <v>23</v>
      </c>
      <c r="L316" s="15">
        <v>144</v>
      </c>
      <c r="M316" t="s" s="16">
        <v>1113</v>
      </c>
      <c r="N316" t="s" s="16">
        <v>23</v>
      </c>
      <c r="O316" s="15">
        <v>154</v>
      </c>
      <c r="P316" t="s" s="16">
        <v>1114</v>
      </c>
    </row>
    <row r="317" ht="20.35" customHeight="1">
      <c r="A317" s="13">
        <v>315</v>
      </c>
      <c r="B317" t="s" s="14">
        <v>23</v>
      </c>
      <c r="C317" s="15">
        <v>155</v>
      </c>
      <c r="D317" t="s" s="16">
        <v>1115</v>
      </c>
      <c r="E317" t="s" s="16">
        <v>23</v>
      </c>
      <c r="F317" s="15">
        <v>152</v>
      </c>
      <c r="G317" t="s" s="16">
        <v>1116</v>
      </c>
      <c r="H317" t="s" s="16">
        <v>23</v>
      </c>
      <c r="I317" s="15">
        <v>87</v>
      </c>
      <c r="J317" t="s" s="16">
        <v>1117</v>
      </c>
      <c r="K317" t="s" s="16">
        <v>24</v>
      </c>
      <c r="L317" s="15">
        <v>145</v>
      </c>
      <c r="M317" t="s" s="16">
        <v>1118</v>
      </c>
      <c r="N317" t="s" s="16">
        <v>24</v>
      </c>
      <c r="O317" s="15">
        <v>155</v>
      </c>
      <c r="P317" t="s" s="16">
        <v>1115</v>
      </c>
    </row>
    <row r="318" ht="20.35" customHeight="1">
      <c r="A318" s="13">
        <v>316</v>
      </c>
      <c r="B318" t="s" s="14">
        <v>23</v>
      </c>
      <c r="C318" s="15">
        <v>155</v>
      </c>
      <c r="D318" t="s" s="16">
        <v>1119</v>
      </c>
      <c r="E318" t="s" s="16">
        <v>24</v>
      </c>
      <c r="F318" s="15">
        <v>153</v>
      </c>
      <c r="G318" t="s" s="16">
        <v>1120</v>
      </c>
      <c r="H318" t="s" s="16">
        <v>24</v>
      </c>
      <c r="I318" s="15">
        <v>88</v>
      </c>
      <c r="J318" t="s" s="16">
        <v>1121</v>
      </c>
      <c r="K318" t="s" s="16">
        <v>23</v>
      </c>
      <c r="L318" s="15">
        <v>145</v>
      </c>
      <c r="M318" t="s" s="16">
        <v>1122</v>
      </c>
      <c r="N318" t="s" s="16">
        <v>23</v>
      </c>
      <c r="O318" s="15">
        <v>155</v>
      </c>
      <c r="P318" t="s" s="16">
        <v>1119</v>
      </c>
    </row>
    <row r="319" ht="20.35" customHeight="1">
      <c r="A319" s="13">
        <v>317</v>
      </c>
      <c r="B319" t="s" s="14">
        <v>23</v>
      </c>
      <c r="C319" s="15">
        <v>155</v>
      </c>
      <c r="D319" t="s" s="16">
        <v>1123</v>
      </c>
      <c r="E319" t="s" s="16">
        <v>23</v>
      </c>
      <c r="F319" s="15">
        <v>153</v>
      </c>
      <c r="G319" t="s" s="16">
        <v>1124</v>
      </c>
      <c r="H319" t="s" s="16">
        <v>24</v>
      </c>
      <c r="I319" s="15">
        <v>89</v>
      </c>
      <c r="J319" t="s" s="16">
        <v>1125</v>
      </c>
      <c r="K319" t="s" s="16">
        <v>24</v>
      </c>
      <c r="L319" s="15">
        <v>146</v>
      </c>
      <c r="M319" t="s" s="16">
        <v>1126</v>
      </c>
      <c r="N319" t="s" s="16">
        <v>24</v>
      </c>
      <c r="O319" s="15">
        <v>156</v>
      </c>
      <c r="P319" t="s" s="16">
        <v>1127</v>
      </c>
    </row>
    <row r="320" ht="20.35" customHeight="1">
      <c r="A320" s="13">
        <v>318</v>
      </c>
      <c r="B320" t="s" s="14">
        <v>24</v>
      </c>
      <c r="C320" s="15">
        <v>156</v>
      </c>
      <c r="D320" t="s" s="16">
        <v>332</v>
      </c>
      <c r="E320" t="s" s="16">
        <v>24</v>
      </c>
      <c r="F320" s="15">
        <v>154</v>
      </c>
      <c r="G320" t="s" s="16">
        <v>1128</v>
      </c>
      <c r="H320" t="s" s="16">
        <v>23</v>
      </c>
      <c r="I320" s="15">
        <v>89</v>
      </c>
      <c r="J320" t="s" s="16">
        <v>1129</v>
      </c>
      <c r="K320" t="s" s="16">
        <v>24</v>
      </c>
      <c r="L320" s="15">
        <v>147</v>
      </c>
      <c r="M320" t="s" s="16">
        <v>1130</v>
      </c>
      <c r="N320" t="s" s="16">
        <v>23</v>
      </c>
      <c r="O320" s="15">
        <v>156</v>
      </c>
      <c r="P320" t="s" s="16">
        <v>332</v>
      </c>
    </row>
    <row r="321" ht="20.35" customHeight="1">
      <c r="A321" s="13">
        <v>319</v>
      </c>
      <c r="B321" t="s" s="14">
        <v>24</v>
      </c>
      <c r="C321" s="15">
        <v>157</v>
      </c>
      <c r="D321" t="s" s="16">
        <v>1131</v>
      </c>
      <c r="E321" t="s" s="16">
        <v>23</v>
      </c>
      <c r="F321" s="15">
        <v>154</v>
      </c>
      <c r="G321" t="s" s="16">
        <v>472</v>
      </c>
      <c r="H321" t="s" s="16">
        <v>23</v>
      </c>
      <c r="I321" s="15">
        <v>89</v>
      </c>
      <c r="J321" t="s" s="16">
        <v>1132</v>
      </c>
      <c r="K321" t="s" s="16">
        <v>24</v>
      </c>
      <c r="L321" s="15">
        <v>148</v>
      </c>
      <c r="M321" t="s" s="16">
        <v>1133</v>
      </c>
      <c r="N321" t="s" s="16">
        <v>24</v>
      </c>
      <c r="O321" s="15">
        <v>157</v>
      </c>
      <c r="P321" t="s" s="16">
        <v>1131</v>
      </c>
    </row>
    <row r="322" ht="20.35" customHeight="1">
      <c r="A322" s="13">
        <v>320</v>
      </c>
      <c r="B322" t="s" s="14">
        <v>24</v>
      </c>
      <c r="C322" s="15">
        <v>158</v>
      </c>
      <c r="D322" s="15">
        <v>0.49375</v>
      </c>
      <c r="E322" t="s" s="16">
        <v>24</v>
      </c>
      <c r="F322" s="15">
        <v>155</v>
      </c>
      <c r="G322" s="15">
        <v>0.484375</v>
      </c>
      <c r="H322" t="s" s="16">
        <v>24</v>
      </c>
      <c r="I322" s="15">
        <v>90</v>
      </c>
      <c r="J322" s="15">
        <v>0.28125</v>
      </c>
      <c r="K322" t="s" s="16">
        <v>23</v>
      </c>
      <c r="L322" s="15">
        <v>148</v>
      </c>
      <c r="M322" s="15">
        <v>0.4625</v>
      </c>
      <c r="N322" t="s" s="16">
        <v>23</v>
      </c>
      <c r="O322" s="15">
        <v>157</v>
      </c>
      <c r="P322" s="15">
        <v>0.490625</v>
      </c>
    </row>
    <row r="323" ht="20.35" customHeight="1">
      <c r="A323" s="13">
        <v>321</v>
      </c>
      <c r="B323" t="s" s="14">
        <v>23</v>
      </c>
      <c r="C323" s="15">
        <v>158</v>
      </c>
      <c r="D323" t="s" s="16">
        <v>1134</v>
      </c>
      <c r="E323" t="s" s="16">
        <v>24</v>
      </c>
      <c r="F323" s="15">
        <v>156</v>
      </c>
      <c r="G323" t="s" s="16">
        <v>336</v>
      </c>
      <c r="H323" t="s" s="16">
        <v>23</v>
      </c>
      <c r="I323" s="15">
        <v>90</v>
      </c>
      <c r="J323" t="s" s="16">
        <v>1135</v>
      </c>
      <c r="K323" t="s" s="16">
        <v>23</v>
      </c>
      <c r="L323" s="15">
        <v>148</v>
      </c>
      <c r="M323" t="s" s="16">
        <v>1136</v>
      </c>
      <c r="N323" t="s" s="16">
        <v>24</v>
      </c>
      <c r="O323" s="15">
        <v>158</v>
      </c>
      <c r="P323" t="s" s="16">
        <v>1134</v>
      </c>
    </row>
    <row r="324" ht="20.35" customHeight="1">
      <c r="A324" s="13">
        <v>322</v>
      </c>
      <c r="B324" t="s" s="14">
        <v>24</v>
      </c>
      <c r="C324" s="15">
        <v>159</v>
      </c>
      <c r="D324" t="s" s="16">
        <v>1137</v>
      </c>
      <c r="E324" t="s" s="16">
        <v>23</v>
      </c>
      <c r="F324" s="15">
        <v>156</v>
      </c>
      <c r="G324" t="s" s="16">
        <v>1138</v>
      </c>
      <c r="H324" t="s" s="16">
        <v>23</v>
      </c>
      <c r="I324" s="15">
        <v>90</v>
      </c>
      <c r="J324" t="s" s="16">
        <v>1139</v>
      </c>
      <c r="K324" t="s" s="16">
        <v>23</v>
      </c>
      <c r="L324" s="15">
        <v>148</v>
      </c>
      <c r="M324" t="s" s="16">
        <v>1140</v>
      </c>
      <c r="N324" t="s" s="16">
        <v>24</v>
      </c>
      <c r="O324" s="15">
        <v>159</v>
      </c>
      <c r="P324" t="s" s="16">
        <v>1137</v>
      </c>
    </row>
    <row r="325" ht="20.35" customHeight="1">
      <c r="A325" s="13">
        <v>323</v>
      </c>
      <c r="B325" t="s" s="14">
        <v>24</v>
      </c>
      <c r="C325" s="15">
        <v>160</v>
      </c>
      <c r="D325" t="s" s="16">
        <v>1141</v>
      </c>
      <c r="E325" t="s" s="16">
        <v>23</v>
      </c>
      <c r="F325" s="15">
        <v>156</v>
      </c>
      <c r="G325" t="s" s="16">
        <v>1142</v>
      </c>
      <c r="H325" t="s" s="16">
        <v>23</v>
      </c>
      <c r="I325" s="15">
        <v>90</v>
      </c>
      <c r="J325" t="s" s="16">
        <v>1143</v>
      </c>
      <c r="K325" t="s" s="16">
        <v>24</v>
      </c>
      <c r="L325" s="15">
        <v>149</v>
      </c>
      <c r="M325" t="s" s="16">
        <v>1144</v>
      </c>
      <c r="N325" t="s" s="16">
        <v>24</v>
      </c>
      <c r="O325" s="15">
        <v>160</v>
      </c>
      <c r="P325" t="s" s="16">
        <v>1141</v>
      </c>
    </row>
    <row r="326" ht="20.35" customHeight="1">
      <c r="A326" s="13">
        <v>324</v>
      </c>
      <c r="B326" t="s" s="14">
        <v>23</v>
      </c>
      <c r="C326" s="15">
        <v>160</v>
      </c>
      <c r="D326" t="s" s="16">
        <v>1145</v>
      </c>
      <c r="E326" t="s" s="16">
        <v>24</v>
      </c>
      <c r="F326" s="15">
        <v>157</v>
      </c>
      <c r="G326" t="s" s="16">
        <v>1146</v>
      </c>
      <c r="H326" t="s" s="16">
        <v>24</v>
      </c>
      <c r="I326" s="15">
        <v>91</v>
      </c>
      <c r="J326" t="s" s="16">
        <v>1147</v>
      </c>
      <c r="K326" t="s" s="16">
        <v>24</v>
      </c>
      <c r="L326" s="15">
        <v>150</v>
      </c>
      <c r="M326" t="s" s="16">
        <v>154</v>
      </c>
      <c r="N326" t="s" s="16">
        <v>23</v>
      </c>
      <c r="O326" s="15">
        <v>160</v>
      </c>
      <c r="P326" t="s" s="16">
        <v>1145</v>
      </c>
    </row>
    <row r="327" ht="20.35" customHeight="1">
      <c r="A327" s="13">
        <v>325</v>
      </c>
      <c r="B327" t="s" s="14">
        <v>23</v>
      </c>
      <c r="C327" s="15">
        <v>160</v>
      </c>
      <c r="D327" t="s" s="16">
        <v>1148</v>
      </c>
      <c r="E327" t="s" s="16">
        <v>23</v>
      </c>
      <c r="F327" s="15">
        <v>157</v>
      </c>
      <c r="G327" t="s" s="16">
        <v>1149</v>
      </c>
      <c r="H327" t="s" s="16">
        <v>24</v>
      </c>
      <c r="I327" s="15">
        <v>92</v>
      </c>
      <c r="J327" t="s" s="16">
        <v>1150</v>
      </c>
      <c r="K327" t="s" s="16">
        <v>23</v>
      </c>
      <c r="L327" s="15">
        <v>150</v>
      </c>
      <c r="M327" t="s" s="16">
        <v>104</v>
      </c>
      <c r="N327" t="s" s="16">
        <v>24</v>
      </c>
      <c r="O327" s="15">
        <v>161</v>
      </c>
      <c r="P327" t="s" s="16">
        <v>1151</v>
      </c>
    </row>
    <row r="328" ht="20.35" customHeight="1">
      <c r="A328" s="13">
        <v>326</v>
      </c>
      <c r="B328" t="s" s="14">
        <v>24</v>
      </c>
      <c r="C328" s="15">
        <v>161</v>
      </c>
      <c r="D328" t="s" s="16">
        <v>1152</v>
      </c>
      <c r="E328" t="s" s="16">
        <v>23</v>
      </c>
      <c r="F328" s="15">
        <v>157</v>
      </c>
      <c r="G328" t="s" s="16">
        <v>1153</v>
      </c>
      <c r="H328" t="s" s="16">
        <v>24</v>
      </c>
      <c r="I328" s="15">
        <v>93</v>
      </c>
      <c r="J328" t="s" s="16">
        <v>1154</v>
      </c>
      <c r="K328" t="s" s="16">
        <v>23</v>
      </c>
      <c r="L328" s="15">
        <v>150</v>
      </c>
      <c r="M328" t="s" s="16">
        <v>1155</v>
      </c>
      <c r="N328" t="s" s="16">
        <v>24</v>
      </c>
      <c r="O328" s="15">
        <v>162</v>
      </c>
      <c r="P328" t="s" s="16">
        <v>534</v>
      </c>
    </row>
    <row r="329" ht="20.35" customHeight="1">
      <c r="A329" s="13">
        <v>327</v>
      </c>
      <c r="B329" t="s" s="14">
        <v>24</v>
      </c>
      <c r="C329" s="15">
        <v>162</v>
      </c>
      <c r="D329" t="s" s="16">
        <v>345</v>
      </c>
      <c r="E329" t="s" s="16">
        <v>23</v>
      </c>
      <c r="F329" s="15">
        <v>157</v>
      </c>
      <c r="G329" t="s" s="16">
        <v>1156</v>
      </c>
      <c r="H329" t="s" s="16">
        <v>23</v>
      </c>
      <c r="I329" s="15">
        <v>93</v>
      </c>
      <c r="J329" t="s" s="16">
        <v>1157</v>
      </c>
      <c r="K329" t="s" s="16">
        <v>23</v>
      </c>
      <c r="L329" s="15">
        <v>150</v>
      </c>
      <c r="M329" t="s" s="16">
        <v>349</v>
      </c>
      <c r="N329" t="s" s="16">
        <v>23</v>
      </c>
      <c r="O329" s="15">
        <v>162</v>
      </c>
      <c r="P329" t="s" s="16">
        <v>345</v>
      </c>
    </row>
    <row r="330" ht="20.35" customHeight="1">
      <c r="A330" s="13">
        <v>328</v>
      </c>
      <c r="B330" t="s" s="14">
        <v>24</v>
      </c>
      <c r="C330" s="15">
        <v>163</v>
      </c>
      <c r="D330" t="s" s="16">
        <v>1158</v>
      </c>
      <c r="E330" t="s" s="16">
        <v>23</v>
      </c>
      <c r="F330" s="15">
        <v>157</v>
      </c>
      <c r="G330" t="s" s="16">
        <v>1159</v>
      </c>
      <c r="H330" t="s" s="16">
        <v>23</v>
      </c>
      <c r="I330" s="15">
        <v>93</v>
      </c>
      <c r="J330" t="s" s="16">
        <v>1160</v>
      </c>
      <c r="K330" t="s" s="16">
        <v>23</v>
      </c>
      <c r="L330" s="15">
        <v>150</v>
      </c>
      <c r="M330" t="s" s="16">
        <v>1161</v>
      </c>
      <c r="N330" t="s" s="16">
        <v>24</v>
      </c>
      <c r="O330" s="15">
        <v>163</v>
      </c>
      <c r="P330" t="s" s="16">
        <v>1158</v>
      </c>
    </row>
    <row r="331" ht="20.35" customHeight="1">
      <c r="A331" s="13">
        <v>329</v>
      </c>
      <c r="B331" t="s" s="14">
        <v>24</v>
      </c>
      <c r="C331" s="15">
        <v>164</v>
      </c>
      <c r="D331" t="s" s="16">
        <v>1162</v>
      </c>
      <c r="E331" t="s" s="16">
        <v>23</v>
      </c>
      <c r="F331" s="15">
        <v>157</v>
      </c>
      <c r="G331" t="s" s="16">
        <v>1163</v>
      </c>
      <c r="H331" t="s" s="16">
        <v>23</v>
      </c>
      <c r="I331" s="15">
        <v>93</v>
      </c>
      <c r="J331" t="s" s="16">
        <v>1164</v>
      </c>
      <c r="K331" t="s" s="16">
        <v>23</v>
      </c>
      <c r="L331" s="15">
        <v>150</v>
      </c>
      <c r="M331" t="s" s="16">
        <v>1165</v>
      </c>
      <c r="N331" t="s" s="16">
        <v>23</v>
      </c>
      <c r="O331" s="15">
        <v>163</v>
      </c>
      <c r="P331" t="s" s="16">
        <v>1166</v>
      </c>
    </row>
    <row r="332" ht="20.35" customHeight="1">
      <c r="A332" s="13">
        <v>330</v>
      </c>
      <c r="B332" t="s" s="14">
        <v>23</v>
      </c>
      <c r="C332" s="15">
        <v>164</v>
      </c>
      <c r="D332" t="s" s="16">
        <v>542</v>
      </c>
      <c r="E332" t="s" s="16">
        <v>24</v>
      </c>
      <c r="F332" s="15">
        <v>158</v>
      </c>
      <c r="G332" t="s" s="16">
        <v>546</v>
      </c>
      <c r="H332" t="s" s="16">
        <v>23</v>
      </c>
      <c r="I332" s="15">
        <v>93</v>
      </c>
      <c r="J332" t="s" s="16">
        <v>1167</v>
      </c>
      <c r="K332" t="s" s="16">
        <v>24</v>
      </c>
      <c r="L332" s="15">
        <v>151</v>
      </c>
      <c r="M332" t="s" s="16">
        <v>1168</v>
      </c>
      <c r="N332" t="s" s="16">
        <v>23</v>
      </c>
      <c r="O332" s="15">
        <v>163</v>
      </c>
      <c r="P332" t="s" s="16">
        <v>1169</v>
      </c>
    </row>
    <row r="333" ht="20.35" customHeight="1">
      <c r="A333" s="13">
        <v>331</v>
      </c>
      <c r="B333" t="s" s="14">
        <v>24</v>
      </c>
      <c r="C333" s="15">
        <v>165</v>
      </c>
      <c r="D333" t="s" s="16">
        <v>1170</v>
      </c>
      <c r="E333" t="s" s="16">
        <v>23</v>
      </c>
      <c r="F333" s="15">
        <v>158</v>
      </c>
      <c r="G333" t="s" s="16">
        <v>1171</v>
      </c>
      <c r="H333" t="s" s="16">
        <v>24</v>
      </c>
      <c r="I333" s="15">
        <v>94</v>
      </c>
      <c r="J333" t="s" s="16">
        <v>1172</v>
      </c>
      <c r="K333" t="s" s="16">
        <v>24</v>
      </c>
      <c r="L333" s="15">
        <v>152</v>
      </c>
      <c r="M333" t="s" s="16">
        <v>1173</v>
      </c>
      <c r="N333" t="s" s="16">
        <v>24</v>
      </c>
      <c r="O333" s="15">
        <v>164</v>
      </c>
      <c r="P333" t="s" s="16">
        <v>1174</v>
      </c>
    </row>
    <row r="334" ht="20.35" customHeight="1">
      <c r="A334" s="13">
        <v>332</v>
      </c>
      <c r="B334" t="s" s="14">
        <v>24</v>
      </c>
      <c r="C334" s="15">
        <v>166</v>
      </c>
      <c r="D334" s="15">
        <v>0.5</v>
      </c>
      <c r="E334" t="s" s="16">
        <v>24</v>
      </c>
      <c r="F334" s="15">
        <v>159</v>
      </c>
      <c r="G334" t="s" s="16">
        <v>1175</v>
      </c>
      <c r="H334" t="s" s="16">
        <v>24</v>
      </c>
      <c r="I334" s="15">
        <v>95</v>
      </c>
      <c r="J334" t="s" s="16">
        <v>1176</v>
      </c>
      <c r="K334" t="s" s="16">
        <v>23</v>
      </c>
      <c r="L334" s="15">
        <v>152</v>
      </c>
      <c r="M334" t="s" s="16">
        <v>1177</v>
      </c>
      <c r="N334" t="s" s="16">
        <v>24</v>
      </c>
      <c r="O334" s="15">
        <v>165</v>
      </c>
      <c r="P334" t="s" s="16">
        <v>1178</v>
      </c>
    </row>
    <row r="335" ht="20.35" customHeight="1">
      <c r="A335" s="13">
        <v>333</v>
      </c>
      <c r="B335" t="s" s="14">
        <v>23</v>
      </c>
      <c r="C335" s="15">
        <v>166</v>
      </c>
      <c r="D335" t="s" s="16">
        <v>1179</v>
      </c>
      <c r="E335" t="s" s="16">
        <v>24</v>
      </c>
      <c r="F335" s="15">
        <v>160</v>
      </c>
      <c r="G335" t="s" s="16">
        <v>1180</v>
      </c>
      <c r="H335" t="s" s="16">
        <v>24</v>
      </c>
      <c r="I335" s="15">
        <v>96</v>
      </c>
      <c r="J335" t="s" s="16">
        <v>1181</v>
      </c>
      <c r="K335" t="s" s="16">
        <v>24</v>
      </c>
      <c r="L335" s="15">
        <v>153</v>
      </c>
      <c r="M335" t="s" s="16">
        <v>354</v>
      </c>
      <c r="N335" t="s" s="16">
        <v>24</v>
      </c>
      <c r="O335" s="15">
        <v>166</v>
      </c>
      <c r="P335" t="s" s="16">
        <v>1179</v>
      </c>
    </row>
    <row r="336" ht="20.35" customHeight="1">
      <c r="A336" s="13">
        <v>334</v>
      </c>
      <c r="B336" t="s" s="14">
        <v>23</v>
      </c>
      <c r="C336" s="15">
        <v>166</v>
      </c>
      <c r="D336" t="s" s="16">
        <v>1182</v>
      </c>
      <c r="E336" t="s" s="16">
        <v>24</v>
      </c>
      <c r="F336" s="15">
        <v>161</v>
      </c>
      <c r="G336" t="s" s="16">
        <v>1183</v>
      </c>
      <c r="H336" t="s" s="16">
        <v>23</v>
      </c>
      <c r="I336" s="15">
        <v>96</v>
      </c>
      <c r="J336" t="s" s="16">
        <v>1184</v>
      </c>
      <c r="K336" t="s" s="16">
        <v>24</v>
      </c>
      <c r="L336" s="15">
        <v>154</v>
      </c>
      <c r="M336" t="s" s="16">
        <v>1185</v>
      </c>
      <c r="N336" t="s" s="16">
        <v>23</v>
      </c>
      <c r="O336" s="15">
        <v>166</v>
      </c>
      <c r="P336" t="s" s="16">
        <v>1182</v>
      </c>
    </row>
    <row r="337" ht="20.35" customHeight="1">
      <c r="A337" s="13">
        <v>335</v>
      </c>
      <c r="B337" t="s" s="14">
        <v>24</v>
      </c>
      <c r="C337" s="15">
        <v>167</v>
      </c>
      <c r="D337" t="s" s="16">
        <v>1186</v>
      </c>
      <c r="E337" t="s" s="16">
        <v>24</v>
      </c>
      <c r="F337" s="15">
        <v>162</v>
      </c>
      <c r="G337" t="s" s="16">
        <v>1187</v>
      </c>
      <c r="H337" t="s" s="16">
        <v>23</v>
      </c>
      <c r="I337" s="15">
        <v>96</v>
      </c>
      <c r="J337" t="s" s="16">
        <v>1188</v>
      </c>
      <c r="K337" t="s" s="16">
        <v>23</v>
      </c>
      <c r="L337" s="15">
        <v>154</v>
      </c>
      <c r="M337" t="s" s="16">
        <v>1189</v>
      </c>
      <c r="N337" t="s" s="16">
        <v>23</v>
      </c>
      <c r="O337" s="15">
        <v>166</v>
      </c>
      <c r="P337" t="s" s="16">
        <v>1190</v>
      </c>
    </row>
    <row r="338" ht="20.35" customHeight="1">
      <c r="A338" s="13">
        <v>336</v>
      </c>
      <c r="B338" t="s" s="14">
        <v>24</v>
      </c>
      <c r="C338" s="15">
        <v>168</v>
      </c>
      <c r="D338" s="15">
        <v>0.5</v>
      </c>
      <c r="E338" t="s" s="16">
        <v>24</v>
      </c>
      <c r="F338" s="15">
        <v>163</v>
      </c>
      <c r="G338" t="s" s="16">
        <v>1191</v>
      </c>
      <c r="H338" t="s" s="16">
        <v>24</v>
      </c>
      <c r="I338" s="15">
        <v>97</v>
      </c>
      <c r="J338" t="s" s="16">
        <v>1192</v>
      </c>
      <c r="K338" t="s" s="16">
        <v>23</v>
      </c>
      <c r="L338" s="15">
        <v>154</v>
      </c>
      <c r="M338" t="s" s="16">
        <v>134</v>
      </c>
      <c r="N338" t="s" s="16">
        <v>24</v>
      </c>
      <c r="O338" s="15">
        <v>167</v>
      </c>
      <c r="P338" t="s" s="16">
        <v>1193</v>
      </c>
    </row>
    <row r="339" ht="20.35" customHeight="1">
      <c r="A339" s="13">
        <v>337</v>
      </c>
      <c r="B339" t="s" s="14">
        <v>23</v>
      </c>
      <c r="C339" s="15">
        <v>168</v>
      </c>
      <c r="D339" t="s" s="16">
        <v>1194</v>
      </c>
      <c r="E339" t="s" s="16">
        <v>23</v>
      </c>
      <c r="F339" s="15">
        <v>163</v>
      </c>
      <c r="G339" t="s" s="16">
        <v>1195</v>
      </c>
      <c r="H339" t="s" s="16">
        <v>24</v>
      </c>
      <c r="I339" s="15">
        <v>98</v>
      </c>
      <c r="J339" t="s" s="16">
        <v>1196</v>
      </c>
      <c r="K339" t="s" s="16">
        <v>23</v>
      </c>
      <c r="L339" s="15">
        <v>154</v>
      </c>
      <c r="M339" t="s" s="16">
        <v>1197</v>
      </c>
      <c r="N339" t="s" s="16">
        <v>24</v>
      </c>
      <c r="O339" s="15">
        <v>168</v>
      </c>
      <c r="P339" t="s" s="16">
        <v>1194</v>
      </c>
    </row>
    <row r="340" ht="20.35" customHeight="1">
      <c r="A340" s="13">
        <v>338</v>
      </c>
      <c r="B340" t="s" s="14">
        <v>24</v>
      </c>
      <c r="C340" s="15">
        <v>169</v>
      </c>
      <c r="D340" s="15">
        <v>0.5</v>
      </c>
      <c r="E340" t="s" s="16">
        <v>24</v>
      </c>
      <c r="F340" s="15">
        <v>164</v>
      </c>
      <c r="G340" t="s" s="16">
        <v>562</v>
      </c>
      <c r="H340" t="s" s="16">
        <v>24</v>
      </c>
      <c r="I340" s="15">
        <v>99</v>
      </c>
      <c r="J340" t="s" s="16">
        <v>1198</v>
      </c>
      <c r="K340" t="s" s="16">
        <v>23</v>
      </c>
      <c r="L340" s="15">
        <v>154</v>
      </c>
      <c r="M340" t="s" s="16">
        <v>1199</v>
      </c>
      <c r="N340" t="s" s="16">
        <v>24</v>
      </c>
      <c r="O340" s="15">
        <v>169</v>
      </c>
      <c r="P340" s="15">
        <v>0.5</v>
      </c>
    </row>
    <row r="341" ht="20.35" customHeight="1">
      <c r="A341" s="13">
        <v>339</v>
      </c>
      <c r="B341" t="s" s="14">
        <v>23</v>
      </c>
      <c r="C341" s="15">
        <v>169</v>
      </c>
      <c r="D341" t="s" s="16">
        <v>1200</v>
      </c>
      <c r="E341" t="s" s="16">
        <v>24</v>
      </c>
      <c r="F341" s="15">
        <v>165</v>
      </c>
      <c r="G341" t="s" s="16">
        <v>1201</v>
      </c>
      <c r="H341" t="s" s="16">
        <v>23</v>
      </c>
      <c r="I341" s="15">
        <v>99</v>
      </c>
      <c r="J341" t="s" s="16">
        <v>1202</v>
      </c>
      <c r="K341" t="s" s="16">
        <v>24</v>
      </c>
      <c r="L341" s="15">
        <v>155</v>
      </c>
      <c r="M341" t="s" s="16">
        <v>1203</v>
      </c>
      <c r="N341" t="s" s="16">
        <v>23</v>
      </c>
      <c r="O341" s="15">
        <v>169</v>
      </c>
      <c r="P341" t="s" s="16">
        <v>1200</v>
      </c>
    </row>
    <row r="342" ht="20.35" customHeight="1">
      <c r="A342" s="13">
        <v>340</v>
      </c>
      <c r="B342" t="s" s="14">
        <v>23</v>
      </c>
      <c r="C342" s="15">
        <v>169</v>
      </c>
      <c r="D342" t="s" s="16">
        <v>1204</v>
      </c>
      <c r="E342" t="s" s="16">
        <v>23</v>
      </c>
      <c r="F342" s="15">
        <v>165</v>
      </c>
      <c r="G342" t="s" s="16">
        <v>434</v>
      </c>
      <c r="H342" t="s" s="16">
        <v>23</v>
      </c>
      <c r="I342" s="15">
        <v>99</v>
      </c>
      <c r="J342" t="s" s="16">
        <v>1205</v>
      </c>
      <c r="K342" t="s" s="16">
        <v>24</v>
      </c>
      <c r="L342" s="15">
        <v>156</v>
      </c>
      <c r="M342" t="s" s="16">
        <v>1206</v>
      </c>
      <c r="N342" t="s" s="16">
        <v>23</v>
      </c>
      <c r="O342" s="15">
        <v>169</v>
      </c>
      <c r="P342" t="s" s="16">
        <v>1204</v>
      </c>
    </row>
    <row r="343" ht="20.35" customHeight="1">
      <c r="A343" s="13">
        <v>341</v>
      </c>
      <c r="B343" t="s" s="14">
        <v>24</v>
      </c>
      <c r="C343" s="15">
        <v>170</v>
      </c>
      <c r="D343" t="s" s="16">
        <v>1207</v>
      </c>
      <c r="E343" t="s" s="16">
        <v>23</v>
      </c>
      <c r="F343" s="15">
        <v>165</v>
      </c>
      <c r="G343" t="s" s="16">
        <v>741</v>
      </c>
      <c r="H343" t="s" s="16">
        <v>24</v>
      </c>
      <c r="I343" s="15">
        <v>100</v>
      </c>
      <c r="J343" t="s" s="16">
        <v>1208</v>
      </c>
      <c r="K343" t="s" s="16">
        <v>24</v>
      </c>
      <c r="L343" s="15">
        <v>157</v>
      </c>
      <c r="M343" t="s" s="16">
        <v>1209</v>
      </c>
      <c r="N343" t="s" s="16">
        <v>23</v>
      </c>
      <c r="O343" s="15">
        <v>169</v>
      </c>
      <c r="P343" t="s" s="16">
        <v>1210</v>
      </c>
    </row>
    <row r="344" ht="20.35" customHeight="1">
      <c r="A344" s="13">
        <v>342</v>
      </c>
      <c r="B344" t="s" s="14">
        <v>24</v>
      </c>
      <c r="C344" s="15">
        <v>171</v>
      </c>
      <c r="D344" s="15">
        <v>0.5</v>
      </c>
      <c r="E344" t="s" s="16">
        <v>23</v>
      </c>
      <c r="F344" s="15">
        <v>165</v>
      </c>
      <c r="G344" t="s" s="16">
        <v>1211</v>
      </c>
      <c r="H344" t="s" s="16">
        <v>23</v>
      </c>
      <c r="I344" s="15">
        <v>100</v>
      </c>
      <c r="J344" t="s" s="16">
        <v>1212</v>
      </c>
      <c r="K344" t="s" s="16">
        <v>23</v>
      </c>
      <c r="L344" s="15">
        <v>157</v>
      </c>
      <c r="M344" t="s" s="16">
        <v>1213</v>
      </c>
      <c r="N344" t="s" s="16">
        <v>23</v>
      </c>
      <c r="O344" s="15">
        <v>169</v>
      </c>
      <c r="P344" t="s" s="16">
        <v>1214</v>
      </c>
    </row>
    <row r="345" ht="20.35" customHeight="1">
      <c r="A345" s="13">
        <v>343</v>
      </c>
      <c r="B345" t="s" s="14">
        <v>23</v>
      </c>
      <c r="C345" s="15">
        <v>171</v>
      </c>
      <c r="D345" t="s" s="16">
        <v>1215</v>
      </c>
      <c r="E345" t="s" s="16">
        <v>23</v>
      </c>
      <c r="F345" s="15">
        <v>165</v>
      </c>
      <c r="G345" t="s" s="16">
        <v>1216</v>
      </c>
      <c r="H345" t="s" s="16">
        <v>23</v>
      </c>
      <c r="I345" s="15">
        <v>100</v>
      </c>
      <c r="J345" t="s" s="16">
        <v>1217</v>
      </c>
      <c r="K345" t="s" s="16">
        <v>24</v>
      </c>
      <c r="L345" s="15">
        <v>158</v>
      </c>
      <c r="M345" t="s" s="16">
        <v>1218</v>
      </c>
      <c r="N345" t="s" s="16">
        <v>24</v>
      </c>
      <c r="O345" s="15">
        <v>170</v>
      </c>
      <c r="P345" t="s" s="16">
        <v>1219</v>
      </c>
    </row>
    <row r="346" ht="20.35" customHeight="1">
      <c r="A346" s="13">
        <v>344</v>
      </c>
      <c r="B346" t="s" s="14">
        <v>23</v>
      </c>
      <c r="C346" s="15">
        <v>171</v>
      </c>
      <c r="D346" t="s" s="16">
        <v>1220</v>
      </c>
      <c r="E346" t="s" s="16">
        <v>24</v>
      </c>
      <c r="F346" s="15">
        <v>166</v>
      </c>
      <c r="G346" t="s" s="16">
        <v>1221</v>
      </c>
      <c r="H346" t="s" s="16">
        <v>24</v>
      </c>
      <c r="I346" s="15">
        <v>101</v>
      </c>
      <c r="J346" t="s" s="16">
        <v>1222</v>
      </c>
      <c r="K346" t="s" s="16">
        <v>24</v>
      </c>
      <c r="L346" s="15">
        <v>159</v>
      </c>
      <c r="M346" t="s" s="16">
        <v>1223</v>
      </c>
      <c r="N346" t="s" s="16">
        <v>23</v>
      </c>
      <c r="O346" s="15">
        <v>170</v>
      </c>
      <c r="P346" t="s" s="16">
        <v>1224</v>
      </c>
    </row>
    <row r="347" ht="20.35" customHeight="1">
      <c r="A347" s="13">
        <v>345</v>
      </c>
      <c r="B347" t="s" s="14">
        <v>24</v>
      </c>
      <c r="C347" s="15">
        <v>172</v>
      </c>
      <c r="D347" t="s" s="16">
        <v>1225</v>
      </c>
      <c r="E347" t="s" s="16">
        <v>23</v>
      </c>
      <c r="F347" s="15">
        <v>166</v>
      </c>
      <c r="G347" t="s" s="16">
        <v>1226</v>
      </c>
      <c r="H347" t="s" s="16">
        <v>24</v>
      </c>
      <c r="I347" s="15">
        <v>102</v>
      </c>
      <c r="J347" t="s" s="16">
        <v>1227</v>
      </c>
      <c r="K347" t="s" s="16">
        <v>24</v>
      </c>
      <c r="L347" s="15">
        <v>160</v>
      </c>
      <c r="M347" t="s" s="16">
        <v>1228</v>
      </c>
      <c r="N347" t="s" s="16">
        <v>23</v>
      </c>
      <c r="O347" s="15">
        <v>170</v>
      </c>
      <c r="P347" t="s" s="16">
        <v>1229</v>
      </c>
    </row>
    <row r="348" ht="20.35" customHeight="1">
      <c r="A348" s="13">
        <v>346</v>
      </c>
      <c r="B348" t="s" s="14">
        <v>23</v>
      </c>
      <c r="C348" s="15">
        <v>172</v>
      </c>
      <c r="D348" t="s" s="16">
        <v>1230</v>
      </c>
      <c r="E348" t="s" s="16">
        <v>23</v>
      </c>
      <c r="F348" s="15">
        <v>166</v>
      </c>
      <c r="G348" t="s" s="16">
        <v>1231</v>
      </c>
      <c r="H348" t="s" s="16">
        <v>24</v>
      </c>
      <c r="I348" s="15">
        <v>103</v>
      </c>
      <c r="J348" t="s" s="16">
        <v>1232</v>
      </c>
      <c r="K348" t="s" s="16">
        <v>24</v>
      </c>
      <c r="L348" s="15">
        <v>161</v>
      </c>
      <c r="M348" t="s" s="16">
        <v>1233</v>
      </c>
      <c r="N348" t="s" s="16">
        <v>24</v>
      </c>
      <c r="O348" s="15">
        <v>171</v>
      </c>
      <c r="P348" t="s" s="16">
        <v>1234</v>
      </c>
    </row>
    <row r="349" ht="20.35" customHeight="1">
      <c r="A349" s="13">
        <v>347</v>
      </c>
      <c r="B349" t="s" s="14">
        <v>23</v>
      </c>
      <c r="C349" s="15">
        <v>172</v>
      </c>
      <c r="D349" t="s" s="16">
        <v>1235</v>
      </c>
      <c r="E349" t="s" s="16">
        <v>23</v>
      </c>
      <c r="F349" s="15">
        <v>166</v>
      </c>
      <c r="G349" t="s" s="16">
        <v>1236</v>
      </c>
      <c r="H349" t="s" s="16">
        <v>24</v>
      </c>
      <c r="I349" s="15">
        <v>104</v>
      </c>
      <c r="J349" t="s" s="16">
        <v>1237</v>
      </c>
      <c r="K349" t="s" s="16">
        <v>24</v>
      </c>
      <c r="L349" s="15">
        <v>162</v>
      </c>
      <c r="M349" t="s" s="16">
        <v>1238</v>
      </c>
      <c r="N349" t="s" s="16">
        <v>23</v>
      </c>
      <c r="O349" s="15">
        <v>171</v>
      </c>
      <c r="P349" t="s" s="16">
        <v>1239</v>
      </c>
    </row>
    <row r="350" ht="20.35" customHeight="1">
      <c r="A350" s="13">
        <v>348</v>
      </c>
      <c r="B350" t="s" s="14">
        <v>23</v>
      </c>
      <c r="C350" s="15">
        <v>172</v>
      </c>
      <c r="D350" t="s" s="16">
        <v>911</v>
      </c>
      <c r="E350" t="s" s="16">
        <v>24</v>
      </c>
      <c r="F350" s="15">
        <v>167</v>
      </c>
      <c r="G350" t="s" s="16">
        <v>1240</v>
      </c>
      <c r="H350" t="s" s="16">
        <v>24</v>
      </c>
      <c r="I350" s="15">
        <v>105</v>
      </c>
      <c r="J350" t="s" s="16">
        <v>1241</v>
      </c>
      <c r="K350" t="s" s="16">
        <v>23</v>
      </c>
      <c r="L350" s="15">
        <v>162</v>
      </c>
      <c r="M350" t="s" s="16">
        <v>164</v>
      </c>
      <c r="N350" t="s" s="16">
        <v>23</v>
      </c>
      <c r="O350" s="15">
        <v>171</v>
      </c>
      <c r="P350" t="s" s="16">
        <v>803</v>
      </c>
    </row>
    <row r="351" ht="20.35" customHeight="1">
      <c r="A351" s="13">
        <v>349</v>
      </c>
      <c r="B351" t="s" s="14">
        <v>24</v>
      </c>
      <c r="C351" s="15">
        <v>173</v>
      </c>
      <c r="D351" t="s" s="16">
        <v>1242</v>
      </c>
      <c r="E351" t="s" s="16">
        <v>24</v>
      </c>
      <c r="F351" s="15">
        <v>168</v>
      </c>
      <c r="G351" t="s" s="16">
        <v>1243</v>
      </c>
      <c r="H351" t="s" s="16">
        <v>24</v>
      </c>
      <c r="I351" s="15">
        <v>106</v>
      </c>
      <c r="J351" t="s" s="16">
        <v>1244</v>
      </c>
      <c r="K351" t="s" s="16">
        <v>24</v>
      </c>
      <c r="L351" s="15">
        <v>163</v>
      </c>
      <c r="M351" t="s" s="16">
        <v>1245</v>
      </c>
      <c r="N351" t="s" s="16">
        <v>23</v>
      </c>
      <c r="O351" s="15">
        <v>171</v>
      </c>
      <c r="P351" t="s" s="16">
        <v>1246</v>
      </c>
    </row>
    <row r="352" ht="20.35" customHeight="1">
      <c r="A352" s="13">
        <v>350</v>
      </c>
      <c r="B352" t="s" s="14">
        <v>23</v>
      </c>
      <c r="C352" s="15">
        <v>173</v>
      </c>
      <c r="D352" t="s" s="16">
        <v>1247</v>
      </c>
      <c r="E352" t="s" s="16">
        <v>23</v>
      </c>
      <c r="F352" s="15">
        <v>168</v>
      </c>
      <c r="G352" s="15">
        <v>0.48</v>
      </c>
      <c r="H352" t="s" s="16">
        <v>23</v>
      </c>
      <c r="I352" s="15">
        <v>106</v>
      </c>
      <c r="J352" t="s" s="16">
        <v>1248</v>
      </c>
      <c r="K352" t="s" s="16">
        <v>23</v>
      </c>
      <c r="L352" s="15">
        <v>163</v>
      </c>
      <c r="M352" t="s" s="16">
        <v>1249</v>
      </c>
      <c r="N352" t="s" s="16">
        <v>23</v>
      </c>
      <c r="O352" s="15">
        <v>171</v>
      </c>
      <c r="P352" t="s" s="16">
        <v>1250</v>
      </c>
    </row>
    <row r="353" ht="20.35" customHeight="1">
      <c r="A353" s="13">
        <v>351</v>
      </c>
      <c r="B353" t="s" s="14">
        <v>24</v>
      </c>
      <c r="C353" s="15">
        <v>174</v>
      </c>
      <c r="D353" t="s" s="16">
        <v>371</v>
      </c>
      <c r="E353" t="s" s="16">
        <v>24</v>
      </c>
      <c r="F353" s="15">
        <v>169</v>
      </c>
      <c r="G353" t="s" s="16">
        <v>431</v>
      </c>
      <c r="H353" t="s" s="16">
        <v>23</v>
      </c>
      <c r="I353" s="15">
        <v>106</v>
      </c>
      <c r="J353" t="s" s="16">
        <v>1251</v>
      </c>
      <c r="K353" t="s" s="16">
        <v>24</v>
      </c>
      <c r="L353" s="15">
        <v>164</v>
      </c>
      <c r="M353" t="s" s="16">
        <v>1252</v>
      </c>
      <c r="N353" t="s" s="16">
        <v>24</v>
      </c>
      <c r="O353" s="15">
        <v>172</v>
      </c>
      <c r="P353" s="15">
        <v>0.49002849002849</v>
      </c>
    </row>
    <row r="354" ht="20.35" customHeight="1">
      <c r="A354" s="13">
        <v>352</v>
      </c>
      <c r="B354" t="s" s="14">
        <v>24</v>
      </c>
      <c r="C354" s="15">
        <v>175</v>
      </c>
      <c r="D354" t="s" s="16">
        <v>1253</v>
      </c>
      <c r="E354" t="s" s="16">
        <v>24</v>
      </c>
      <c r="F354" s="15">
        <v>170</v>
      </c>
      <c r="G354" t="s" s="16">
        <v>587</v>
      </c>
      <c r="H354" t="s" s="16">
        <v>23</v>
      </c>
      <c r="I354" s="15">
        <v>106</v>
      </c>
      <c r="J354" t="s" s="16">
        <v>1254</v>
      </c>
      <c r="K354" t="s" s="16">
        <v>24</v>
      </c>
      <c r="L354" s="15">
        <v>165</v>
      </c>
      <c r="M354" s="15">
        <v>0.46875</v>
      </c>
      <c r="N354" t="s" s="16">
        <v>24</v>
      </c>
      <c r="O354" s="15">
        <v>173</v>
      </c>
      <c r="P354" t="s" s="16">
        <v>1255</v>
      </c>
    </row>
    <row r="355" ht="20.35" customHeight="1">
      <c r="A355" s="13">
        <v>353</v>
      </c>
      <c r="B355" t="s" s="14">
        <v>23</v>
      </c>
      <c r="C355" s="15">
        <v>175</v>
      </c>
      <c r="D355" t="s" s="16">
        <v>1256</v>
      </c>
      <c r="E355" t="s" s="16">
        <v>24</v>
      </c>
      <c r="F355" s="15">
        <v>171</v>
      </c>
      <c r="G355" t="s" s="16">
        <v>1257</v>
      </c>
      <c r="H355" t="s" s="16">
        <v>23</v>
      </c>
      <c r="I355" s="15">
        <v>106</v>
      </c>
      <c r="J355" t="s" s="16">
        <v>1258</v>
      </c>
      <c r="K355" t="s" s="16">
        <v>23</v>
      </c>
      <c r="L355" s="15">
        <v>165</v>
      </c>
      <c r="M355" t="s" s="16">
        <v>1259</v>
      </c>
      <c r="N355" t="s" s="16">
        <v>23</v>
      </c>
      <c r="O355" s="15">
        <v>173</v>
      </c>
      <c r="P355" t="s" s="16">
        <v>1260</v>
      </c>
    </row>
    <row r="356" ht="20.35" customHeight="1">
      <c r="A356" s="13">
        <v>354</v>
      </c>
      <c r="B356" t="s" s="14">
        <v>23</v>
      </c>
      <c r="C356" s="15">
        <v>175</v>
      </c>
      <c r="D356" t="s" s="16">
        <v>1261</v>
      </c>
      <c r="E356" t="s" s="16">
        <v>24</v>
      </c>
      <c r="F356" s="15">
        <v>172</v>
      </c>
      <c r="G356" t="s" s="16">
        <v>591</v>
      </c>
      <c r="H356" t="s" s="16">
        <v>23</v>
      </c>
      <c r="I356" s="15">
        <v>106</v>
      </c>
      <c r="J356" t="s" s="16">
        <v>1262</v>
      </c>
      <c r="K356" t="s" s="16">
        <v>24</v>
      </c>
      <c r="L356" s="15">
        <v>166</v>
      </c>
      <c r="M356" t="s" s="16">
        <v>1263</v>
      </c>
      <c r="N356" t="s" s="16">
        <v>23</v>
      </c>
      <c r="O356" s="15">
        <v>173</v>
      </c>
      <c r="P356" t="s" s="16">
        <v>1264</v>
      </c>
    </row>
    <row r="357" ht="20.35" customHeight="1">
      <c r="A357" s="13">
        <v>355</v>
      </c>
      <c r="B357" t="s" s="14">
        <v>24</v>
      </c>
      <c r="C357" s="15">
        <v>176</v>
      </c>
      <c r="D357" t="s" s="16">
        <v>1265</v>
      </c>
      <c r="E357" t="s" s="16">
        <v>23</v>
      </c>
      <c r="F357" s="15">
        <v>172</v>
      </c>
      <c r="G357" t="s" s="16">
        <v>1266</v>
      </c>
      <c r="H357" t="s" s="16">
        <v>23</v>
      </c>
      <c r="I357" s="15">
        <v>106</v>
      </c>
      <c r="J357" t="s" s="16">
        <v>1267</v>
      </c>
      <c r="K357" t="s" s="16">
        <v>23</v>
      </c>
      <c r="L357" s="15">
        <v>166</v>
      </c>
      <c r="M357" t="s" s="16">
        <v>1268</v>
      </c>
      <c r="N357" t="s" s="16">
        <v>23</v>
      </c>
      <c r="O357" s="15">
        <v>173</v>
      </c>
      <c r="P357" t="s" s="16">
        <v>1269</v>
      </c>
    </row>
    <row r="358" ht="20.35" customHeight="1">
      <c r="A358" s="13">
        <v>356</v>
      </c>
      <c r="B358" t="s" s="14">
        <v>24</v>
      </c>
      <c r="C358" s="15">
        <v>177</v>
      </c>
      <c r="D358" t="s" s="16">
        <v>1270</v>
      </c>
      <c r="E358" t="s" s="16">
        <v>24</v>
      </c>
      <c r="F358" s="15">
        <v>173</v>
      </c>
      <c r="G358" t="s" s="16">
        <v>1271</v>
      </c>
      <c r="H358" t="s" s="16">
        <v>23</v>
      </c>
      <c r="I358" s="15">
        <v>106</v>
      </c>
      <c r="J358" t="s" s="16">
        <v>1272</v>
      </c>
      <c r="K358" t="s" s="16">
        <v>24</v>
      </c>
      <c r="L358" s="15">
        <v>167</v>
      </c>
      <c r="M358" t="s" s="16">
        <v>1273</v>
      </c>
      <c r="N358" t="s" s="16">
        <v>24</v>
      </c>
      <c r="O358" s="15">
        <v>174</v>
      </c>
      <c r="P358" t="s" s="16">
        <v>1274</v>
      </c>
    </row>
    <row r="359" ht="20.35" customHeight="1">
      <c r="A359" s="13">
        <v>357</v>
      </c>
      <c r="B359" t="s" s="14">
        <v>23</v>
      </c>
      <c r="C359" s="15">
        <v>177</v>
      </c>
      <c r="D359" t="s" s="16">
        <v>378</v>
      </c>
      <c r="E359" t="s" s="16">
        <v>23</v>
      </c>
      <c r="F359" s="15">
        <v>173</v>
      </c>
      <c r="G359" t="s" s="16">
        <v>1275</v>
      </c>
      <c r="H359" t="s" s="16">
        <v>23</v>
      </c>
      <c r="I359" s="15">
        <v>106</v>
      </c>
      <c r="J359" t="s" s="16">
        <v>1276</v>
      </c>
      <c r="K359" t="s" s="16">
        <v>24</v>
      </c>
      <c r="L359" s="15">
        <v>168</v>
      </c>
      <c r="M359" t="s" s="16">
        <v>144</v>
      </c>
      <c r="N359" t="s" s="16">
        <v>23</v>
      </c>
      <c r="O359" s="15">
        <v>174</v>
      </c>
      <c r="P359" t="s" s="16">
        <v>1277</v>
      </c>
    </row>
    <row r="360" ht="20.35" customHeight="1">
      <c r="A360" s="13">
        <v>358</v>
      </c>
      <c r="B360" t="s" s="14">
        <v>23</v>
      </c>
      <c r="C360" s="15">
        <v>177</v>
      </c>
      <c r="D360" t="s" s="16">
        <v>1278</v>
      </c>
      <c r="E360" t="s" s="16">
        <v>23</v>
      </c>
      <c r="F360" s="15">
        <v>173</v>
      </c>
      <c r="G360" t="s" s="16">
        <v>1279</v>
      </c>
      <c r="H360" t="s" s="16">
        <v>23</v>
      </c>
      <c r="I360" s="15">
        <v>106</v>
      </c>
      <c r="J360" t="s" s="16">
        <v>1280</v>
      </c>
      <c r="K360" t="s" s="16">
        <v>24</v>
      </c>
      <c r="L360" s="15">
        <v>169</v>
      </c>
      <c r="M360" t="s" s="16">
        <v>1281</v>
      </c>
      <c r="N360" t="s" s="16">
        <v>23</v>
      </c>
      <c r="O360" s="15">
        <v>174</v>
      </c>
      <c r="P360" t="s" s="16">
        <v>1282</v>
      </c>
    </row>
    <row r="361" ht="20.35" customHeight="1">
      <c r="A361" s="13">
        <v>359</v>
      </c>
      <c r="B361" t="s" s="14">
        <v>23</v>
      </c>
      <c r="C361" s="15">
        <v>177</v>
      </c>
      <c r="D361" t="s" s="16">
        <v>1283</v>
      </c>
      <c r="E361" t="s" s="16">
        <v>23</v>
      </c>
      <c r="F361" s="15">
        <v>173</v>
      </c>
      <c r="G361" t="s" s="16">
        <v>1284</v>
      </c>
      <c r="H361" t="s" s="16">
        <v>23</v>
      </c>
      <c r="I361" s="15">
        <v>106</v>
      </c>
      <c r="J361" t="s" s="16">
        <v>1285</v>
      </c>
      <c r="K361" t="s" s="16">
        <v>23</v>
      </c>
      <c r="L361" s="15">
        <v>169</v>
      </c>
      <c r="M361" t="s" s="16">
        <v>1286</v>
      </c>
      <c r="N361" t="s" s="16">
        <v>24</v>
      </c>
      <c r="O361" s="15">
        <v>175</v>
      </c>
      <c r="P361" t="s" s="16">
        <v>1287</v>
      </c>
    </row>
    <row r="362" ht="20.35" customHeight="1">
      <c r="A362" s="13">
        <v>360</v>
      </c>
      <c r="B362" t="s" s="14">
        <v>24</v>
      </c>
      <c r="C362" s="15">
        <v>178</v>
      </c>
      <c r="D362" t="s" s="16">
        <v>1288</v>
      </c>
      <c r="E362" t="s" s="16">
        <v>23</v>
      </c>
      <c r="F362" s="15">
        <v>173</v>
      </c>
      <c r="G362" t="s" s="16">
        <v>1289</v>
      </c>
      <c r="H362" t="s" s="16">
        <v>24</v>
      </c>
      <c r="I362" s="15">
        <v>107</v>
      </c>
      <c r="J362" t="s" s="16">
        <v>1290</v>
      </c>
      <c r="K362" t="s" s="16">
        <v>23</v>
      </c>
      <c r="L362" s="15">
        <v>169</v>
      </c>
      <c r="M362" t="s" s="16">
        <v>1291</v>
      </c>
      <c r="N362" t="s" s="16">
        <v>23</v>
      </c>
      <c r="O362" s="15">
        <v>175</v>
      </c>
      <c r="P362" t="s" s="16">
        <v>465</v>
      </c>
    </row>
    <row r="363" ht="20.35" customHeight="1">
      <c r="A363" s="13">
        <v>361</v>
      </c>
      <c r="B363" t="s" s="14">
        <v>24</v>
      </c>
      <c r="C363" s="15">
        <v>179</v>
      </c>
      <c r="D363" t="s" s="16">
        <v>1292</v>
      </c>
      <c r="E363" t="s" s="16">
        <v>24</v>
      </c>
      <c r="F363" s="15">
        <v>174</v>
      </c>
      <c r="G363" t="s" s="16">
        <v>1293</v>
      </c>
      <c r="H363" t="s" s="16">
        <v>23</v>
      </c>
      <c r="I363" s="15">
        <v>107</v>
      </c>
      <c r="J363" t="s" s="16">
        <v>1294</v>
      </c>
      <c r="K363" t="s" s="16">
        <v>24</v>
      </c>
      <c r="L363" s="15">
        <v>170</v>
      </c>
      <c r="M363" t="s" s="16">
        <v>1295</v>
      </c>
      <c r="N363" t="s" s="16">
        <v>23</v>
      </c>
      <c r="O363" s="15">
        <v>175</v>
      </c>
      <c r="P363" t="s" s="16">
        <v>1296</v>
      </c>
    </row>
    <row r="364" ht="20.35" customHeight="1">
      <c r="A364" s="13">
        <v>362</v>
      </c>
      <c r="B364" t="s" s="14">
        <v>23</v>
      </c>
      <c r="C364" s="15">
        <v>179</v>
      </c>
      <c r="D364" t="s" s="16">
        <v>1297</v>
      </c>
      <c r="E364" t="s" s="16">
        <v>23</v>
      </c>
      <c r="F364" s="15">
        <v>174</v>
      </c>
      <c r="G364" t="s" s="16">
        <v>610</v>
      </c>
      <c r="H364" t="s" s="16">
        <v>24</v>
      </c>
      <c r="I364" s="15">
        <v>108</v>
      </c>
      <c r="J364" t="s" s="16">
        <v>1298</v>
      </c>
      <c r="K364" t="s" s="16">
        <v>24</v>
      </c>
      <c r="L364" s="15">
        <v>171</v>
      </c>
      <c r="M364" t="s" s="16">
        <v>1299</v>
      </c>
      <c r="N364" t="s" s="16">
        <v>23</v>
      </c>
      <c r="O364" s="15">
        <v>175</v>
      </c>
      <c r="P364" t="s" s="16">
        <v>1300</v>
      </c>
    </row>
    <row r="365" ht="20.35" customHeight="1">
      <c r="A365" s="13">
        <v>363</v>
      </c>
      <c r="B365" t="s" s="14">
        <v>23</v>
      </c>
      <c r="C365" s="15">
        <v>179</v>
      </c>
      <c r="D365" t="s" s="16">
        <v>1301</v>
      </c>
      <c r="E365" t="s" s="16">
        <v>23</v>
      </c>
      <c r="F365" s="15">
        <v>174</v>
      </c>
      <c r="G365" t="s" s="16">
        <v>1302</v>
      </c>
      <c r="H365" t="s" s="16">
        <v>24</v>
      </c>
      <c r="I365" s="15">
        <v>109</v>
      </c>
      <c r="J365" t="s" s="16">
        <v>1303</v>
      </c>
      <c r="K365" t="s" s="16">
        <v>24</v>
      </c>
      <c r="L365" s="15">
        <v>172</v>
      </c>
      <c r="M365" t="s" s="16">
        <v>1304</v>
      </c>
      <c r="N365" t="s" s="16">
        <v>24</v>
      </c>
      <c r="O365" s="15">
        <v>176</v>
      </c>
      <c r="P365" t="s" s="16">
        <v>418</v>
      </c>
    </row>
    <row r="366" ht="20.35" customHeight="1">
      <c r="A366" s="13">
        <v>364</v>
      </c>
      <c r="B366" t="s" s="14">
        <v>23</v>
      </c>
      <c r="C366" s="15">
        <v>179</v>
      </c>
      <c r="D366" t="s" s="16">
        <v>1305</v>
      </c>
      <c r="E366" t="s" s="16">
        <v>24</v>
      </c>
      <c r="F366" s="15">
        <v>175</v>
      </c>
      <c r="G366" t="s" s="16">
        <v>513</v>
      </c>
      <c r="H366" t="s" s="16">
        <v>24</v>
      </c>
      <c r="I366" s="15">
        <v>110</v>
      </c>
      <c r="J366" t="s" s="16">
        <v>1306</v>
      </c>
      <c r="K366" t="s" s="16">
        <v>23</v>
      </c>
      <c r="L366" s="15">
        <v>172</v>
      </c>
      <c r="M366" t="s" s="16">
        <v>1307</v>
      </c>
      <c r="N366" t="s" s="16">
        <v>23</v>
      </c>
      <c r="O366" s="15">
        <v>176</v>
      </c>
      <c r="P366" t="s" s="16">
        <v>1308</v>
      </c>
    </row>
    <row r="367" ht="20.35" customHeight="1">
      <c r="A367" s="13">
        <v>365</v>
      </c>
      <c r="B367" t="s" s="14">
        <v>24</v>
      </c>
      <c r="C367" s="15">
        <v>180</v>
      </c>
      <c r="D367" t="s" s="16">
        <v>473</v>
      </c>
      <c r="E367" t="s" s="16">
        <v>23</v>
      </c>
      <c r="F367" s="15">
        <v>175</v>
      </c>
      <c r="G367" t="s" s="16">
        <v>477</v>
      </c>
      <c r="H367" t="s" s="16">
        <v>23</v>
      </c>
      <c r="I367" s="15">
        <v>110</v>
      </c>
      <c r="J367" t="s" s="16">
        <v>1309</v>
      </c>
      <c r="K367" t="s" s="16">
        <v>23</v>
      </c>
      <c r="L367" s="15">
        <v>172</v>
      </c>
      <c r="M367" t="s" s="16">
        <v>1310</v>
      </c>
      <c r="N367" t="s" s="16">
        <v>24</v>
      </c>
      <c r="O367" s="15">
        <v>177</v>
      </c>
      <c r="P367" t="s" s="16">
        <v>1311</v>
      </c>
    </row>
    <row r="368" ht="20.35" customHeight="1">
      <c r="A368" s="13">
        <v>366</v>
      </c>
      <c r="B368" t="s" s="14">
        <v>24</v>
      </c>
      <c r="C368" s="15">
        <v>181</v>
      </c>
      <c r="D368" t="s" s="16">
        <v>1312</v>
      </c>
      <c r="E368" t="s" s="16">
        <v>23</v>
      </c>
      <c r="F368" s="15">
        <v>175</v>
      </c>
      <c r="G368" t="s" s="16">
        <v>1313</v>
      </c>
      <c r="H368" t="s" s="16">
        <v>23</v>
      </c>
      <c r="I368" s="15">
        <v>110</v>
      </c>
      <c r="J368" t="s" s="16">
        <v>1314</v>
      </c>
      <c r="K368" t="s" s="16">
        <v>23</v>
      </c>
      <c r="L368" s="15">
        <v>172</v>
      </c>
      <c r="M368" t="s" s="16">
        <v>616</v>
      </c>
      <c r="N368" t="s" s="16">
        <v>24</v>
      </c>
      <c r="O368" s="15">
        <v>178</v>
      </c>
      <c r="P368" t="s" s="16">
        <v>1315</v>
      </c>
    </row>
    <row r="369" ht="20.35" customHeight="1">
      <c r="A369" s="13">
        <v>367</v>
      </c>
      <c r="B369" t="s" s="14">
        <v>23</v>
      </c>
      <c r="C369" s="15">
        <v>181</v>
      </c>
      <c r="D369" t="s" s="16">
        <v>1316</v>
      </c>
      <c r="E369" t="s" s="16">
        <v>23</v>
      </c>
      <c r="F369" s="15">
        <v>175</v>
      </c>
      <c r="G369" t="s" s="16">
        <v>1317</v>
      </c>
      <c r="H369" t="s" s="16">
        <v>23</v>
      </c>
      <c r="I369" s="15">
        <v>110</v>
      </c>
      <c r="J369" t="s" s="16">
        <v>1318</v>
      </c>
      <c r="K369" t="s" s="16">
        <v>24</v>
      </c>
      <c r="L369" s="15">
        <v>173</v>
      </c>
      <c r="M369" t="s" s="16">
        <v>1319</v>
      </c>
      <c r="N369" t="s" s="16">
        <v>24</v>
      </c>
      <c r="O369" s="15">
        <v>179</v>
      </c>
      <c r="P369" t="s" s="16">
        <v>1320</v>
      </c>
    </row>
    <row r="370" ht="20.35" customHeight="1">
      <c r="A370" s="13">
        <v>368</v>
      </c>
      <c r="B370" t="s" s="14">
        <v>24</v>
      </c>
      <c r="C370" s="15">
        <v>182</v>
      </c>
      <c r="D370" t="s" s="16">
        <v>1321</v>
      </c>
      <c r="E370" t="s" s="16">
        <v>24</v>
      </c>
      <c r="F370" s="15">
        <v>176</v>
      </c>
      <c r="G370" t="s" s="16">
        <v>124</v>
      </c>
      <c r="H370" t="s" s="16">
        <v>23</v>
      </c>
      <c r="I370" s="15">
        <v>110</v>
      </c>
      <c r="J370" t="s" s="16">
        <v>1322</v>
      </c>
      <c r="K370" t="s" s="16">
        <v>24</v>
      </c>
      <c r="L370" s="15">
        <v>174</v>
      </c>
      <c r="M370" t="s" s="16">
        <v>619</v>
      </c>
      <c r="N370" t="s" s="16">
        <v>24</v>
      </c>
      <c r="O370" s="15">
        <v>180</v>
      </c>
      <c r="P370" t="s" s="16">
        <v>1323</v>
      </c>
    </row>
    <row r="371" ht="20.35" customHeight="1">
      <c r="A371" s="13">
        <v>369</v>
      </c>
      <c r="B371" t="s" s="14">
        <v>23</v>
      </c>
      <c r="C371" s="15">
        <v>182</v>
      </c>
      <c r="D371" t="s" s="16">
        <v>1324</v>
      </c>
      <c r="E371" t="s" s="16">
        <v>23</v>
      </c>
      <c r="F371" s="15">
        <v>176</v>
      </c>
      <c r="G371" t="s" s="16">
        <v>1325</v>
      </c>
      <c r="H371" t="s" s="16">
        <v>23</v>
      </c>
      <c r="I371" s="15">
        <v>110</v>
      </c>
      <c r="J371" t="s" s="16">
        <v>1326</v>
      </c>
      <c r="K371" t="s" s="16">
        <v>23</v>
      </c>
      <c r="L371" s="15">
        <v>174</v>
      </c>
      <c r="M371" t="s" s="16">
        <v>392</v>
      </c>
      <c r="N371" t="s" s="16">
        <v>23</v>
      </c>
      <c r="O371" s="15">
        <v>180</v>
      </c>
      <c r="P371" t="s" s="16">
        <v>112</v>
      </c>
    </row>
    <row r="372" ht="20.35" customHeight="1">
      <c r="A372" s="13">
        <v>370</v>
      </c>
      <c r="B372" t="s" s="14">
        <v>24</v>
      </c>
      <c r="C372" s="15">
        <v>183</v>
      </c>
      <c r="D372" t="s" s="16">
        <v>1327</v>
      </c>
      <c r="E372" t="s" s="16">
        <v>23</v>
      </c>
      <c r="F372" s="15">
        <v>176</v>
      </c>
      <c r="G372" t="s" s="16">
        <v>622</v>
      </c>
      <c r="H372" t="s" s="16">
        <v>23</v>
      </c>
      <c r="I372" s="15">
        <v>110</v>
      </c>
      <c r="J372" t="s" s="16">
        <v>1328</v>
      </c>
      <c r="K372" t="s" s="16">
        <v>24</v>
      </c>
      <c r="L372" s="15">
        <v>175</v>
      </c>
      <c r="M372" t="s" s="16">
        <v>483</v>
      </c>
      <c r="N372" t="s" s="16">
        <v>24</v>
      </c>
      <c r="O372" s="15">
        <v>181</v>
      </c>
      <c r="P372" t="s" s="16">
        <v>1329</v>
      </c>
    </row>
    <row r="373" ht="20.35" customHeight="1">
      <c r="A373" s="13">
        <v>371</v>
      </c>
      <c r="B373" t="s" s="14">
        <v>23</v>
      </c>
      <c r="C373" s="15">
        <v>183</v>
      </c>
      <c r="D373" t="s" s="16">
        <v>1330</v>
      </c>
      <c r="E373" t="s" s="16">
        <v>24</v>
      </c>
      <c r="F373" s="15">
        <v>177</v>
      </c>
      <c r="G373" t="s" s="16">
        <v>1331</v>
      </c>
      <c r="H373" t="s" s="16">
        <v>24</v>
      </c>
      <c r="I373" s="15">
        <v>111</v>
      </c>
      <c r="J373" t="s" s="16">
        <v>1332</v>
      </c>
      <c r="K373" t="s" s="16">
        <v>23</v>
      </c>
      <c r="L373" s="15">
        <v>175</v>
      </c>
      <c r="M373" t="s" s="16">
        <v>151</v>
      </c>
      <c r="N373" t="s" s="16">
        <v>24</v>
      </c>
      <c r="O373" s="15">
        <v>182</v>
      </c>
      <c r="P373" t="s" s="16">
        <v>332</v>
      </c>
    </row>
    <row r="374" ht="20.35" customHeight="1">
      <c r="A374" s="13">
        <v>372</v>
      </c>
      <c r="B374" t="s" s="14">
        <v>24</v>
      </c>
      <c r="C374" s="15">
        <v>184</v>
      </c>
      <c r="D374" t="s" s="16">
        <v>1333</v>
      </c>
      <c r="E374" t="s" s="16">
        <v>23</v>
      </c>
      <c r="F374" s="15">
        <v>177</v>
      </c>
      <c r="G374" t="s" s="16">
        <v>397</v>
      </c>
      <c r="H374" t="s" s="16">
        <v>24</v>
      </c>
      <c r="I374" s="15">
        <v>112</v>
      </c>
      <c r="J374" t="s" s="16">
        <v>1334</v>
      </c>
      <c r="K374" t="s" s="16">
        <v>24</v>
      </c>
      <c r="L374" s="15">
        <v>176</v>
      </c>
      <c r="M374" t="s" s="16">
        <v>626</v>
      </c>
      <c r="N374" t="s" s="16">
        <v>24</v>
      </c>
      <c r="O374" s="15">
        <v>183</v>
      </c>
      <c r="P374" t="s" s="16">
        <v>869</v>
      </c>
    </row>
    <row r="375" ht="20.35" customHeight="1">
      <c r="A375" s="13">
        <v>373</v>
      </c>
      <c r="B375" t="s" s="14">
        <v>24</v>
      </c>
      <c r="C375" s="15">
        <v>185</v>
      </c>
      <c r="D375" t="s" s="16">
        <v>1335</v>
      </c>
      <c r="E375" t="s" s="16">
        <v>24</v>
      </c>
      <c r="F375" s="15">
        <v>178</v>
      </c>
      <c r="G375" t="s" s="16">
        <v>1336</v>
      </c>
      <c r="H375" t="s" s="16">
        <v>23</v>
      </c>
      <c r="I375" s="15">
        <v>112</v>
      </c>
      <c r="J375" t="s" s="16">
        <v>1337</v>
      </c>
      <c r="K375" t="s" s="16">
        <v>24</v>
      </c>
      <c r="L375" s="15">
        <v>177</v>
      </c>
      <c r="M375" t="s" s="16">
        <v>1338</v>
      </c>
      <c r="N375" t="s" s="16">
        <v>23</v>
      </c>
      <c r="O375" s="15">
        <v>183</v>
      </c>
      <c r="P375" t="s" s="16">
        <v>1339</v>
      </c>
    </row>
    <row r="376" ht="20.35" customHeight="1">
      <c r="A376" s="13">
        <v>374</v>
      </c>
      <c r="B376" t="s" s="14">
        <v>24</v>
      </c>
      <c r="C376" s="15">
        <v>186</v>
      </c>
      <c r="D376" t="s" s="16">
        <v>1340</v>
      </c>
      <c r="E376" t="s" s="16">
        <v>23</v>
      </c>
      <c r="F376" s="15">
        <v>178</v>
      </c>
      <c r="G376" t="s" s="16">
        <v>631</v>
      </c>
      <c r="H376" t="s" s="16">
        <v>24</v>
      </c>
      <c r="I376" s="15">
        <v>113</v>
      </c>
      <c r="J376" t="s" s="16">
        <v>1341</v>
      </c>
      <c r="K376" t="s" s="16">
        <v>24</v>
      </c>
      <c r="L376" s="15">
        <v>178</v>
      </c>
      <c r="M376" t="s" s="16">
        <v>631</v>
      </c>
      <c r="N376" t="s" s="16">
        <v>24</v>
      </c>
      <c r="O376" s="15">
        <v>184</v>
      </c>
      <c r="P376" t="s" s="16">
        <v>1342</v>
      </c>
    </row>
    <row r="377" ht="20.35" customHeight="1">
      <c r="A377" s="13">
        <v>375</v>
      </c>
      <c r="B377" t="s" s="14">
        <v>24</v>
      </c>
      <c r="C377" s="15">
        <v>187</v>
      </c>
      <c r="D377" t="s" s="16">
        <v>1343</v>
      </c>
      <c r="E377" t="s" s="16">
        <v>24</v>
      </c>
      <c r="F377" s="15">
        <v>179</v>
      </c>
      <c r="G377" t="s" s="16">
        <v>1344</v>
      </c>
      <c r="H377" t="s" s="16">
        <v>24</v>
      </c>
      <c r="I377" s="15">
        <v>114</v>
      </c>
      <c r="J377" s="15">
        <v>0.304</v>
      </c>
      <c r="K377" t="s" s="16">
        <v>23</v>
      </c>
      <c r="L377" s="15">
        <v>178</v>
      </c>
      <c r="M377" t="s" s="16">
        <v>1345</v>
      </c>
      <c r="N377" t="s" s="16">
        <v>23</v>
      </c>
      <c r="O377" s="15">
        <v>184</v>
      </c>
      <c r="P377" t="s" s="16">
        <v>1346</v>
      </c>
    </row>
    <row r="378" ht="20.35" customHeight="1">
      <c r="A378" s="13">
        <v>376</v>
      </c>
      <c r="B378" t="s" s="14">
        <v>24</v>
      </c>
      <c r="C378" s="15">
        <v>188</v>
      </c>
      <c r="D378" s="15">
        <v>0.5</v>
      </c>
      <c r="E378" t="s" s="16">
        <v>23</v>
      </c>
      <c r="F378" s="15">
        <v>179</v>
      </c>
      <c r="G378" t="s" s="16">
        <v>1347</v>
      </c>
      <c r="H378" t="s" s="16">
        <v>24</v>
      </c>
      <c r="I378" s="15">
        <v>115</v>
      </c>
      <c r="J378" t="s" s="16">
        <v>1348</v>
      </c>
      <c r="K378" t="s" s="16">
        <v>24</v>
      </c>
      <c r="L378" s="15">
        <v>179</v>
      </c>
      <c r="M378" t="s" s="16">
        <v>1347</v>
      </c>
      <c r="N378" t="s" s="16">
        <v>23</v>
      </c>
      <c r="O378" s="15">
        <v>184</v>
      </c>
      <c r="P378" t="s" s="16">
        <v>128</v>
      </c>
    </row>
    <row r="379" ht="20.35" customHeight="1">
      <c r="A379" s="13">
        <v>377</v>
      </c>
      <c r="B379" t="s" s="14">
        <v>24</v>
      </c>
      <c r="C379" s="15">
        <v>189</v>
      </c>
      <c r="D379" t="s" s="16">
        <v>1349</v>
      </c>
      <c r="E379" t="s" s="16">
        <v>24</v>
      </c>
      <c r="F379" s="15">
        <v>180</v>
      </c>
      <c r="G379" t="s" s="16">
        <v>1350</v>
      </c>
      <c r="H379" t="s" s="16">
        <v>24</v>
      </c>
      <c r="I379" s="15">
        <v>116</v>
      </c>
      <c r="J379" t="s" s="16">
        <v>106</v>
      </c>
      <c r="K379" t="s" s="16">
        <v>23</v>
      </c>
      <c r="L379" s="15">
        <v>179</v>
      </c>
      <c r="M379" t="s" s="16">
        <v>1351</v>
      </c>
      <c r="N379" t="s" s="16">
        <v>24</v>
      </c>
      <c r="O379" s="15">
        <v>185</v>
      </c>
      <c r="P379" t="s" s="16">
        <v>1352</v>
      </c>
    </row>
    <row r="380" ht="20.35" customHeight="1">
      <c r="A380" s="13">
        <v>378</v>
      </c>
      <c r="B380" t="s" s="14">
        <v>23</v>
      </c>
      <c r="C380" s="15">
        <v>189</v>
      </c>
      <c r="D380" s="15">
        <v>0.5</v>
      </c>
      <c r="E380" t="s" s="16">
        <v>24</v>
      </c>
      <c r="F380" s="15">
        <v>181</v>
      </c>
      <c r="G380" t="s" s="16">
        <v>1353</v>
      </c>
      <c r="H380" t="s" s="16">
        <v>23</v>
      </c>
      <c r="I380" s="15">
        <v>116</v>
      </c>
      <c r="J380" t="s" s="16">
        <v>1354</v>
      </c>
      <c r="K380" t="s" s="16">
        <v>23</v>
      </c>
      <c r="L380" s="15">
        <v>179</v>
      </c>
      <c r="M380" t="s" s="16">
        <v>1355</v>
      </c>
      <c r="N380" t="s" s="16">
        <v>24</v>
      </c>
      <c r="O380" s="15">
        <v>186</v>
      </c>
      <c r="P380" t="s" s="16">
        <v>1115</v>
      </c>
    </row>
    <row r="381" ht="20.35" customHeight="1">
      <c r="A381" s="13">
        <v>379</v>
      </c>
      <c r="B381" t="s" s="14">
        <v>24</v>
      </c>
      <c r="C381" s="15">
        <v>190</v>
      </c>
      <c r="D381" t="s" s="16">
        <v>1356</v>
      </c>
      <c r="E381" t="s" s="16">
        <v>23</v>
      </c>
      <c r="F381" s="15">
        <v>181</v>
      </c>
      <c r="G381" t="s" s="16">
        <v>1357</v>
      </c>
      <c r="H381" t="s" s="16">
        <v>24</v>
      </c>
      <c r="I381" s="15">
        <v>117</v>
      </c>
      <c r="J381" t="s" s="16">
        <v>1358</v>
      </c>
      <c r="K381" t="s" s="16">
        <v>24</v>
      </c>
      <c r="L381" s="15">
        <v>180</v>
      </c>
      <c r="M381" t="s" s="16">
        <v>1359</v>
      </c>
      <c r="N381" t="s" s="16">
        <v>23</v>
      </c>
      <c r="O381" s="15">
        <v>186</v>
      </c>
      <c r="P381" t="s" s="16">
        <v>1360</v>
      </c>
    </row>
    <row r="382" ht="20.35" customHeight="1">
      <c r="A382" s="13">
        <v>380</v>
      </c>
      <c r="B382" t="s" s="14">
        <v>24</v>
      </c>
      <c r="C382" s="15">
        <v>191</v>
      </c>
      <c r="D382" t="s" s="16">
        <v>1361</v>
      </c>
      <c r="E382" t="s" s="16">
        <v>24</v>
      </c>
      <c r="F382" s="15">
        <v>182</v>
      </c>
      <c r="G382" t="s" s="16">
        <v>641</v>
      </c>
      <c r="H382" t="s" s="16">
        <v>23</v>
      </c>
      <c r="I382" s="15">
        <v>117</v>
      </c>
      <c r="J382" t="s" s="16">
        <v>1362</v>
      </c>
      <c r="K382" t="s" s="16">
        <v>23</v>
      </c>
      <c r="L382" s="15">
        <v>180</v>
      </c>
      <c r="M382" t="s" s="16">
        <v>103</v>
      </c>
      <c r="N382" t="s" s="16">
        <v>23</v>
      </c>
      <c r="O382" s="15">
        <v>186</v>
      </c>
      <c r="P382" t="s" s="16">
        <v>1363</v>
      </c>
    </row>
    <row r="383" ht="20.35" customHeight="1">
      <c r="A383" s="13">
        <v>381</v>
      </c>
      <c r="B383" t="s" s="14">
        <v>24</v>
      </c>
      <c r="C383" s="15">
        <v>192</v>
      </c>
      <c r="D383" t="s" s="16">
        <v>399</v>
      </c>
      <c r="E383" t="s" s="16">
        <v>23</v>
      </c>
      <c r="F383" s="15">
        <v>182</v>
      </c>
      <c r="G383" t="s" s="16">
        <v>1364</v>
      </c>
      <c r="H383" t="s" s="16">
        <v>23</v>
      </c>
      <c r="I383" s="15">
        <v>117</v>
      </c>
      <c r="J383" t="s" s="16">
        <v>1365</v>
      </c>
      <c r="K383" t="s" s="16">
        <v>23</v>
      </c>
      <c r="L383" s="15">
        <v>180</v>
      </c>
      <c r="M383" t="s" s="16">
        <v>1366</v>
      </c>
      <c r="N383" t="s" s="16">
        <v>24</v>
      </c>
      <c r="O383" s="15">
        <v>187</v>
      </c>
      <c r="P383" t="s" s="16">
        <v>1367</v>
      </c>
    </row>
    <row r="384" ht="20.35" customHeight="1">
      <c r="A384" s="13">
        <v>382</v>
      </c>
      <c r="B384" t="s" s="14">
        <v>23</v>
      </c>
      <c r="C384" s="15">
        <v>192</v>
      </c>
      <c r="D384" t="s" s="16">
        <v>1368</v>
      </c>
      <c r="E384" t="s" s="16">
        <v>23</v>
      </c>
      <c r="F384" s="15">
        <v>182</v>
      </c>
      <c r="G384" t="s" s="16">
        <v>645</v>
      </c>
      <c r="H384" t="s" s="16">
        <v>23</v>
      </c>
      <c r="I384" s="15">
        <v>117</v>
      </c>
      <c r="J384" t="s" s="16">
        <v>1369</v>
      </c>
      <c r="K384" t="s" s="16">
        <v>24</v>
      </c>
      <c r="L384" s="15">
        <v>181</v>
      </c>
      <c r="M384" t="s" s="16">
        <v>1370</v>
      </c>
      <c r="N384" t="s" s="16">
        <v>24</v>
      </c>
      <c r="O384" s="15">
        <v>188</v>
      </c>
      <c r="P384" t="s" s="16">
        <v>1371</v>
      </c>
    </row>
    <row r="385" ht="20.35" customHeight="1">
      <c r="A385" s="13">
        <v>383</v>
      </c>
      <c r="B385" t="s" s="14">
        <v>23</v>
      </c>
      <c r="C385" s="15">
        <v>192</v>
      </c>
      <c r="D385" t="s" s="16">
        <v>1372</v>
      </c>
      <c r="E385" t="s" s="16">
        <v>23</v>
      </c>
      <c r="F385" s="15">
        <v>182</v>
      </c>
      <c r="G385" t="s" s="16">
        <v>1373</v>
      </c>
      <c r="H385" t="s" s="16">
        <v>23</v>
      </c>
      <c r="I385" s="15">
        <v>117</v>
      </c>
      <c r="J385" t="s" s="16">
        <v>1374</v>
      </c>
      <c r="K385" t="s" s="16">
        <v>24</v>
      </c>
      <c r="L385" s="15">
        <v>182</v>
      </c>
      <c r="M385" t="s" s="16">
        <v>1373</v>
      </c>
      <c r="N385" t="s" s="16">
        <v>23</v>
      </c>
      <c r="O385" s="15">
        <v>188</v>
      </c>
      <c r="P385" t="s" s="16">
        <v>1375</v>
      </c>
    </row>
    <row r="386" ht="20.35" customHeight="1">
      <c r="A386" s="13">
        <v>384</v>
      </c>
      <c r="B386" t="s" s="14">
        <v>23</v>
      </c>
      <c r="C386" s="15">
        <v>192</v>
      </c>
      <c r="D386" s="15">
        <v>0.5</v>
      </c>
      <c r="E386" t="s" s="16">
        <v>24</v>
      </c>
      <c r="F386" s="15">
        <v>183</v>
      </c>
      <c r="G386" s="15">
        <v>0.4765625</v>
      </c>
      <c r="H386" t="s" s="16">
        <v>24</v>
      </c>
      <c r="I386" s="15">
        <v>118</v>
      </c>
      <c r="J386" t="s" s="16">
        <v>1376</v>
      </c>
      <c r="K386" t="s" s="16">
        <v>24</v>
      </c>
      <c r="L386" s="15">
        <v>183</v>
      </c>
      <c r="M386" s="15">
        <v>0.4765625</v>
      </c>
      <c r="N386" t="s" s="16">
        <v>23</v>
      </c>
      <c r="O386" s="15">
        <v>188</v>
      </c>
      <c r="P386" t="s" s="16">
        <v>1377</v>
      </c>
    </row>
    <row r="387" ht="20.35" customHeight="1">
      <c r="A387" s="13">
        <v>385</v>
      </c>
      <c r="B387" t="s" s="14">
        <v>23</v>
      </c>
      <c r="C387" s="15">
        <v>192</v>
      </c>
      <c r="D387" t="s" s="16">
        <v>1378</v>
      </c>
      <c r="E387" t="s" s="16">
        <v>24</v>
      </c>
      <c r="F387" s="15">
        <v>184</v>
      </c>
      <c r="G387" t="s" s="16">
        <v>1379</v>
      </c>
      <c r="H387" t="s" s="16">
        <v>23</v>
      </c>
      <c r="I387" s="15">
        <v>118</v>
      </c>
      <c r="J387" t="s" s="16">
        <v>1380</v>
      </c>
      <c r="K387" t="s" s="16">
        <v>24</v>
      </c>
      <c r="L387" s="15">
        <v>184</v>
      </c>
      <c r="M387" t="s" s="16">
        <v>1379</v>
      </c>
      <c r="N387" t="s" s="16">
        <v>23</v>
      </c>
      <c r="O387" s="15">
        <v>188</v>
      </c>
      <c r="P387" t="s" s="16">
        <v>1381</v>
      </c>
    </row>
    <row r="388" ht="20.35" customHeight="1">
      <c r="A388" s="13">
        <v>386</v>
      </c>
      <c r="B388" t="s" s="14">
        <v>23</v>
      </c>
      <c r="C388" s="15">
        <v>192</v>
      </c>
      <c r="D388" t="s" s="16">
        <v>1382</v>
      </c>
      <c r="E388" t="s" s="16">
        <v>24</v>
      </c>
      <c r="F388" s="15">
        <v>185</v>
      </c>
      <c r="G388" t="s" s="16">
        <v>1383</v>
      </c>
      <c r="H388" t="s" s="16">
        <v>23</v>
      </c>
      <c r="I388" s="15">
        <v>118</v>
      </c>
      <c r="J388" t="s" s="16">
        <v>1384</v>
      </c>
      <c r="K388" t="s" s="16">
        <v>24</v>
      </c>
      <c r="L388" s="15">
        <v>185</v>
      </c>
      <c r="M388" t="s" s="16">
        <v>1383</v>
      </c>
      <c r="N388" t="s" s="16">
        <v>24</v>
      </c>
      <c r="O388" s="15">
        <v>189</v>
      </c>
      <c r="P388" t="s" s="16">
        <v>1385</v>
      </c>
    </row>
    <row r="389" ht="20.35" customHeight="1">
      <c r="A389" s="13">
        <v>387</v>
      </c>
      <c r="B389" t="s" s="14">
        <v>23</v>
      </c>
      <c r="C389" s="15">
        <v>192</v>
      </c>
      <c r="D389" t="s" s="16">
        <v>1386</v>
      </c>
      <c r="E389" t="s" s="16">
        <v>23</v>
      </c>
      <c r="F389" s="15">
        <v>185</v>
      </c>
      <c r="G389" t="s" s="16">
        <v>1387</v>
      </c>
      <c r="H389" t="s" s="16">
        <v>23</v>
      </c>
      <c r="I389" s="15">
        <v>118</v>
      </c>
      <c r="J389" t="s" s="16">
        <v>1388</v>
      </c>
      <c r="K389" t="s" s="16">
        <v>24</v>
      </c>
      <c r="L389" s="15">
        <v>186</v>
      </c>
      <c r="M389" t="s" s="16">
        <v>406</v>
      </c>
      <c r="N389" t="s" s="16">
        <v>24</v>
      </c>
      <c r="O389" s="15">
        <v>190</v>
      </c>
      <c r="P389" t="s" s="16">
        <v>1389</v>
      </c>
    </row>
    <row r="390" ht="20.35" customHeight="1">
      <c r="A390" s="13">
        <v>388</v>
      </c>
      <c r="B390" t="s" s="14">
        <v>24</v>
      </c>
      <c r="C390" s="15">
        <v>193</v>
      </c>
      <c r="D390" t="s" s="16">
        <v>1390</v>
      </c>
      <c r="E390" t="s" s="16">
        <v>24</v>
      </c>
      <c r="F390" s="15">
        <v>186</v>
      </c>
      <c r="G390" t="s" s="16">
        <v>1391</v>
      </c>
      <c r="H390" t="s" s="16">
        <v>23</v>
      </c>
      <c r="I390" s="15">
        <v>118</v>
      </c>
      <c r="J390" t="s" s="16">
        <v>1392</v>
      </c>
      <c r="K390" t="s" s="16">
        <v>23</v>
      </c>
      <c r="L390" s="15">
        <v>186</v>
      </c>
      <c r="M390" t="s" s="16">
        <v>1391</v>
      </c>
      <c r="N390" t="s" s="16">
        <v>24</v>
      </c>
      <c r="O390" s="15">
        <v>191</v>
      </c>
      <c r="P390" t="s" s="16">
        <v>1393</v>
      </c>
    </row>
    <row r="391" ht="20.35" customHeight="1">
      <c r="A391" s="13">
        <v>389</v>
      </c>
      <c r="B391" t="s" s="14">
        <v>23</v>
      </c>
      <c r="C391" s="15">
        <v>193</v>
      </c>
      <c r="D391" t="s" s="16">
        <v>1394</v>
      </c>
      <c r="E391" t="s" s="16">
        <v>23</v>
      </c>
      <c r="F391" s="15">
        <v>186</v>
      </c>
      <c r="G391" t="s" s="16">
        <v>1395</v>
      </c>
      <c r="H391" t="s" s="16">
        <v>23</v>
      </c>
      <c r="I391" s="15">
        <v>118</v>
      </c>
      <c r="J391" t="s" s="16">
        <v>1396</v>
      </c>
      <c r="K391" t="s" s="16">
        <v>24</v>
      </c>
      <c r="L391" s="15">
        <v>187</v>
      </c>
      <c r="M391" t="s" s="16">
        <v>1397</v>
      </c>
      <c r="N391" t="s" s="16">
        <v>23</v>
      </c>
      <c r="O391" s="15">
        <v>191</v>
      </c>
      <c r="P391" t="s" s="16">
        <v>1398</v>
      </c>
    </row>
    <row r="392" ht="20.35" customHeight="1">
      <c r="A392" s="13">
        <v>390</v>
      </c>
      <c r="B392" t="s" s="14">
        <v>23</v>
      </c>
      <c r="C392" s="15">
        <v>193</v>
      </c>
      <c r="D392" t="s" s="16">
        <v>1399</v>
      </c>
      <c r="E392" t="s" s="16">
        <v>23</v>
      </c>
      <c r="F392" s="15">
        <v>186</v>
      </c>
      <c r="G392" t="s" s="16">
        <v>410</v>
      </c>
      <c r="H392" t="s" s="16">
        <v>23</v>
      </c>
      <c r="I392" s="15">
        <v>118</v>
      </c>
      <c r="J392" t="s" s="16">
        <v>1400</v>
      </c>
      <c r="K392" t="s" s="16">
        <v>23</v>
      </c>
      <c r="L392" s="15">
        <v>187</v>
      </c>
      <c r="M392" t="s" s="16">
        <v>1401</v>
      </c>
      <c r="N392" t="s" s="16">
        <v>23</v>
      </c>
      <c r="O392" s="15">
        <v>191</v>
      </c>
      <c r="P392" t="s" s="16">
        <v>1402</v>
      </c>
    </row>
    <row r="393" ht="20.35" customHeight="1">
      <c r="A393" s="13">
        <v>391</v>
      </c>
      <c r="B393" t="s" s="14">
        <v>24</v>
      </c>
      <c r="C393" s="15">
        <v>194</v>
      </c>
      <c r="D393" t="s" s="16">
        <v>1403</v>
      </c>
      <c r="E393" t="s" s="16">
        <v>23</v>
      </c>
      <c r="F393" s="15">
        <v>186</v>
      </c>
      <c r="G393" t="s" s="16">
        <v>1404</v>
      </c>
      <c r="H393" t="s" s="16">
        <v>23</v>
      </c>
      <c r="I393" s="15">
        <v>118</v>
      </c>
      <c r="J393" t="s" s="16">
        <v>1405</v>
      </c>
      <c r="K393" t="s" s="16">
        <v>23</v>
      </c>
      <c r="L393" s="15">
        <v>187</v>
      </c>
      <c r="M393" t="s" s="16">
        <v>124</v>
      </c>
      <c r="N393" t="s" s="16">
        <v>24</v>
      </c>
      <c r="O393" s="15">
        <v>192</v>
      </c>
      <c r="P393" t="s" s="16">
        <v>1406</v>
      </c>
    </row>
    <row r="394" ht="20.35" customHeight="1">
      <c r="A394" s="13">
        <v>392</v>
      </c>
      <c r="B394" t="s" s="14">
        <v>23</v>
      </c>
      <c r="C394" s="15">
        <v>194</v>
      </c>
      <c r="D394" t="s" s="16">
        <v>1407</v>
      </c>
      <c r="E394" t="s" s="16">
        <v>24</v>
      </c>
      <c r="F394" s="15">
        <v>187</v>
      </c>
      <c r="G394" t="s" s="16">
        <v>1408</v>
      </c>
      <c r="H394" t="s" s="16">
        <v>24</v>
      </c>
      <c r="I394" s="15">
        <v>119</v>
      </c>
      <c r="J394" t="s" s="16">
        <v>1409</v>
      </c>
      <c r="K394" t="s" s="16">
        <v>23</v>
      </c>
      <c r="L394" s="15">
        <v>187</v>
      </c>
      <c r="M394" t="s" s="16">
        <v>1408</v>
      </c>
      <c r="N394" t="s" s="16">
        <v>24</v>
      </c>
      <c r="O394" s="15">
        <v>193</v>
      </c>
      <c r="P394" t="s" s="16">
        <v>1410</v>
      </c>
    </row>
    <row r="395" ht="20.35" customHeight="1">
      <c r="A395" s="13">
        <v>393</v>
      </c>
      <c r="B395" t="s" s="14">
        <v>24</v>
      </c>
      <c r="C395" s="15">
        <v>195</v>
      </c>
      <c r="D395" t="s" s="16">
        <v>916</v>
      </c>
      <c r="E395" t="s" s="16">
        <v>23</v>
      </c>
      <c r="F395" s="15">
        <v>187</v>
      </c>
      <c r="G395" t="s" s="16">
        <v>1411</v>
      </c>
      <c r="H395" t="s" s="16">
        <v>23</v>
      </c>
      <c r="I395" s="15">
        <v>119</v>
      </c>
      <c r="J395" t="s" s="16">
        <v>1412</v>
      </c>
      <c r="K395" t="s" s="16">
        <v>23</v>
      </c>
      <c r="L395" s="15">
        <v>187</v>
      </c>
      <c r="M395" t="s" s="16">
        <v>1411</v>
      </c>
      <c r="N395" s="17"/>
      <c r="O395" s="17"/>
      <c r="P395" s="17"/>
    </row>
    <row r="396" ht="20.35" customHeight="1">
      <c r="A396" s="13">
        <v>394</v>
      </c>
      <c r="B396" t="s" s="14">
        <v>24</v>
      </c>
      <c r="C396" s="15">
        <v>196</v>
      </c>
      <c r="D396" t="s" s="16">
        <v>1413</v>
      </c>
      <c r="E396" t="s" s="16">
        <v>23</v>
      </c>
      <c r="F396" s="15">
        <v>187</v>
      </c>
      <c r="G396" t="s" s="16">
        <v>1414</v>
      </c>
      <c r="H396" t="s" s="16">
        <v>23</v>
      </c>
      <c r="I396" s="15">
        <v>119</v>
      </c>
      <c r="J396" t="s" s="16">
        <v>1415</v>
      </c>
      <c r="K396" t="s" s="16">
        <v>24</v>
      </c>
      <c r="L396" s="15">
        <v>188</v>
      </c>
      <c r="M396" t="s" s="16">
        <v>1416</v>
      </c>
      <c r="N396" s="17"/>
      <c r="O396" s="17"/>
      <c r="P396" s="17"/>
    </row>
    <row r="397" ht="20.35" customHeight="1">
      <c r="A397" s="13">
        <v>395</v>
      </c>
      <c r="B397" t="s" s="14">
        <v>24</v>
      </c>
      <c r="C397" s="15">
        <v>197</v>
      </c>
      <c r="D397" t="s" s="16">
        <v>1417</v>
      </c>
      <c r="E397" t="s" s="16">
        <v>23</v>
      </c>
      <c r="F397" s="15">
        <v>187</v>
      </c>
      <c r="G397" t="s" s="16">
        <v>1418</v>
      </c>
      <c r="H397" t="s" s="16">
        <v>24</v>
      </c>
      <c r="I397" s="15">
        <v>120</v>
      </c>
      <c r="J397" t="s" s="16">
        <v>1419</v>
      </c>
      <c r="K397" t="s" s="16">
        <v>24</v>
      </c>
      <c r="L397" s="15">
        <v>189</v>
      </c>
      <c r="M397" t="s" s="16">
        <v>1420</v>
      </c>
      <c r="N397" s="17"/>
      <c r="O397" s="17"/>
      <c r="P397" s="17"/>
    </row>
    <row r="398" ht="20.35" customHeight="1">
      <c r="A398" s="13">
        <v>396</v>
      </c>
      <c r="B398" t="s" s="14">
        <v>23</v>
      </c>
      <c r="C398" s="15">
        <v>197</v>
      </c>
      <c r="D398" t="s" s="16">
        <v>1421</v>
      </c>
      <c r="E398" t="s" s="16">
        <v>23</v>
      </c>
      <c r="F398" s="15">
        <v>187</v>
      </c>
      <c r="G398" t="s" s="16">
        <v>1422</v>
      </c>
      <c r="H398" t="s" s="16">
        <v>24</v>
      </c>
      <c r="I398" s="15">
        <v>121</v>
      </c>
      <c r="J398" t="s" s="16">
        <v>1423</v>
      </c>
      <c r="K398" t="s" s="16">
        <v>23</v>
      </c>
      <c r="L398" s="15">
        <v>189</v>
      </c>
      <c r="M398" t="s" s="16">
        <v>1424</v>
      </c>
      <c r="N398" s="17"/>
      <c r="O398" s="17"/>
      <c r="P398" s="17"/>
    </row>
    <row r="399" ht="20.35" customHeight="1">
      <c r="A399" s="13">
        <v>397</v>
      </c>
      <c r="B399" t="s" s="14">
        <v>24</v>
      </c>
      <c r="C399" s="15">
        <v>198</v>
      </c>
      <c r="D399" t="s" s="16">
        <v>1425</v>
      </c>
      <c r="E399" t="s" s="16">
        <v>23</v>
      </c>
      <c r="F399" s="15">
        <v>187</v>
      </c>
      <c r="G399" t="s" s="16">
        <v>1426</v>
      </c>
      <c r="H399" t="s" s="16">
        <v>23</v>
      </c>
      <c r="I399" s="15">
        <v>121</v>
      </c>
      <c r="J399" t="s" s="16">
        <v>1427</v>
      </c>
      <c r="K399" t="s" s="16">
        <v>24</v>
      </c>
      <c r="L399" s="15">
        <v>190</v>
      </c>
      <c r="M399" t="s" s="16">
        <v>1428</v>
      </c>
      <c r="N399" s="17"/>
      <c r="O399" s="17"/>
      <c r="P399" s="17"/>
    </row>
    <row r="400" ht="20.35" customHeight="1">
      <c r="A400" s="13">
        <v>398</v>
      </c>
      <c r="B400" t="s" s="14">
        <v>24</v>
      </c>
      <c r="C400" s="15">
        <v>199</v>
      </c>
      <c r="D400" s="15">
        <v>0.5</v>
      </c>
      <c r="E400" t="s" s="16">
        <v>24</v>
      </c>
      <c r="F400" s="15">
        <v>188</v>
      </c>
      <c r="G400" t="s" s="16">
        <v>677</v>
      </c>
      <c r="H400" t="s" s="16">
        <v>24</v>
      </c>
      <c r="I400" s="15">
        <v>122</v>
      </c>
      <c r="J400" t="s" s="16">
        <v>1429</v>
      </c>
      <c r="K400" t="s" s="16">
        <v>24</v>
      </c>
      <c r="L400" s="15">
        <v>191</v>
      </c>
      <c r="M400" t="s" s="16">
        <v>1430</v>
      </c>
      <c r="N400" s="17"/>
      <c r="O400" s="17"/>
      <c r="P400" s="17"/>
    </row>
    <row r="401" ht="20.35" customHeight="1">
      <c r="A401" s="13">
        <v>399</v>
      </c>
      <c r="B401" t="s" s="14">
        <v>23</v>
      </c>
      <c r="C401" s="15">
        <v>199</v>
      </c>
      <c r="D401" t="s" s="16">
        <v>1431</v>
      </c>
      <c r="E401" t="s" s="16">
        <v>24</v>
      </c>
      <c r="F401" s="15">
        <v>189</v>
      </c>
      <c r="G401" t="s" s="16">
        <v>103</v>
      </c>
      <c r="H401" t="s" s="16">
        <v>23</v>
      </c>
      <c r="I401" s="15">
        <v>122</v>
      </c>
      <c r="J401" t="s" s="16">
        <v>1432</v>
      </c>
      <c r="K401" t="s" s="16">
        <v>24</v>
      </c>
      <c r="L401" s="15">
        <v>192</v>
      </c>
      <c r="M401" t="s" s="16">
        <v>422</v>
      </c>
      <c r="N401" s="17"/>
      <c r="O401" s="17"/>
      <c r="P401" s="17"/>
    </row>
    <row r="402" ht="20.35" customHeight="1">
      <c r="A402" s="13">
        <v>400</v>
      </c>
      <c r="B402" t="s" s="14">
        <v>24</v>
      </c>
      <c r="C402" s="15">
        <v>200</v>
      </c>
      <c r="D402" s="15">
        <v>0.5</v>
      </c>
      <c r="E402" t="s" s="16">
        <v>23</v>
      </c>
      <c r="F402" s="15">
        <v>189</v>
      </c>
      <c r="G402" s="15">
        <v>0.4725</v>
      </c>
      <c r="H402" t="s" s="16">
        <v>24</v>
      </c>
      <c r="I402" s="15">
        <v>123</v>
      </c>
      <c r="J402" s="15">
        <v>0.3075</v>
      </c>
      <c r="K402" t="s" s="16">
        <v>24</v>
      </c>
      <c r="L402" s="15">
        <v>193</v>
      </c>
      <c r="M402" s="15">
        <v>0.4825</v>
      </c>
      <c r="N402" s="17"/>
      <c r="O402" s="17"/>
      <c r="P402" s="17"/>
    </row>
    <row r="403" ht="20.35" customHeight="1">
      <c r="A403" s="13">
        <v>401</v>
      </c>
      <c r="B403" t="s" s="14">
        <v>23</v>
      </c>
      <c r="C403" s="15">
        <v>200</v>
      </c>
      <c r="D403" t="s" s="16">
        <v>1433</v>
      </c>
      <c r="E403" t="s" s="16">
        <v>24</v>
      </c>
      <c r="F403" s="15">
        <v>190</v>
      </c>
      <c r="G403" t="s" s="16">
        <v>1434</v>
      </c>
      <c r="H403" t="s" s="16">
        <v>24</v>
      </c>
      <c r="I403" s="15">
        <v>124</v>
      </c>
      <c r="J403" t="s" s="16">
        <v>1435</v>
      </c>
      <c r="K403" t="s" s="16">
        <v>24</v>
      </c>
      <c r="L403" s="15">
        <v>194</v>
      </c>
      <c r="M403" t="s" s="16">
        <v>1436</v>
      </c>
      <c r="N403" s="17"/>
      <c r="O403" s="17"/>
      <c r="P403" s="17"/>
    </row>
    <row r="404" ht="20.35" customHeight="1">
      <c r="A404" s="13">
        <v>402</v>
      </c>
      <c r="B404" t="s" s="14">
        <v>23</v>
      </c>
      <c r="C404" s="15">
        <v>200</v>
      </c>
      <c r="D404" t="s" s="16">
        <v>1437</v>
      </c>
      <c r="E404" t="s" s="16">
        <v>23</v>
      </c>
      <c r="F404" s="15">
        <v>190</v>
      </c>
      <c r="G404" t="s" s="16">
        <v>682</v>
      </c>
      <c r="H404" t="s" s="16">
        <v>24</v>
      </c>
      <c r="I404" s="15">
        <v>125</v>
      </c>
      <c r="J404" t="s" s="16">
        <v>1438</v>
      </c>
      <c r="K404" t="s" s="16">
        <v>23</v>
      </c>
      <c r="L404" s="15">
        <v>194</v>
      </c>
      <c r="M404" t="s" s="16">
        <v>1439</v>
      </c>
      <c r="N404" s="17"/>
      <c r="O404" s="17"/>
      <c r="P404" s="17"/>
    </row>
    <row r="405" ht="20.35" customHeight="1">
      <c r="A405" s="13">
        <v>403</v>
      </c>
      <c r="B405" t="s" s="14">
        <v>24</v>
      </c>
      <c r="C405" s="15">
        <v>201</v>
      </c>
      <c r="D405" t="s" s="16">
        <v>1440</v>
      </c>
      <c r="E405" t="s" s="16">
        <v>24</v>
      </c>
      <c r="F405" s="15">
        <v>191</v>
      </c>
      <c r="G405" t="s" s="16">
        <v>1441</v>
      </c>
      <c r="H405" t="s" s="16">
        <v>24</v>
      </c>
      <c r="I405" s="15">
        <v>126</v>
      </c>
      <c r="J405" t="s" s="16">
        <v>1442</v>
      </c>
      <c r="K405" t="s" s="16">
        <v>24</v>
      </c>
      <c r="L405" s="15">
        <v>195</v>
      </c>
      <c r="M405" t="s" s="16">
        <v>741</v>
      </c>
      <c r="N405" s="17"/>
      <c r="O405" s="17"/>
      <c r="P405" s="17"/>
    </row>
    <row r="406" ht="20.35" customHeight="1">
      <c r="A406" s="13">
        <v>404</v>
      </c>
      <c r="B406" t="s" s="14">
        <v>24</v>
      </c>
      <c r="C406" s="15">
        <v>202</v>
      </c>
      <c r="D406" s="15">
        <v>0.5</v>
      </c>
      <c r="E406" t="s" s="16">
        <v>24</v>
      </c>
      <c r="F406" s="15">
        <v>192</v>
      </c>
      <c r="G406" t="s" s="16">
        <v>687</v>
      </c>
      <c r="H406" t="s" s="16">
        <v>24</v>
      </c>
      <c r="I406" s="15">
        <v>127</v>
      </c>
      <c r="J406" t="s" s="16">
        <v>1443</v>
      </c>
      <c r="K406" t="s" s="16">
        <v>24</v>
      </c>
      <c r="L406" s="15">
        <v>196</v>
      </c>
      <c r="M406" t="s" s="16">
        <v>1444</v>
      </c>
      <c r="N406" s="17"/>
      <c r="O406" s="17"/>
      <c r="P406" s="17"/>
    </row>
    <row r="407" ht="20.35" customHeight="1">
      <c r="A407" s="13">
        <v>405</v>
      </c>
      <c r="B407" t="s" s="14">
        <v>24</v>
      </c>
      <c r="C407" s="15">
        <v>203</v>
      </c>
      <c r="D407" t="s" s="16">
        <v>1445</v>
      </c>
      <c r="E407" t="s" s="16">
        <v>23</v>
      </c>
      <c r="F407" s="15">
        <v>192</v>
      </c>
      <c r="G407" t="s" s="16">
        <v>1446</v>
      </c>
      <c r="H407" t="s" s="16">
        <v>24</v>
      </c>
      <c r="I407" s="15">
        <v>128</v>
      </c>
      <c r="J407" t="s" s="16">
        <v>1447</v>
      </c>
      <c r="K407" t="s" s="16">
        <v>23</v>
      </c>
      <c r="L407" s="15">
        <v>196</v>
      </c>
      <c r="M407" t="s" s="16">
        <v>1448</v>
      </c>
      <c r="N407" s="17"/>
      <c r="O407" s="17"/>
      <c r="P407" s="17"/>
    </row>
    <row r="408" ht="20.35" customHeight="1">
      <c r="A408" s="13">
        <v>406</v>
      </c>
      <c r="B408" t="s" s="14">
        <v>23</v>
      </c>
      <c r="C408" s="15">
        <v>203</v>
      </c>
      <c r="D408" s="15">
        <v>0.5</v>
      </c>
      <c r="E408" t="s" s="16">
        <v>23</v>
      </c>
      <c r="F408" s="15">
        <v>192</v>
      </c>
      <c r="G408" t="s" s="16">
        <v>1449</v>
      </c>
      <c r="H408" t="s" s="16">
        <v>23</v>
      </c>
      <c r="I408" s="15">
        <v>128</v>
      </c>
      <c r="J408" t="s" s="16">
        <v>1450</v>
      </c>
      <c r="K408" s="17"/>
      <c r="L408" s="17"/>
      <c r="M408" s="17"/>
      <c r="N408" s="17"/>
      <c r="O408" s="17"/>
      <c r="P408" s="17"/>
    </row>
    <row r="409" ht="20.35" customHeight="1">
      <c r="A409" s="13">
        <v>407</v>
      </c>
      <c r="B409" t="s" s="14">
        <v>23</v>
      </c>
      <c r="C409" s="15">
        <v>203</v>
      </c>
      <c r="D409" t="s" s="16">
        <v>1451</v>
      </c>
      <c r="E409" t="s" s="16">
        <v>24</v>
      </c>
      <c r="F409" s="15">
        <v>193</v>
      </c>
      <c r="G409" t="s" s="16">
        <v>1452</v>
      </c>
      <c r="H409" t="s" s="16">
        <v>24</v>
      </c>
      <c r="I409" s="15">
        <v>129</v>
      </c>
      <c r="J409" t="s" s="16">
        <v>1453</v>
      </c>
      <c r="K409" s="17"/>
      <c r="L409" s="17"/>
      <c r="M409" s="17"/>
      <c r="N409" s="17"/>
      <c r="O409" s="17"/>
      <c r="P409" s="17"/>
    </row>
    <row r="410" ht="20.35" customHeight="1">
      <c r="A410" s="13">
        <v>408</v>
      </c>
      <c r="B410" t="s" s="14">
        <v>23</v>
      </c>
      <c r="C410" s="15">
        <v>203</v>
      </c>
      <c r="D410" t="s" s="16">
        <v>1454</v>
      </c>
      <c r="E410" t="s" s="16">
        <v>23</v>
      </c>
      <c r="F410" s="15">
        <v>193</v>
      </c>
      <c r="G410" t="s" s="16">
        <v>1455</v>
      </c>
      <c r="H410" t="s" s="16">
        <v>23</v>
      </c>
      <c r="I410" s="15">
        <v>129</v>
      </c>
      <c r="J410" t="s" s="16">
        <v>1456</v>
      </c>
      <c r="K410" s="17"/>
      <c r="L410" s="17"/>
      <c r="M410" s="17"/>
      <c r="N410" s="17"/>
      <c r="O410" s="17"/>
      <c r="P410" s="17"/>
    </row>
    <row r="411" ht="20.35" customHeight="1">
      <c r="A411" s="13">
        <v>409</v>
      </c>
      <c r="B411" t="s" s="14">
        <v>23</v>
      </c>
      <c r="C411" s="15">
        <v>203</v>
      </c>
      <c r="D411" t="s" s="16">
        <v>1457</v>
      </c>
      <c r="E411" t="s" s="16">
        <v>24</v>
      </c>
      <c r="F411" s="15">
        <v>194</v>
      </c>
      <c r="G411" t="s" s="16">
        <v>1458</v>
      </c>
      <c r="H411" t="s" s="16">
        <v>23</v>
      </c>
      <c r="I411" s="15">
        <v>129</v>
      </c>
      <c r="J411" t="s" s="16">
        <v>1459</v>
      </c>
      <c r="K411" s="17"/>
      <c r="L411" s="17"/>
      <c r="M411" s="17"/>
      <c r="N411" s="17"/>
      <c r="O411" s="17"/>
      <c r="P411" s="17"/>
    </row>
    <row r="412" ht="20.35" customHeight="1">
      <c r="A412" s="13">
        <v>410</v>
      </c>
      <c r="B412" t="s" s="14">
        <v>24</v>
      </c>
      <c r="C412" s="15">
        <v>204</v>
      </c>
      <c r="D412" t="s" s="16">
        <v>1460</v>
      </c>
      <c r="E412" t="s" s="16">
        <v>24</v>
      </c>
      <c r="F412" s="15">
        <v>195</v>
      </c>
      <c r="G412" t="s" s="16">
        <v>1461</v>
      </c>
      <c r="H412" t="s" s="16">
        <v>24</v>
      </c>
      <c r="I412" s="15">
        <v>130</v>
      </c>
      <c r="J412" t="s" s="16">
        <v>1462</v>
      </c>
      <c r="K412" s="17"/>
      <c r="L412" s="17"/>
      <c r="M412" s="17"/>
      <c r="N412" s="17"/>
      <c r="O412" s="17"/>
      <c r="P412" s="17"/>
    </row>
    <row r="413" ht="20.35" customHeight="1">
      <c r="A413" s="13">
        <v>411</v>
      </c>
      <c r="B413" t="s" s="14">
        <v>24</v>
      </c>
      <c r="C413" s="15">
        <v>205</v>
      </c>
      <c r="D413" t="s" s="16">
        <v>1463</v>
      </c>
      <c r="E413" t="s" s="16">
        <v>24</v>
      </c>
      <c r="F413" s="15">
        <v>196</v>
      </c>
      <c r="G413" t="s" s="16">
        <v>1464</v>
      </c>
      <c r="H413" t="s" s="16">
        <v>23</v>
      </c>
      <c r="I413" s="15">
        <v>130</v>
      </c>
      <c r="J413" t="s" s="16">
        <v>1465</v>
      </c>
      <c r="K413" s="17"/>
      <c r="L413" s="17"/>
      <c r="M413" s="17"/>
      <c r="N413" s="17"/>
      <c r="O413" s="17"/>
      <c r="P413" s="17"/>
    </row>
    <row r="414" ht="20.35" customHeight="1">
      <c r="A414" s="13">
        <v>412</v>
      </c>
      <c r="B414" t="s" s="14">
        <v>23</v>
      </c>
      <c r="C414" s="15">
        <v>205</v>
      </c>
      <c r="D414" t="s" s="16">
        <v>1466</v>
      </c>
      <c r="E414" t="s" s="16">
        <v>24</v>
      </c>
      <c r="F414" s="15">
        <v>197</v>
      </c>
      <c r="G414" t="s" s="16">
        <v>1467</v>
      </c>
      <c r="H414" t="s" s="16">
        <v>23</v>
      </c>
      <c r="I414" s="15">
        <v>130</v>
      </c>
      <c r="J414" t="s" s="16">
        <v>1468</v>
      </c>
      <c r="K414" s="17"/>
      <c r="L414" s="17"/>
      <c r="M414" s="17"/>
      <c r="N414" s="17"/>
      <c r="O414" s="17"/>
      <c r="P414" s="17"/>
    </row>
    <row r="415" ht="20.35" customHeight="1">
      <c r="A415" s="13">
        <v>413</v>
      </c>
      <c r="B415" t="s" s="14">
        <v>24</v>
      </c>
      <c r="C415" s="15">
        <v>206</v>
      </c>
      <c r="D415" t="s" s="16">
        <v>1469</v>
      </c>
      <c r="E415" t="s" s="16">
        <v>24</v>
      </c>
      <c r="F415" s="15">
        <v>198</v>
      </c>
      <c r="G415" t="s" s="16">
        <v>1470</v>
      </c>
      <c r="H415" t="s" s="16">
        <v>24</v>
      </c>
      <c r="I415" s="15">
        <v>131</v>
      </c>
      <c r="J415" t="s" s="16">
        <v>1471</v>
      </c>
      <c r="K415" s="17"/>
      <c r="L415" s="17"/>
      <c r="M415" s="17"/>
      <c r="N415" s="17"/>
      <c r="O415" s="17"/>
      <c r="P415" s="17"/>
    </row>
    <row r="416" ht="20.35" customHeight="1">
      <c r="A416" s="13">
        <v>414</v>
      </c>
      <c r="B416" t="s" s="14">
        <v>24</v>
      </c>
      <c r="C416" s="15">
        <v>207</v>
      </c>
      <c r="D416" s="15">
        <v>0.5</v>
      </c>
      <c r="E416" t="s" s="16">
        <v>23</v>
      </c>
      <c r="F416" s="15">
        <v>198</v>
      </c>
      <c r="G416" t="s" s="16">
        <v>124</v>
      </c>
      <c r="H416" t="s" s="16">
        <v>23</v>
      </c>
      <c r="I416" s="15">
        <v>131</v>
      </c>
      <c r="J416" t="s" s="16">
        <v>1472</v>
      </c>
      <c r="K416" s="17"/>
      <c r="L416" s="17"/>
      <c r="M416" s="17"/>
      <c r="N416" s="17"/>
      <c r="O416" s="17"/>
      <c r="P416" s="17"/>
    </row>
    <row r="417" ht="20.35" customHeight="1">
      <c r="A417" s="13">
        <v>415</v>
      </c>
      <c r="B417" t="s" s="14">
        <v>24</v>
      </c>
      <c r="C417" s="15">
        <v>208</v>
      </c>
      <c r="D417" t="s" s="16">
        <v>1473</v>
      </c>
      <c r="E417" t="s" s="16">
        <v>23</v>
      </c>
      <c r="F417" s="15">
        <v>198</v>
      </c>
      <c r="G417" t="s" s="16">
        <v>1474</v>
      </c>
      <c r="H417" t="s" s="16">
        <v>23</v>
      </c>
      <c r="I417" s="15">
        <v>131</v>
      </c>
      <c r="J417" t="s" s="16">
        <v>1475</v>
      </c>
      <c r="K417" s="17"/>
      <c r="L417" s="17"/>
      <c r="M417" s="17"/>
      <c r="N417" s="17"/>
      <c r="O417" s="17"/>
      <c r="P417" s="17"/>
    </row>
    <row r="418" ht="20.35" customHeight="1">
      <c r="A418" s="13">
        <v>416</v>
      </c>
      <c r="B418" t="s" s="14">
        <v>24</v>
      </c>
      <c r="C418" s="15">
        <v>209</v>
      </c>
      <c r="D418" t="s" s="16">
        <v>1476</v>
      </c>
      <c r="E418" t="s" s="16">
        <v>23</v>
      </c>
      <c r="F418" s="15">
        <v>198</v>
      </c>
      <c r="G418" t="s" s="16">
        <v>710</v>
      </c>
      <c r="H418" t="s" s="16">
        <v>24</v>
      </c>
      <c r="I418" s="15">
        <v>132</v>
      </c>
      <c r="J418" t="s" s="16">
        <v>1477</v>
      </c>
      <c r="K418" s="17"/>
      <c r="L418" s="17"/>
      <c r="M418" s="17"/>
      <c r="N418" s="17"/>
      <c r="O418" s="17"/>
      <c r="P418" s="17"/>
    </row>
    <row r="419" ht="20.35" customHeight="1">
      <c r="A419" s="13">
        <v>417</v>
      </c>
      <c r="B419" t="s" s="14">
        <v>23</v>
      </c>
      <c r="C419" s="15">
        <v>209</v>
      </c>
      <c r="D419" t="s" s="16">
        <v>1478</v>
      </c>
      <c r="E419" t="s" s="16">
        <v>24</v>
      </c>
      <c r="F419" s="15">
        <v>199</v>
      </c>
      <c r="G419" t="s" s="16">
        <v>1479</v>
      </c>
      <c r="H419" t="s" s="16">
        <v>24</v>
      </c>
      <c r="I419" s="15">
        <v>133</v>
      </c>
      <c r="J419" t="s" s="16">
        <v>1480</v>
      </c>
      <c r="K419" s="17"/>
      <c r="L419" s="17"/>
      <c r="M419" s="17"/>
      <c r="N419" s="17"/>
      <c r="O419" s="17"/>
      <c r="P419" s="17"/>
    </row>
    <row r="420" ht="20.35" customHeight="1">
      <c r="A420" s="13">
        <v>418</v>
      </c>
      <c r="B420" t="s" s="14">
        <v>23</v>
      </c>
      <c r="C420" s="15">
        <v>209</v>
      </c>
      <c r="D420" s="15">
        <v>0.5</v>
      </c>
      <c r="E420" t="s" s="16">
        <v>23</v>
      </c>
      <c r="F420" s="15">
        <v>199</v>
      </c>
      <c r="G420" t="s" s="16">
        <v>1481</v>
      </c>
      <c r="H420" t="s" s="16">
        <v>24</v>
      </c>
      <c r="I420" s="15">
        <v>134</v>
      </c>
      <c r="J420" t="s" s="16">
        <v>1482</v>
      </c>
      <c r="K420" s="17"/>
      <c r="L420" s="17"/>
      <c r="M420" s="17"/>
      <c r="N420" s="17"/>
      <c r="O420" s="17"/>
      <c r="P420" s="17"/>
    </row>
    <row r="421" ht="20.35" customHeight="1">
      <c r="A421" s="13">
        <v>419</v>
      </c>
      <c r="B421" t="s" s="14">
        <v>24</v>
      </c>
      <c r="C421" s="15">
        <v>210</v>
      </c>
      <c r="D421" t="s" s="16">
        <v>1483</v>
      </c>
      <c r="E421" t="s" s="16">
        <v>24</v>
      </c>
      <c r="F421" s="15">
        <v>200</v>
      </c>
      <c r="G421" t="s" s="16">
        <v>1484</v>
      </c>
      <c r="H421" t="s" s="16">
        <v>23</v>
      </c>
      <c r="I421" s="15">
        <v>134</v>
      </c>
      <c r="J421" t="s" s="16">
        <v>1485</v>
      </c>
      <c r="K421" s="17"/>
      <c r="L421" s="17"/>
      <c r="M421" s="17"/>
      <c r="N421" s="17"/>
      <c r="O421" s="17"/>
      <c r="P421" s="17"/>
    </row>
    <row r="422" ht="20.35" customHeight="1">
      <c r="A422" s="13">
        <v>420</v>
      </c>
      <c r="B422" t="s" s="14">
        <v>24</v>
      </c>
      <c r="C422" s="15">
        <v>211</v>
      </c>
      <c r="D422" t="s" s="16">
        <v>1486</v>
      </c>
      <c r="E422" t="s" s="16">
        <v>23</v>
      </c>
      <c r="F422" s="15">
        <v>200</v>
      </c>
      <c r="G422" t="s" s="16">
        <v>113</v>
      </c>
      <c r="H422" t="s" s="16">
        <v>23</v>
      </c>
      <c r="I422" s="15">
        <v>134</v>
      </c>
      <c r="J422" t="s" s="16">
        <v>1487</v>
      </c>
      <c r="K422" s="17"/>
      <c r="L422" s="17"/>
      <c r="M422" s="17"/>
      <c r="N422" s="17"/>
      <c r="O422" s="17"/>
      <c r="P422" s="17"/>
    </row>
    <row r="423" ht="20.35" customHeight="1">
      <c r="A423" s="13">
        <v>421</v>
      </c>
      <c r="B423" t="s" s="14">
        <v>23</v>
      </c>
      <c r="C423" s="15">
        <v>211</v>
      </c>
      <c r="D423" t="s" s="16">
        <v>1488</v>
      </c>
      <c r="E423" t="s" s="16">
        <v>24</v>
      </c>
      <c r="F423" s="15">
        <v>201</v>
      </c>
      <c r="G423" t="s" s="16">
        <v>1489</v>
      </c>
      <c r="H423" t="s" s="16">
        <v>24</v>
      </c>
      <c r="I423" s="15">
        <v>135</v>
      </c>
      <c r="J423" t="s" s="16">
        <v>1490</v>
      </c>
      <c r="K423" s="17"/>
      <c r="L423" s="17"/>
      <c r="M423" s="17"/>
      <c r="N423" s="17"/>
      <c r="O423" s="17"/>
      <c r="P423" s="17"/>
    </row>
    <row r="424" ht="20.35" customHeight="1">
      <c r="A424" s="13">
        <v>422</v>
      </c>
      <c r="B424" t="s" s="14">
        <v>24</v>
      </c>
      <c r="C424" s="15">
        <v>212</v>
      </c>
      <c r="D424" t="s" s="16">
        <v>1491</v>
      </c>
      <c r="E424" t="s" s="16">
        <v>24</v>
      </c>
      <c r="F424" s="15">
        <v>202</v>
      </c>
      <c r="G424" t="s" s="16">
        <v>722</v>
      </c>
      <c r="H424" t="s" s="16">
        <v>23</v>
      </c>
      <c r="I424" s="15">
        <v>135</v>
      </c>
      <c r="J424" t="s" s="16">
        <v>1492</v>
      </c>
      <c r="K424" s="17"/>
      <c r="L424" s="17"/>
      <c r="M424" s="17"/>
      <c r="N424" s="17"/>
      <c r="O424" s="17"/>
      <c r="P424" s="17"/>
    </row>
    <row r="425" ht="20.35" customHeight="1">
      <c r="A425" s="13">
        <v>423</v>
      </c>
      <c r="B425" t="s" s="14">
        <v>24</v>
      </c>
      <c r="C425" s="15">
        <v>213</v>
      </c>
      <c r="D425" t="s" s="16">
        <v>1493</v>
      </c>
      <c r="E425" t="s" s="16">
        <v>23</v>
      </c>
      <c r="F425" s="15">
        <v>202</v>
      </c>
      <c r="G425" t="s" s="16">
        <v>1494</v>
      </c>
      <c r="H425" t="s" s="16">
        <v>24</v>
      </c>
      <c r="I425" s="15">
        <v>136</v>
      </c>
      <c r="J425" t="s" s="16">
        <v>1495</v>
      </c>
      <c r="K425" s="17"/>
      <c r="L425" s="17"/>
      <c r="M425" s="17"/>
      <c r="N425" s="17"/>
      <c r="O425" s="17"/>
      <c r="P425" s="17"/>
    </row>
    <row r="426" ht="20.35" customHeight="1">
      <c r="A426" s="13">
        <v>424</v>
      </c>
      <c r="B426" t="s" s="14">
        <v>24</v>
      </c>
      <c r="C426" s="15">
        <v>214</v>
      </c>
      <c r="D426" t="s" s="16">
        <v>1496</v>
      </c>
      <c r="E426" t="s" s="16">
        <v>23</v>
      </c>
      <c r="F426" s="15">
        <v>202</v>
      </c>
      <c r="G426" t="s" s="16">
        <v>724</v>
      </c>
      <c r="H426" t="s" s="16">
        <v>24</v>
      </c>
      <c r="I426" s="15">
        <v>137</v>
      </c>
      <c r="J426" t="s" s="16">
        <v>1497</v>
      </c>
      <c r="K426" s="17"/>
      <c r="L426" s="17"/>
      <c r="M426" s="17"/>
      <c r="N426" s="17"/>
      <c r="O426" s="17"/>
      <c r="P426" s="17"/>
    </row>
    <row r="427" ht="20.35" customHeight="1">
      <c r="A427" s="13">
        <v>425</v>
      </c>
      <c r="B427" s="18"/>
      <c r="C427" s="17"/>
      <c r="D427" s="17"/>
      <c r="E427" t="s" s="16">
        <v>23</v>
      </c>
      <c r="F427" s="15">
        <v>202</v>
      </c>
      <c r="G427" t="s" s="16">
        <v>1498</v>
      </c>
      <c r="H427" t="s" s="16">
        <v>24</v>
      </c>
      <c r="I427" s="15">
        <v>138</v>
      </c>
      <c r="J427" t="s" s="16">
        <v>1499</v>
      </c>
      <c r="K427" s="17"/>
      <c r="L427" s="17"/>
      <c r="M427" s="17"/>
      <c r="N427" s="17"/>
      <c r="O427" s="17"/>
      <c r="P427" s="17"/>
    </row>
    <row r="428" ht="20.35" customHeight="1">
      <c r="A428" s="13">
        <v>426</v>
      </c>
      <c r="B428" s="18"/>
      <c r="C428" s="17"/>
      <c r="D428" s="17"/>
      <c r="E428" t="s" s="16">
        <v>24</v>
      </c>
      <c r="F428" s="15">
        <v>203</v>
      </c>
      <c r="G428" t="s" s="16">
        <v>1500</v>
      </c>
      <c r="H428" t="s" s="16">
        <v>24</v>
      </c>
      <c r="I428" s="15">
        <v>139</v>
      </c>
      <c r="J428" t="s" s="16">
        <v>1501</v>
      </c>
      <c r="K428" s="17"/>
      <c r="L428" s="17"/>
      <c r="M428" s="17"/>
      <c r="N428" s="17"/>
      <c r="O428" s="17"/>
      <c r="P428" s="17"/>
    </row>
    <row r="429" ht="20.35" customHeight="1">
      <c r="A429" s="13">
        <v>427</v>
      </c>
      <c r="B429" s="18"/>
      <c r="C429" s="17"/>
      <c r="D429" s="17"/>
      <c r="E429" t="s" s="16">
        <v>23</v>
      </c>
      <c r="F429" s="15">
        <v>203</v>
      </c>
      <c r="G429" t="s" s="16">
        <v>388</v>
      </c>
      <c r="H429" t="s" s="16">
        <v>23</v>
      </c>
      <c r="I429" s="15">
        <v>139</v>
      </c>
      <c r="J429" t="s" s="16">
        <v>1502</v>
      </c>
      <c r="K429" s="17"/>
      <c r="L429" s="17"/>
      <c r="M429" s="17"/>
      <c r="N429" s="17"/>
      <c r="O429" s="17"/>
      <c r="P429" s="17"/>
    </row>
    <row r="430" ht="20.35" customHeight="1">
      <c r="A430" s="13">
        <v>428</v>
      </c>
      <c r="B430" s="18"/>
      <c r="C430" s="17"/>
      <c r="D430" s="17"/>
      <c r="E430" t="s" s="16">
        <v>24</v>
      </c>
      <c r="F430" s="15">
        <v>204</v>
      </c>
      <c r="G430" t="s" s="16">
        <v>1503</v>
      </c>
      <c r="H430" t="s" s="16">
        <v>23</v>
      </c>
      <c r="I430" s="15">
        <v>139</v>
      </c>
      <c r="J430" t="s" s="16">
        <v>1504</v>
      </c>
      <c r="K430" s="17"/>
      <c r="L430" s="17"/>
      <c r="M430" s="17"/>
      <c r="N430" s="17"/>
      <c r="O430" s="17"/>
      <c r="P430" s="17"/>
    </row>
    <row r="431" ht="20.35" customHeight="1">
      <c r="A431" s="13">
        <v>429</v>
      </c>
      <c r="B431" s="18"/>
      <c r="C431" s="17"/>
      <c r="D431" s="17"/>
      <c r="E431" t="s" s="16">
        <v>23</v>
      </c>
      <c r="F431" s="15">
        <v>204</v>
      </c>
      <c r="G431" t="s" s="16">
        <v>1505</v>
      </c>
      <c r="H431" t="s" s="16">
        <v>24</v>
      </c>
      <c r="I431" s="15">
        <v>140</v>
      </c>
      <c r="J431" t="s" s="16">
        <v>1506</v>
      </c>
      <c r="K431" s="17"/>
      <c r="L431" s="17"/>
      <c r="M431" s="17"/>
      <c r="N431" s="17"/>
      <c r="O431" s="17"/>
      <c r="P431" s="17"/>
    </row>
    <row r="432" ht="20.35" customHeight="1">
      <c r="A432" s="13">
        <v>430</v>
      </c>
      <c r="B432" s="18"/>
      <c r="C432" s="17"/>
      <c r="D432" s="17"/>
      <c r="E432" t="s" s="16">
        <v>23</v>
      </c>
      <c r="F432" s="15">
        <v>204</v>
      </c>
      <c r="G432" t="s" s="16">
        <v>1507</v>
      </c>
      <c r="H432" t="s" s="16">
        <v>23</v>
      </c>
      <c r="I432" s="15">
        <v>140</v>
      </c>
      <c r="J432" t="s" s="16">
        <v>269</v>
      </c>
      <c r="K432" s="17"/>
      <c r="L432" s="17"/>
      <c r="M432" s="17"/>
      <c r="N432" s="17"/>
      <c r="O432" s="17"/>
      <c r="P432" s="17"/>
    </row>
    <row r="433" ht="20.35" customHeight="1">
      <c r="A433" s="13">
        <v>431</v>
      </c>
      <c r="B433" s="18"/>
      <c r="C433" s="17"/>
      <c r="D433" s="17"/>
      <c r="E433" t="s" s="16">
        <v>23</v>
      </c>
      <c r="F433" s="15">
        <v>204</v>
      </c>
      <c r="G433" t="s" s="16">
        <v>1508</v>
      </c>
      <c r="H433" t="s" s="16">
        <v>24</v>
      </c>
      <c r="I433" s="15">
        <v>141</v>
      </c>
      <c r="J433" t="s" s="16">
        <v>1509</v>
      </c>
      <c r="K433" s="17"/>
      <c r="L433" s="17"/>
      <c r="M433" s="17"/>
      <c r="N433" s="17"/>
      <c r="O433" s="17"/>
      <c r="P433" s="17"/>
    </row>
    <row r="434" ht="20.35" customHeight="1">
      <c r="A434" s="13">
        <v>432</v>
      </c>
      <c r="B434" s="18"/>
      <c r="C434" s="17"/>
      <c r="D434" s="17"/>
      <c r="E434" t="s" s="16">
        <v>23</v>
      </c>
      <c r="F434" s="15">
        <v>204</v>
      </c>
      <c r="G434" t="s" s="16">
        <v>1422</v>
      </c>
      <c r="H434" t="s" s="16">
        <v>23</v>
      </c>
      <c r="I434" s="15">
        <v>141</v>
      </c>
      <c r="J434" t="s" s="16">
        <v>1510</v>
      </c>
      <c r="K434" s="17"/>
      <c r="L434" s="17"/>
      <c r="M434" s="17"/>
      <c r="N434" s="17"/>
      <c r="O434" s="17"/>
      <c r="P434" s="17"/>
    </row>
    <row r="435" ht="20.35" customHeight="1">
      <c r="A435" s="13">
        <v>433</v>
      </c>
      <c r="B435" s="18"/>
      <c r="C435" s="17"/>
      <c r="D435" s="17"/>
      <c r="E435" t="s" s="16">
        <v>24</v>
      </c>
      <c r="F435" s="15">
        <v>205</v>
      </c>
      <c r="G435" t="s" s="16">
        <v>1511</v>
      </c>
      <c r="H435" t="s" s="16">
        <v>24</v>
      </c>
      <c r="I435" s="15">
        <v>142</v>
      </c>
      <c r="J435" t="s" s="16">
        <v>1512</v>
      </c>
      <c r="K435" s="17"/>
      <c r="L435" s="17"/>
      <c r="M435" s="17"/>
      <c r="N435" s="17"/>
      <c r="O435" s="17"/>
      <c r="P435" s="17"/>
    </row>
    <row r="436" ht="20.35" customHeight="1">
      <c r="A436" s="13">
        <v>434</v>
      </c>
      <c r="B436" s="18"/>
      <c r="C436" s="17"/>
      <c r="D436" s="17"/>
      <c r="E436" t="s" s="16">
        <v>23</v>
      </c>
      <c r="F436" s="15">
        <v>205</v>
      </c>
      <c r="G436" t="s" s="16">
        <v>1513</v>
      </c>
      <c r="H436" t="s" s="16">
        <v>24</v>
      </c>
      <c r="I436" s="15">
        <v>143</v>
      </c>
      <c r="J436" t="s" s="16">
        <v>1514</v>
      </c>
      <c r="K436" s="17"/>
      <c r="L436" s="17"/>
      <c r="M436" s="17"/>
      <c r="N436" s="17"/>
      <c r="O436" s="17"/>
      <c r="P436" s="17"/>
    </row>
    <row r="437" ht="20.35" customHeight="1">
      <c r="A437" s="13">
        <v>435</v>
      </c>
      <c r="B437" s="18"/>
      <c r="C437" s="17"/>
      <c r="D437" s="17"/>
      <c r="E437" t="s" s="16">
        <v>23</v>
      </c>
      <c r="F437" s="15">
        <v>205</v>
      </c>
      <c r="G437" t="s" s="16">
        <v>1515</v>
      </c>
      <c r="H437" t="s" s="16">
        <v>24</v>
      </c>
      <c r="I437" s="15">
        <v>144</v>
      </c>
      <c r="J437" t="s" s="16">
        <v>1516</v>
      </c>
      <c r="K437" s="17"/>
      <c r="L437" s="17"/>
      <c r="M437" s="17"/>
      <c r="N437" s="17"/>
      <c r="O437" s="17"/>
      <c r="P437" s="17"/>
    </row>
    <row r="438" ht="20.35" customHeight="1">
      <c r="A438" s="13">
        <v>436</v>
      </c>
      <c r="B438" s="18"/>
      <c r="C438" s="17"/>
      <c r="D438" s="17"/>
      <c r="E438" t="s" s="16">
        <v>23</v>
      </c>
      <c r="F438" s="15">
        <v>205</v>
      </c>
      <c r="G438" t="s" s="16">
        <v>1517</v>
      </c>
      <c r="H438" t="s" s="16">
        <v>24</v>
      </c>
      <c r="I438" s="15">
        <v>145</v>
      </c>
      <c r="J438" t="s" s="16">
        <v>1518</v>
      </c>
      <c r="K438" s="17"/>
      <c r="L438" s="17"/>
      <c r="M438" s="17"/>
      <c r="N438" s="17"/>
      <c r="O438" s="17"/>
      <c r="P438" s="17"/>
    </row>
    <row r="439" ht="20.35" customHeight="1">
      <c r="A439" s="13">
        <v>437</v>
      </c>
      <c r="B439" s="18"/>
      <c r="C439" s="17"/>
      <c r="D439" s="17"/>
      <c r="E439" t="s" s="16">
        <v>23</v>
      </c>
      <c r="F439" s="15">
        <v>205</v>
      </c>
      <c r="G439" t="s" s="16">
        <v>1519</v>
      </c>
      <c r="H439" t="s" s="16">
        <v>23</v>
      </c>
      <c r="I439" s="15">
        <v>145</v>
      </c>
      <c r="J439" t="s" s="16">
        <v>1520</v>
      </c>
      <c r="K439" s="17"/>
      <c r="L439" s="17"/>
      <c r="M439" s="17"/>
      <c r="N439" s="17"/>
      <c r="O439" s="17"/>
      <c r="P439" s="17"/>
    </row>
    <row r="440" ht="20.35" customHeight="1">
      <c r="A440" s="13">
        <v>438</v>
      </c>
      <c r="B440" s="18"/>
      <c r="C440" s="17"/>
      <c r="D440" s="17"/>
      <c r="E440" t="s" s="16">
        <v>23</v>
      </c>
      <c r="F440" s="15">
        <v>205</v>
      </c>
      <c r="G440" t="s" s="16">
        <v>1521</v>
      </c>
      <c r="H440" t="s" s="16">
        <v>23</v>
      </c>
      <c r="I440" s="15">
        <v>145</v>
      </c>
      <c r="J440" t="s" s="16">
        <v>1522</v>
      </c>
      <c r="K440" s="17"/>
      <c r="L440" s="17"/>
      <c r="M440" s="17"/>
      <c r="N440" s="17"/>
      <c r="O440" s="17"/>
      <c r="P440" s="17"/>
    </row>
    <row r="441" ht="20.35" customHeight="1">
      <c r="A441" s="13">
        <v>439</v>
      </c>
      <c r="B441" s="18"/>
      <c r="C441" s="17"/>
      <c r="D441" s="17"/>
      <c r="E441" t="s" s="16">
        <v>23</v>
      </c>
      <c r="F441" s="15">
        <v>205</v>
      </c>
      <c r="G441" t="s" s="16">
        <v>1523</v>
      </c>
      <c r="H441" t="s" s="16">
        <v>24</v>
      </c>
      <c r="I441" s="15">
        <v>146</v>
      </c>
      <c r="J441" t="s" s="16">
        <v>1524</v>
      </c>
      <c r="K441" s="17"/>
      <c r="L441" s="17"/>
      <c r="M441" s="17"/>
      <c r="N441" s="17"/>
      <c r="O441" s="17"/>
      <c r="P441" s="17"/>
    </row>
    <row r="442" ht="20.35" customHeight="1">
      <c r="A442" s="13">
        <v>440</v>
      </c>
      <c r="B442" s="18"/>
      <c r="C442" s="17"/>
      <c r="D442" s="17"/>
      <c r="E442" t="s" s="16">
        <v>24</v>
      </c>
      <c r="F442" s="15">
        <v>206</v>
      </c>
      <c r="G442" t="s" s="16">
        <v>1525</v>
      </c>
      <c r="H442" t="s" s="16">
        <v>23</v>
      </c>
      <c r="I442" s="15">
        <v>146</v>
      </c>
      <c r="J442" t="s" s="16">
        <v>1526</v>
      </c>
      <c r="K442" s="17"/>
      <c r="L442" s="17"/>
      <c r="M442" s="17"/>
      <c r="N442" s="17"/>
      <c r="O442" s="17"/>
      <c r="P442" s="17"/>
    </row>
    <row r="443" ht="20.35" customHeight="1">
      <c r="A443" s="13">
        <v>441</v>
      </c>
      <c r="B443" s="18"/>
      <c r="C443" s="17"/>
      <c r="D443" s="17"/>
      <c r="E443" t="s" s="16">
        <v>24</v>
      </c>
      <c r="F443" s="15">
        <v>207</v>
      </c>
      <c r="G443" t="s" s="16">
        <v>665</v>
      </c>
      <c r="H443" t="s" s="16">
        <v>23</v>
      </c>
      <c r="I443" s="15">
        <v>146</v>
      </c>
      <c r="J443" t="s" s="16">
        <v>1527</v>
      </c>
      <c r="K443" s="17"/>
      <c r="L443" s="17"/>
      <c r="M443" s="17"/>
      <c r="N443" s="17"/>
      <c r="O443" s="17"/>
      <c r="P443" s="17"/>
    </row>
    <row r="444" ht="20.35" customHeight="1">
      <c r="A444" s="13">
        <v>442</v>
      </c>
      <c r="B444" s="18"/>
      <c r="C444" s="17"/>
      <c r="D444" s="17"/>
      <c r="E444" t="s" s="16">
        <v>23</v>
      </c>
      <c r="F444" s="15">
        <v>207</v>
      </c>
      <c r="G444" t="s" s="16">
        <v>1528</v>
      </c>
      <c r="H444" t="s" s="16">
        <v>24</v>
      </c>
      <c r="I444" s="15">
        <v>147</v>
      </c>
      <c r="J444" t="s" s="16">
        <v>1529</v>
      </c>
      <c r="K444" s="17"/>
      <c r="L444" s="17"/>
      <c r="M444" s="17"/>
      <c r="N444" s="17"/>
      <c r="O444" s="17"/>
      <c r="P444" s="17"/>
    </row>
    <row r="445" ht="20.35" customHeight="1">
      <c r="A445" s="13">
        <v>443</v>
      </c>
      <c r="B445" s="18"/>
      <c r="C445" s="17"/>
      <c r="D445" s="17"/>
      <c r="E445" t="s" s="16">
        <v>24</v>
      </c>
      <c r="F445" s="15">
        <v>208</v>
      </c>
      <c r="G445" t="s" s="16">
        <v>1530</v>
      </c>
      <c r="H445" t="s" s="16">
        <v>24</v>
      </c>
      <c r="I445" s="15">
        <v>148</v>
      </c>
      <c r="J445" t="s" s="16">
        <v>1531</v>
      </c>
      <c r="K445" s="17"/>
      <c r="L445" s="17"/>
      <c r="M445" s="17"/>
      <c r="N445" s="17"/>
      <c r="O445" s="17"/>
      <c r="P445" s="17"/>
    </row>
    <row r="446" ht="20.35" customHeight="1">
      <c r="A446" s="13">
        <v>444</v>
      </c>
      <c r="B446" s="18"/>
      <c r="C446" s="17"/>
      <c r="D446" s="17"/>
      <c r="E446" t="s" s="16">
        <v>24</v>
      </c>
      <c r="F446" s="15">
        <v>209</v>
      </c>
      <c r="G446" t="s" s="16">
        <v>1532</v>
      </c>
      <c r="H446" t="s" s="16">
        <v>24</v>
      </c>
      <c r="I446" s="15">
        <v>149</v>
      </c>
      <c r="J446" t="s" s="16">
        <v>1533</v>
      </c>
      <c r="K446" s="17"/>
      <c r="L446" s="17"/>
      <c r="M446" s="17"/>
      <c r="N446" s="17"/>
      <c r="O446" s="17"/>
      <c r="P446" s="17"/>
    </row>
    <row r="447" ht="20.35" customHeight="1">
      <c r="A447" s="13">
        <v>445</v>
      </c>
      <c r="B447" s="18"/>
      <c r="C447" s="17"/>
      <c r="D447" s="17"/>
      <c r="E447" t="s" s="16">
        <v>24</v>
      </c>
      <c r="F447" s="15">
        <v>210</v>
      </c>
      <c r="G447" t="s" s="16">
        <v>1534</v>
      </c>
      <c r="H447" t="s" s="16">
        <v>24</v>
      </c>
      <c r="I447" s="15">
        <v>150</v>
      </c>
      <c r="J447" t="s" s="16">
        <v>1535</v>
      </c>
      <c r="K447" s="17"/>
      <c r="L447" s="17"/>
      <c r="M447" s="17"/>
      <c r="N447" s="17"/>
      <c r="O447" s="17"/>
      <c r="P447" s="17"/>
    </row>
    <row r="448" ht="20.35" customHeight="1">
      <c r="A448" s="13">
        <v>446</v>
      </c>
      <c r="B448" s="18"/>
      <c r="C448" s="17"/>
      <c r="D448" s="17"/>
      <c r="E448" t="s" s="16">
        <v>24</v>
      </c>
      <c r="F448" s="15">
        <v>211</v>
      </c>
      <c r="G448" t="s" s="16">
        <v>1536</v>
      </c>
      <c r="H448" t="s" s="16">
        <v>24</v>
      </c>
      <c r="I448" s="15">
        <v>151</v>
      </c>
      <c r="J448" t="s" s="16">
        <v>1537</v>
      </c>
      <c r="K448" s="17"/>
      <c r="L448" s="17"/>
      <c r="M448" s="17"/>
      <c r="N448" s="17"/>
      <c r="O448" s="17"/>
      <c r="P448" s="17"/>
    </row>
    <row r="449" ht="20.35" customHeight="1">
      <c r="A449" s="13">
        <v>447</v>
      </c>
      <c r="B449" s="18"/>
      <c r="C449" s="17"/>
      <c r="D449" s="17"/>
      <c r="E449" t="s" s="16">
        <v>23</v>
      </c>
      <c r="F449" s="15">
        <v>211</v>
      </c>
      <c r="G449" t="s" s="16">
        <v>1538</v>
      </c>
      <c r="H449" t="s" s="16">
        <v>24</v>
      </c>
      <c r="I449" s="15">
        <v>152</v>
      </c>
      <c r="J449" t="s" s="16">
        <v>1539</v>
      </c>
      <c r="K449" s="17"/>
      <c r="L449" s="17"/>
      <c r="M449" s="17"/>
      <c r="N449" s="17"/>
      <c r="O449" s="17"/>
      <c r="P449" s="17"/>
    </row>
    <row r="450" ht="20.35" customHeight="1">
      <c r="A450" s="13">
        <v>448</v>
      </c>
      <c r="B450" s="18"/>
      <c r="C450" s="17"/>
      <c r="D450" s="17"/>
      <c r="E450" t="s" s="16">
        <v>24</v>
      </c>
      <c r="F450" s="15">
        <v>212</v>
      </c>
      <c r="G450" t="s" s="16">
        <v>1540</v>
      </c>
      <c r="H450" t="s" s="16">
        <v>24</v>
      </c>
      <c r="I450" s="15">
        <v>153</v>
      </c>
      <c r="J450" t="s" s="16">
        <v>1541</v>
      </c>
      <c r="K450" s="17"/>
      <c r="L450" s="17"/>
      <c r="M450" s="17"/>
      <c r="N450" s="17"/>
      <c r="O450" s="17"/>
      <c r="P450" s="17"/>
    </row>
    <row r="451" ht="20.35" customHeight="1">
      <c r="A451" s="13">
        <v>449</v>
      </c>
      <c r="B451" s="18"/>
      <c r="C451" s="17"/>
      <c r="D451" s="17"/>
      <c r="E451" t="s" s="16">
        <v>24</v>
      </c>
      <c r="F451" s="15">
        <v>213</v>
      </c>
      <c r="G451" t="s" s="16">
        <v>1542</v>
      </c>
      <c r="H451" t="s" s="16">
        <v>24</v>
      </c>
      <c r="I451" s="15">
        <v>154</v>
      </c>
      <c r="J451" t="s" s="16">
        <v>1543</v>
      </c>
      <c r="K451" s="17"/>
      <c r="L451" s="17"/>
      <c r="M451" s="17"/>
      <c r="N451" s="17"/>
      <c r="O451" s="17"/>
      <c r="P451" s="17"/>
    </row>
    <row r="452" ht="20.35" customHeight="1">
      <c r="A452" s="13">
        <v>450</v>
      </c>
      <c r="B452" s="18"/>
      <c r="C452" s="17"/>
      <c r="D452" s="17"/>
      <c r="E452" t="s" s="16">
        <v>23</v>
      </c>
      <c r="F452" s="15">
        <v>213</v>
      </c>
      <c r="G452" t="s" s="16">
        <v>1544</v>
      </c>
      <c r="H452" t="s" s="16">
        <v>24</v>
      </c>
      <c r="I452" s="15">
        <v>155</v>
      </c>
      <c r="J452" t="s" s="16">
        <v>1545</v>
      </c>
      <c r="K452" s="17"/>
      <c r="L452" s="17"/>
      <c r="M452" s="17"/>
      <c r="N452" s="17"/>
      <c r="O452" s="17"/>
      <c r="P452" s="17"/>
    </row>
    <row r="453" ht="20.35" customHeight="1">
      <c r="A453" s="13">
        <v>451</v>
      </c>
      <c r="B453" s="18"/>
      <c r="C453" s="17"/>
      <c r="D453" s="17"/>
      <c r="E453" t="s" s="16">
        <v>24</v>
      </c>
      <c r="F453" s="15">
        <v>214</v>
      </c>
      <c r="G453" t="s" s="16">
        <v>1546</v>
      </c>
      <c r="H453" t="s" s="16">
        <v>23</v>
      </c>
      <c r="I453" s="15">
        <v>155</v>
      </c>
      <c r="J453" t="s" s="16">
        <v>1547</v>
      </c>
      <c r="K453" s="17"/>
      <c r="L453" s="17"/>
      <c r="M453" s="17"/>
      <c r="N453" s="17"/>
      <c r="O453" s="17"/>
      <c r="P453" s="17"/>
    </row>
    <row r="454" ht="20.35" customHeight="1">
      <c r="A454" s="13">
        <v>452</v>
      </c>
      <c r="B454" s="18"/>
      <c r="C454" s="17"/>
      <c r="D454" s="17"/>
      <c r="E454" t="s" s="16">
        <v>24</v>
      </c>
      <c r="F454" s="15">
        <v>215</v>
      </c>
      <c r="G454" t="s" s="16">
        <v>1548</v>
      </c>
      <c r="H454" t="s" s="16">
        <v>24</v>
      </c>
      <c r="I454" s="15">
        <v>156</v>
      </c>
      <c r="J454" t="s" s="16">
        <v>1549</v>
      </c>
      <c r="K454" s="17"/>
      <c r="L454" s="17"/>
      <c r="M454" s="17"/>
      <c r="N454" s="17"/>
      <c r="O454" s="17"/>
      <c r="P454" s="17"/>
    </row>
    <row r="455" ht="20.35" customHeight="1">
      <c r="A455" s="13">
        <v>453</v>
      </c>
      <c r="B455" s="18"/>
      <c r="C455" s="17"/>
      <c r="D455" s="17"/>
      <c r="E455" t="s" s="16">
        <v>23</v>
      </c>
      <c r="F455" s="15">
        <v>215</v>
      </c>
      <c r="G455" t="s" s="16">
        <v>1550</v>
      </c>
      <c r="H455" t="s" s="16">
        <v>24</v>
      </c>
      <c r="I455" s="15">
        <v>157</v>
      </c>
      <c r="J455" t="s" s="16">
        <v>1551</v>
      </c>
      <c r="K455" s="17"/>
      <c r="L455" s="17"/>
      <c r="M455" s="17"/>
      <c r="N455" s="17"/>
      <c r="O455" s="17"/>
      <c r="P455" s="17"/>
    </row>
    <row r="456" ht="20.35" customHeight="1">
      <c r="A456" s="13">
        <v>454</v>
      </c>
      <c r="B456" s="18"/>
      <c r="C456" s="17"/>
      <c r="D456" s="17"/>
      <c r="E456" t="s" s="16">
        <v>23</v>
      </c>
      <c r="F456" s="15">
        <v>215</v>
      </c>
      <c r="G456" t="s" s="16">
        <v>1552</v>
      </c>
      <c r="H456" t="s" s="16">
        <v>24</v>
      </c>
      <c r="I456" s="15">
        <v>158</v>
      </c>
      <c r="J456" t="s" s="16">
        <v>1553</v>
      </c>
      <c r="K456" s="17"/>
      <c r="L456" s="17"/>
      <c r="M456" s="17"/>
      <c r="N456" s="17"/>
      <c r="O456" s="17"/>
      <c r="P456" s="17"/>
    </row>
    <row r="457" ht="20.35" customHeight="1">
      <c r="A457" s="13">
        <v>455</v>
      </c>
      <c r="B457" s="18"/>
      <c r="C457" s="17"/>
      <c r="D457" s="17"/>
      <c r="E457" t="s" s="16">
        <v>23</v>
      </c>
      <c r="F457" s="15">
        <v>215</v>
      </c>
      <c r="G457" t="s" s="16">
        <v>1307</v>
      </c>
      <c r="H457" t="s" s="16">
        <v>24</v>
      </c>
      <c r="I457" s="15">
        <v>159</v>
      </c>
      <c r="J457" t="s" s="16">
        <v>1554</v>
      </c>
      <c r="K457" s="17"/>
      <c r="L457" s="17"/>
      <c r="M457" s="17"/>
      <c r="N457" s="17"/>
      <c r="O457" s="17"/>
      <c r="P457" s="17"/>
    </row>
    <row r="458" ht="20.35" customHeight="1">
      <c r="A458" s="13">
        <v>456</v>
      </c>
      <c r="B458" s="18"/>
      <c r="C458" s="17"/>
      <c r="D458" s="17"/>
      <c r="E458" t="s" s="16">
        <v>23</v>
      </c>
      <c r="F458" s="15">
        <v>215</v>
      </c>
      <c r="G458" t="s" s="16">
        <v>1555</v>
      </c>
      <c r="H458" t="s" s="16">
        <v>24</v>
      </c>
      <c r="I458" s="15">
        <v>160</v>
      </c>
      <c r="J458" t="s" s="16">
        <v>1556</v>
      </c>
      <c r="K458" s="17"/>
      <c r="L458" s="17"/>
      <c r="M458" s="17"/>
      <c r="N458" s="17"/>
      <c r="O458" s="17"/>
      <c r="P458" s="17"/>
    </row>
    <row r="459" ht="20.35" customHeight="1">
      <c r="A459" s="13">
        <v>457</v>
      </c>
      <c r="B459" s="18"/>
      <c r="C459" s="17"/>
      <c r="D459" s="17"/>
      <c r="E459" t="s" s="16">
        <v>24</v>
      </c>
      <c r="F459" s="15">
        <v>216</v>
      </c>
      <c r="G459" t="s" s="16">
        <v>1557</v>
      </c>
      <c r="H459" t="s" s="16">
        <v>23</v>
      </c>
      <c r="I459" s="15">
        <v>160</v>
      </c>
      <c r="J459" t="s" s="16">
        <v>1558</v>
      </c>
      <c r="K459" s="17"/>
      <c r="L459" s="17"/>
      <c r="M459" s="17"/>
      <c r="N459" s="17"/>
      <c r="O459" s="17"/>
      <c r="P459" s="17"/>
    </row>
    <row r="460" ht="20.35" customHeight="1">
      <c r="A460" s="13">
        <v>458</v>
      </c>
      <c r="B460" s="18"/>
      <c r="C460" s="17"/>
      <c r="D460" s="17"/>
      <c r="E460" t="s" s="16">
        <v>23</v>
      </c>
      <c r="F460" s="15">
        <v>216</v>
      </c>
      <c r="G460" t="s" s="16">
        <v>1559</v>
      </c>
      <c r="H460" t="s" s="16">
        <v>24</v>
      </c>
      <c r="I460" s="15">
        <v>161</v>
      </c>
      <c r="J460" t="s" s="16">
        <v>1560</v>
      </c>
      <c r="K460" s="17"/>
      <c r="L460" s="17"/>
      <c r="M460" s="17"/>
      <c r="N460" s="17"/>
      <c r="O460" s="17"/>
      <c r="P460" s="17"/>
    </row>
    <row r="461" ht="20.35" customHeight="1">
      <c r="A461" s="13">
        <v>459</v>
      </c>
      <c r="B461" s="18"/>
      <c r="C461" s="17"/>
      <c r="D461" s="17"/>
      <c r="E461" s="17"/>
      <c r="F461" s="15">
        <v>216</v>
      </c>
      <c r="G461" t="s" s="16">
        <v>144</v>
      </c>
      <c r="H461" t="s" s="16">
        <v>23</v>
      </c>
      <c r="I461" s="15">
        <v>161</v>
      </c>
      <c r="J461" t="s" s="16">
        <v>1561</v>
      </c>
      <c r="K461" s="17"/>
      <c r="L461" s="17"/>
      <c r="M461" s="17"/>
      <c r="N461" s="17"/>
      <c r="O461" s="17"/>
      <c r="P461" s="17"/>
    </row>
    <row r="462" ht="20.35" customHeight="1">
      <c r="A462" s="13">
        <v>460</v>
      </c>
      <c r="B462" s="18"/>
      <c r="C462" s="17"/>
      <c r="D462" s="17"/>
      <c r="E462" s="17"/>
      <c r="F462" s="15">
        <v>216</v>
      </c>
      <c r="G462" t="s" s="16">
        <v>1562</v>
      </c>
      <c r="H462" t="s" s="16">
        <v>24</v>
      </c>
      <c r="I462" s="15">
        <v>162</v>
      </c>
      <c r="J462" t="s" s="16">
        <v>1563</v>
      </c>
      <c r="K462" s="17"/>
      <c r="L462" s="17"/>
      <c r="M462" s="17"/>
      <c r="N462" s="17"/>
      <c r="O462" s="17"/>
      <c r="P462" s="17"/>
    </row>
    <row r="463" ht="20.35" customHeight="1">
      <c r="A463" s="13">
        <v>461</v>
      </c>
      <c r="B463" s="18"/>
      <c r="C463" s="17"/>
      <c r="D463" s="17"/>
      <c r="E463" t="s" s="16">
        <v>24</v>
      </c>
      <c r="F463" s="15">
        <v>217</v>
      </c>
      <c r="G463" t="s" s="16">
        <v>1564</v>
      </c>
      <c r="H463" t="s" s="16">
        <v>23</v>
      </c>
      <c r="I463" s="15">
        <v>162</v>
      </c>
      <c r="J463" t="s" s="16">
        <v>1565</v>
      </c>
      <c r="K463" s="17"/>
      <c r="L463" s="17"/>
      <c r="M463" s="17"/>
      <c r="N463" s="17"/>
      <c r="O463" s="17"/>
      <c r="P463" s="17"/>
    </row>
    <row r="464" ht="20.35" customHeight="1">
      <c r="A464" s="13">
        <v>462</v>
      </c>
      <c r="B464" s="18"/>
      <c r="C464" s="17"/>
      <c r="D464" s="17"/>
      <c r="E464" t="s" s="16">
        <v>23</v>
      </c>
      <c r="F464" s="15">
        <v>217</v>
      </c>
      <c r="G464" t="s" s="16">
        <v>673</v>
      </c>
      <c r="H464" t="s" s="16">
        <v>24</v>
      </c>
      <c r="I464" s="15">
        <v>163</v>
      </c>
      <c r="J464" t="s" s="16">
        <v>1566</v>
      </c>
      <c r="K464" s="17"/>
      <c r="L464" s="17"/>
      <c r="M464" s="17"/>
      <c r="N464" s="17"/>
      <c r="O464" s="17"/>
      <c r="P464" s="17"/>
    </row>
    <row r="465" ht="20.35" customHeight="1">
      <c r="A465" s="13">
        <v>463</v>
      </c>
      <c r="B465" s="18"/>
      <c r="C465" s="17"/>
      <c r="D465" s="17"/>
      <c r="E465" t="s" s="16">
        <v>24</v>
      </c>
      <c r="F465" s="15">
        <v>218</v>
      </c>
      <c r="G465" t="s" s="16">
        <v>1567</v>
      </c>
      <c r="H465" t="s" s="16">
        <v>24</v>
      </c>
      <c r="I465" s="15">
        <v>164</v>
      </c>
      <c r="J465" t="s" s="16">
        <v>1568</v>
      </c>
      <c r="K465" s="17"/>
      <c r="L465" s="17"/>
      <c r="M465" s="17"/>
      <c r="N465" s="17"/>
      <c r="O465" s="17"/>
      <c r="P465" s="17"/>
    </row>
    <row r="466" ht="20.35" customHeight="1">
      <c r="A466" s="13">
        <v>464</v>
      </c>
      <c r="B466" s="18"/>
      <c r="C466" s="17"/>
      <c r="D466" s="17"/>
      <c r="E466" t="s" s="16">
        <v>24</v>
      </c>
      <c r="F466" s="15">
        <v>219</v>
      </c>
      <c r="G466" t="s" s="16">
        <v>1569</v>
      </c>
      <c r="H466" t="s" s="16">
        <v>24</v>
      </c>
      <c r="I466" s="15">
        <v>165</v>
      </c>
      <c r="J466" t="s" s="16">
        <v>1570</v>
      </c>
      <c r="K466" s="17"/>
      <c r="L466" s="17"/>
      <c r="M466" s="17"/>
      <c r="N466" s="17"/>
      <c r="O466" s="17"/>
      <c r="P466" s="17"/>
    </row>
    <row r="467" ht="20.35" customHeight="1">
      <c r="A467" s="13">
        <v>465</v>
      </c>
      <c r="B467" s="18"/>
      <c r="C467" s="17"/>
      <c r="D467" s="17"/>
      <c r="E467" t="s" s="16">
        <v>24</v>
      </c>
      <c r="F467" s="15">
        <v>220</v>
      </c>
      <c r="G467" t="s" s="16">
        <v>626</v>
      </c>
      <c r="H467" t="s" s="16">
        <v>24</v>
      </c>
      <c r="I467" s="15">
        <v>166</v>
      </c>
      <c r="J467" t="s" s="16">
        <v>1571</v>
      </c>
      <c r="K467" s="17"/>
      <c r="L467" s="17"/>
      <c r="M467" s="17"/>
      <c r="N467" s="17"/>
      <c r="O467" s="17"/>
      <c r="P467" s="17"/>
    </row>
    <row r="468" ht="20.35" customHeight="1">
      <c r="A468" s="13">
        <v>466</v>
      </c>
      <c r="B468" s="18"/>
      <c r="C468" s="17"/>
      <c r="D468" s="17"/>
      <c r="E468" t="s" s="16">
        <v>24</v>
      </c>
      <c r="F468" s="15">
        <v>221</v>
      </c>
      <c r="G468" t="s" s="16">
        <v>1572</v>
      </c>
      <c r="H468" t="s" s="16">
        <v>23</v>
      </c>
      <c r="I468" s="15">
        <v>166</v>
      </c>
      <c r="J468" t="s" s="16">
        <v>1573</v>
      </c>
      <c r="K468" s="17"/>
      <c r="L468" s="17"/>
      <c r="M468" s="17"/>
      <c r="N468" s="17"/>
      <c r="O468" s="17"/>
      <c r="P468" s="17"/>
    </row>
    <row r="469" ht="20.35" customHeight="1">
      <c r="A469" s="13">
        <v>467</v>
      </c>
      <c r="B469" s="18"/>
      <c r="C469" s="17"/>
      <c r="D469" s="17"/>
      <c r="E469" t="s" s="16">
        <v>23</v>
      </c>
      <c r="F469" s="15">
        <v>221</v>
      </c>
      <c r="G469" t="s" s="16">
        <v>1574</v>
      </c>
      <c r="H469" t="s" s="16">
        <v>24</v>
      </c>
      <c r="I469" s="15">
        <v>167</v>
      </c>
      <c r="J469" t="s" s="16">
        <v>1575</v>
      </c>
      <c r="K469" s="17"/>
      <c r="L469" s="17"/>
      <c r="M469" s="17"/>
      <c r="N469" s="17"/>
      <c r="O469" s="17"/>
      <c r="P469" s="17"/>
    </row>
    <row r="470" ht="20.35" customHeight="1">
      <c r="A470" s="13">
        <v>468</v>
      </c>
      <c r="B470" s="18"/>
      <c r="C470" s="17"/>
      <c r="D470" s="17"/>
      <c r="E470" t="s" s="16">
        <v>23</v>
      </c>
      <c r="F470" s="15">
        <v>221</v>
      </c>
      <c r="G470" t="s" s="16">
        <v>1422</v>
      </c>
      <c r="H470" t="s" s="16">
        <v>24</v>
      </c>
      <c r="I470" s="15">
        <v>168</v>
      </c>
      <c r="J470" t="s" s="16">
        <v>1576</v>
      </c>
      <c r="K470" s="17"/>
      <c r="L470" s="17"/>
      <c r="M470" s="17"/>
      <c r="N470" s="17"/>
      <c r="O470" s="17"/>
      <c r="P470" s="17"/>
    </row>
    <row r="471" ht="20.35" customHeight="1">
      <c r="A471" s="13">
        <v>469</v>
      </c>
      <c r="B471" s="18"/>
      <c r="C471" s="17"/>
      <c r="D471" s="17"/>
      <c r="E471" t="s" s="16">
        <v>23</v>
      </c>
      <c r="F471" s="15">
        <v>221</v>
      </c>
      <c r="G471" t="s" s="16">
        <v>1577</v>
      </c>
      <c r="H471" s="17"/>
      <c r="I471" s="17"/>
      <c r="J471" s="17"/>
      <c r="K471" s="17"/>
      <c r="L471" s="17"/>
      <c r="M471" s="17"/>
      <c r="N471" s="17"/>
      <c r="O471" s="17"/>
      <c r="P471" s="17"/>
    </row>
    <row r="472" ht="20.35" customHeight="1">
      <c r="A472" s="13">
        <v>470</v>
      </c>
      <c r="B472" s="18"/>
      <c r="C472" s="17"/>
      <c r="D472" s="17"/>
      <c r="E472" t="s" s="16">
        <v>23</v>
      </c>
      <c r="F472" s="15">
        <v>221</v>
      </c>
      <c r="G472" t="s" s="16">
        <v>1578</v>
      </c>
      <c r="H472" s="17"/>
      <c r="I472" s="17"/>
      <c r="J472" s="17"/>
      <c r="K472" s="17"/>
      <c r="L472" s="17"/>
      <c r="M472" s="17"/>
      <c r="N472" s="17"/>
      <c r="O472" s="17"/>
      <c r="P472" s="17"/>
    </row>
    <row r="473" ht="20.35" customHeight="1">
      <c r="A473" s="13">
        <v>471</v>
      </c>
      <c r="B473" s="18"/>
      <c r="C473" s="17"/>
      <c r="D473" s="17"/>
      <c r="E473" t="s" s="16">
        <v>24</v>
      </c>
      <c r="F473" s="15">
        <v>222</v>
      </c>
      <c r="G473" t="s" s="16">
        <v>1579</v>
      </c>
      <c r="H473" s="17"/>
      <c r="I473" s="17"/>
      <c r="J473" s="17"/>
      <c r="K473" s="17"/>
      <c r="L473" s="17"/>
      <c r="M473" s="17"/>
      <c r="N473" s="17"/>
      <c r="O473" s="17"/>
      <c r="P473" s="17"/>
    </row>
    <row r="474" ht="20.35" customHeight="1">
      <c r="A474" s="13">
        <v>472</v>
      </c>
      <c r="B474" s="18"/>
      <c r="C474" s="17"/>
      <c r="D474" s="17"/>
      <c r="E474" t="s" s="16">
        <v>24</v>
      </c>
      <c r="F474" s="15">
        <v>223</v>
      </c>
      <c r="G474" t="s" s="16">
        <v>1580</v>
      </c>
      <c r="H474" s="17"/>
      <c r="I474" s="17"/>
      <c r="J474" s="17"/>
      <c r="K474" s="17"/>
      <c r="L474" s="17"/>
      <c r="M474" s="17"/>
      <c r="N474" s="17"/>
      <c r="O474" s="17"/>
      <c r="P474" s="17"/>
    </row>
    <row r="475" ht="20.35" customHeight="1">
      <c r="A475" s="13">
        <v>473</v>
      </c>
      <c r="B475" s="18"/>
      <c r="C475" s="17"/>
      <c r="D475" s="17"/>
      <c r="E475" t="s" s="16">
        <v>23</v>
      </c>
      <c r="F475" s="15">
        <v>223</v>
      </c>
      <c r="G475" t="s" s="16">
        <v>1581</v>
      </c>
      <c r="H475" s="17"/>
      <c r="I475" s="17"/>
      <c r="J475" s="17"/>
      <c r="K475" s="17"/>
      <c r="L475" s="17"/>
      <c r="M475" s="17"/>
      <c r="N475" s="17"/>
      <c r="O475" s="17"/>
      <c r="P475" s="17"/>
    </row>
    <row r="476" ht="20.35" customHeight="1">
      <c r="A476" s="13">
        <v>474</v>
      </c>
      <c r="B476" s="18"/>
      <c r="C476" s="17"/>
      <c r="D476" s="17"/>
      <c r="E476" t="s" s="16">
        <v>23</v>
      </c>
      <c r="F476" s="15">
        <v>223</v>
      </c>
      <c r="G476" t="s" s="16">
        <v>1582</v>
      </c>
      <c r="H476" s="17"/>
      <c r="I476" s="17"/>
      <c r="J476" s="17"/>
      <c r="K476" s="17"/>
      <c r="L476" s="17"/>
      <c r="M476" s="17"/>
      <c r="N476" s="17"/>
      <c r="O476" s="17"/>
      <c r="P476" s="17"/>
    </row>
    <row r="477" ht="20.35" customHeight="1">
      <c r="A477" s="13">
        <v>475</v>
      </c>
      <c r="B477" s="18"/>
      <c r="C477" s="17"/>
      <c r="D477" s="17"/>
      <c r="E477" t="s" s="16">
        <v>23</v>
      </c>
      <c r="F477" s="15">
        <v>223</v>
      </c>
      <c r="G477" t="s" s="16">
        <v>1583</v>
      </c>
      <c r="H477" s="17"/>
      <c r="I477" s="17"/>
      <c r="J477" s="17"/>
      <c r="K477" s="17"/>
      <c r="L477" s="17"/>
      <c r="M477" s="17"/>
      <c r="N477" s="17"/>
      <c r="O477" s="17"/>
      <c r="P477" s="17"/>
    </row>
    <row r="478" ht="20.35" customHeight="1">
      <c r="A478" s="13">
        <v>476</v>
      </c>
      <c r="B478" s="18"/>
      <c r="C478" s="17"/>
      <c r="D478" s="17"/>
      <c r="E478" t="s" s="16">
        <v>23</v>
      </c>
      <c r="F478" s="15">
        <v>223</v>
      </c>
      <c r="G478" t="s" s="16">
        <v>1584</v>
      </c>
      <c r="H478" s="17"/>
      <c r="I478" s="17"/>
      <c r="J478" s="17"/>
      <c r="K478" s="17"/>
      <c r="L478" s="17"/>
      <c r="M478" s="17"/>
      <c r="N478" s="17"/>
      <c r="O478" s="17"/>
      <c r="P478" s="17"/>
    </row>
    <row r="479" ht="20.35" customHeight="1">
      <c r="A479" s="13">
        <v>477</v>
      </c>
      <c r="B479" s="18"/>
      <c r="C479" s="17"/>
      <c r="D479" s="17"/>
      <c r="E479" t="s" s="16">
        <v>24</v>
      </c>
      <c r="F479" s="15">
        <v>224</v>
      </c>
      <c r="G479" t="s" s="16">
        <v>1585</v>
      </c>
      <c r="H479" s="17"/>
      <c r="I479" s="17"/>
      <c r="J479" s="17"/>
      <c r="K479" s="17"/>
      <c r="L479" s="17"/>
      <c r="M479" s="17"/>
      <c r="N479" s="17"/>
      <c r="O479" s="17"/>
      <c r="P479" s="17"/>
    </row>
    <row r="480" ht="20.35" customHeight="1">
      <c r="A480" s="13">
        <v>478</v>
      </c>
      <c r="B480" s="18"/>
      <c r="C480" s="17"/>
      <c r="D480" s="17"/>
      <c r="E480" t="s" s="16">
        <v>24</v>
      </c>
      <c r="F480" s="15">
        <v>225</v>
      </c>
      <c r="G480" t="s" s="16">
        <v>1586</v>
      </c>
      <c r="H480" s="17"/>
      <c r="I480" s="17"/>
      <c r="J480" s="17"/>
      <c r="K480" s="17"/>
      <c r="L480" s="17"/>
      <c r="M480" s="17"/>
      <c r="N480" s="17"/>
      <c r="O480" s="17"/>
      <c r="P480" s="17"/>
    </row>
    <row r="481" ht="20.35" customHeight="1">
      <c r="A481" s="13">
        <v>479</v>
      </c>
      <c r="B481" s="18"/>
      <c r="C481" s="17"/>
      <c r="D481" s="17"/>
      <c r="E481" t="s" s="16">
        <v>24</v>
      </c>
      <c r="F481" s="15">
        <v>226</v>
      </c>
      <c r="G481" t="s" s="16">
        <v>1587</v>
      </c>
      <c r="H481" s="17"/>
      <c r="I481" s="17"/>
      <c r="J481" s="17"/>
      <c r="K481" s="17"/>
      <c r="L481" s="17"/>
      <c r="M481" s="17"/>
      <c r="N481" s="17"/>
      <c r="O481" s="17"/>
      <c r="P481" s="17"/>
    </row>
    <row r="482" ht="20.35" customHeight="1">
      <c r="A482" s="13">
        <v>480</v>
      </c>
      <c r="B482" s="18"/>
      <c r="C482" s="17"/>
      <c r="D482" s="17"/>
      <c r="E482" t="s" s="16">
        <v>24</v>
      </c>
      <c r="F482" s="15">
        <v>227</v>
      </c>
      <c r="G482" t="s" s="16">
        <v>1588</v>
      </c>
      <c r="H482" s="17"/>
      <c r="I482" s="17"/>
      <c r="J482" s="17"/>
      <c r="K482" s="17"/>
      <c r="L482" s="17"/>
      <c r="M482" s="17"/>
      <c r="N482" s="17"/>
      <c r="O482" s="17"/>
      <c r="P482" s="17"/>
    </row>
    <row r="483" ht="20.35" customHeight="1">
      <c r="A483" s="13">
        <v>481</v>
      </c>
      <c r="B483" s="18"/>
      <c r="C483" s="17"/>
      <c r="D483" s="17"/>
      <c r="E483" t="s" s="16">
        <v>24</v>
      </c>
      <c r="F483" s="15">
        <v>228</v>
      </c>
      <c r="G483" t="s" s="16">
        <v>1589</v>
      </c>
      <c r="H483" s="17"/>
      <c r="I483" s="17"/>
      <c r="J483" s="17"/>
      <c r="K483" s="17"/>
      <c r="L483" s="17"/>
      <c r="M483" s="17"/>
      <c r="N483" s="17"/>
      <c r="O483" s="17"/>
      <c r="P483" s="17"/>
    </row>
    <row r="484" ht="20.35" customHeight="1">
      <c r="A484" s="13">
        <v>482</v>
      </c>
      <c r="B484" s="18"/>
      <c r="C484" s="17"/>
      <c r="D484" s="17"/>
      <c r="E484" t="s" s="16">
        <v>24</v>
      </c>
      <c r="F484" s="15">
        <v>229</v>
      </c>
      <c r="G484" t="s" s="16">
        <v>1590</v>
      </c>
      <c r="H484" s="17"/>
      <c r="I484" s="17"/>
      <c r="J484" s="17"/>
      <c r="K484" s="17"/>
      <c r="L484" s="17"/>
      <c r="M484" s="17"/>
      <c r="N484" s="17"/>
      <c r="O484" s="17"/>
      <c r="P484" s="17"/>
    </row>
    <row r="485" ht="20.35" customHeight="1">
      <c r="A485" s="13">
        <v>483</v>
      </c>
      <c r="B485" s="18"/>
      <c r="C485" s="17"/>
      <c r="D485" s="17"/>
      <c r="E485" t="s" s="16">
        <v>23</v>
      </c>
      <c r="F485" s="15">
        <v>229</v>
      </c>
      <c r="G485" t="s" s="16">
        <v>1591</v>
      </c>
      <c r="H485" s="17"/>
      <c r="I485" s="17"/>
      <c r="J485" s="17"/>
      <c r="K485" s="17"/>
      <c r="L485" s="17"/>
      <c r="M485" s="17"/>
      <c r="N485" s="17"/>
      <c r="O485" s="17"/>
      <c r="P485" s="17"/>
    </row>
    <row r="486" ht="20.35" customHeight="1">
      <c r="A486" s="13">
        <v>484</v>
      </c>
      <c r="B486" s="18"/>
      <c r="C486" s="17"/>
      <c r="D486" s="17"/>
      <c r="E486" t="s" s="16">
        <v>23</v>
      </c>
      <c r="F486" s="15">
        <v>229</v>
      </c>
      <c r="G486" t="s" s="16">
        <v>1592</v>
      </c>
      <c r="H486" s="17"/>
      <c r="I486" s="17"/>
      <c r="J486" s="17"/>
      <c r="K486" s="17"/>
      <c r="L486" s="17"/>
      <c r="M486" s="17"/>
      <c r="N486" s="17"/>
      <c r="O486" s="17"/>
      <c r="P486" s="17"/>
    </row>
    <row r="487" ht="20.35" customHeight="1">
      <c r="A487" s="13">
        <v>485</v>
      </c>
      <c r="B487" s="18"/>
      <c r="C487" s="17"/>
      <c r="D487" s="17"/>
      <c r="E487" t="s" s="16">
        <v>24</v>
      </c>
      <c r="F487" s="15">
        <v>230</v>
      </c>
      <c r="G487" t="s" s="16">
        <v>660</v>
      </c>
      <c r="H487" s="17"/>
      <c r="I487" s="17"/>
      <c r="J487" s="17"/>
      <c r="K487" s="17"/>
      <c r="L487" s="17"/>
      <c r="M487" s="17"/>
      <c r="N487" s="17"/>
      <c r="O487" s="17"/>
      <c r="P487" s="17"/>
    </row>
    <row r="488" ht="20.35" customHeight="1">
      <c r="A488" s="13">
        <v>486</v>
      </c>
      <c r="B488" s="18"/>
      <c r="C488" s="17"/>
      <c r="D488" s="17"/>
      <c r="E488" t="s" s="16">
        <v>24</v>
      </c>
      <c r="F488" s="15">
        <v>231</v>
      </c>
      <c r="G488" t="s" s="16">
        <v>533</v>
      </c>
      <c r="H488" s="17"/>
      <c r="I488" s="17"/>
      <c r="J488" s="17"/>
      <c r="K488" s="17"/>
      <c r="L488" s="17"/>
      <c r="M488" s="17"/>
      <c r="N488" s="17"/>
      <c r="O488" s="17"/>
      <c r="P488" s="17"/>
    </row>
    <row r="489" ht="20.35" customHeight="1">
      <c r="A489" s="13">
        <v>487</v>
      </c>
      <c r="B489" s="18"/>
      <c r="C489" s="17"/>
      <c r="D489" s="17"/>
      <c r="E489" t="s" s="16">
        <v>24</v>
      </c>
      <c r="F489" s="15">
        <v>232</v>
      </c>
      <c r="G489" t="s" s="16">
        <v>1593</v>
      </c>
      <c r="H489" s="17"/>
      <c r="I489" s="17"/>
      <c r="J489" s="17"/>
      <c r="K489" s="17"/>
      <c r="L489" s="17"/>
      <c r="M489" s="17"/>
      <c r="N489" s="17"/>
      <c r="O489" s="17"/>
      <c r="P489" s="17"/>
    </row>
    <row r="490" ht="20.35" customHeight="1">
      <c r="A490" s="13">
        <v>488</v>
      </c>
      <c r="B490" s="18"/>
      <c r="C490" s="17"/>
      <c r="D490" s="17"/>
      <c r="E490" t="s" s="16">
        <v>24</v>
      </c>
      <c r="F490" s="15">
        <v>233</v>
      </c>
      <c r="G490" t="s" s="16">
        <v>1594</v>
      </c>
      <c r="H490" s="17"/>
      <c r="I490" s="17"/>
      <c r="J490" s="17"/>
      <c r="K490" s="17"/>
      <c r="L490" s="17"/>
      <c r="M490" s="17"/>
      <c r="N490" s="17"/>
      <c r="O490" s="17"/>
      <c r="P490" s="17"/>
    </row>
    <row r="491" ht="20.35" customHeight="1">
      <c r="A491" s="13">
        <v>489</v>
      </c>
      <c r="B491" s="18"/>
      <c r="C491" s="17"/>
      <c r="D491" s="17"/>
      <c r="E491" t="s" s="16">
        <v>24</v>
      </c>
      <c r="F491" s="15">
        <v>234</v>
      </c>
      <c r="G491" t="s" s="16">
        <v>538</v>
      </c>
      <c r="H491" s="17"/>
      <c r="I491" s="17"/>
      <c r="J491" s="17"/>
      <c r="K491" s="17"/>
      <c r="L491" s="17"/>
      <c r="M491" s="17"/>
      <c r="N491" s="17"/>
      <c r="O491" s="17"/>
      <c r="P491" s="17"/>
    </row>
    <row r="492" ht="20.35" customHeight="1">
      <c r="A492" s="13">
        <v>490</v>
      </c>
      <c r="B492" s="18"/>
      <c r="C492" s="17"/>
      <c r="D492" s="17"/>
      <c r="E492" t="s" s="16">
        <v>23</v>
      </c>
      <c r="F492" s="15">
        <v>234</v>
      </c>
      <c r="G492" t="s" s="16">
        <v>1595</v>
      </c>
      <c r="H492" s="17"/>
      <c r="I492" s="17"/>
      <c r="J492" s="17"/>
      <c r="K492" s="17"/>
      <c r="L492" s="17"/>
      <c r="M492" s="17"/>
      <c r="N492" s="17"/>
      <c r="O492" s="17"/>
      <c r="P492" s="17"/>
    </row>
    <row r="493" ht="20.35" customHeight="1">
      <c r="A493" s="13">
        <v>491</v>
      </c>
      <c r="B493" s="18"/>
      <c r="C493" s="17"/>
      <c r="D493" s="17"/>
      <c r="E493" t="s" s="16">
        <v>23</v>
      </c>
      <c r="F493" s="15">
        <v>234</v>
      </c>
      <c r="G493" t="s" s="16">
        <v>1596</v>
      </c>
      <c r="H493" s="17"/>
      <c r="I493" s="17"/>
      <c r="J493" s="17"/>
      <c r="K493" s="17"/>
      <c r="L493" s="17"/>
      <c r="M493" s="17"/>
      <c r="N493" s="17"/>
      <c r="O493" s="17"/>
      <c r="P493" s="17"/>
    </row>
    <row r="494" ht="20.35" customHeight="1">
      <c r="A494" s="13">
        <v>492</v>
      </c>
      <c r="B494" s="18"/>
      <c r="C494" s="17"/>
      <c r="D494" s="17"/>
      <c r="E494" t="s" s="16">
        <v>23</v>
      </c>
      <c r="F494" s="15">
        <v>234</v>
      </c>
      <c r="G494" t="s" s="16">
        <v>1461</v>
      </c>
      <c r="H494" s="17"/>
      <c r="I494" s="17"/>
      <c r="J494" s="17"/>
      <c r="K494" s="17"/>
      <c r="L494" s="17"/>
      <c r="M494" s="17"/>
      <c r="N494" s="17"/>
      <c r="O494" s="17"/>
      <c r="P494" s="17"/>
    </row>
    <row r="495" ht="20.35" customHeight="1">
      <c r="A495" s="13">
        <v>493</v>
      </c>
      <c r="B495" s="18"/>
      <c r="C495" s="17"/>
      <c r="D495" s="17"/>
      <c r="E495" t="s" s="16">
        <v>24</v>
      </c>
      <c r="F495" s="15">
        <v>235</v>
      </c>
      <c r="G495" t="s" s="16">
        <v>1597</v>
      </c>
      <c r="H495" s="17"/>
      <c r="I495" s="17"/>
      <c r="J495" s="17"/>
      <c r="K495" s="17"/>
      <c r="L495" s="17"/>
      <c r="M495" s="17"/>
      <c r="N495" s="17"/>
      <c r="O495" s="17"/>
      <c r="P495" s="17"/>
    </row>
    <row r="496" ht="20.35" customHeight="1">
      <c r="A496" s="13">
        <v>494</v>
      </c>
      <c r="B496" s="18"/>
      <c r="C496" s="17"/>
      <c r="D496" s="17"/>
      <c r="E496" t="s" s="16">
        <v>24</v>
      </c>
      <c r="F496" s="15">
        <v>236</v>
      </c>
      <c r="G496" t="s" s="16">
        <v>862</v>
      </c>
      <c r="H496" s="17"/>
      <c r="I496" s="17"/>
      <c r="J496" s="17"/>
      <c r="K496" s="17"/>
      <c r="L496" s="17"/>
      <c r="M496" s="17"/>
      <c r="N496" s="17"/>
      <c r="O496" s="17"/>
      <c r="P496" s="17"/>
    </row>
    <row r="497" ht="20.35" customHeight="1">
      <c r="A497" s="13">
        <v>495</v>
      </c>
      <c r="B497" s="18"/>
      <c r="C497" s="17"/>
      <c r="D497" s="17"/>
      <c r="E497" t="s" s="16">
        <v>23</v>
      </c>
      <c r="F497" s="15">
        <v>236</v>
      </c>
      <c r="G497" t="s" s="16">
        <v>1598</v>
      </c>
      <c r="H497" s="17"/>
      <c r="I497" s="17"/>
      <c r="J497" s="17"/>
      <c r="K497" s="17"/>
      <c r="L497" s="17"/>
      <c r="M497" s="17"/>
      <c r="N497" s="17"/>
      <c r="O497" s="17"/>
      <c r="P497" s="17"/>
    </row>
    <row r="498" ht="20.35" customHeight="1">
      <c r="A498" s="13">
        <v>496</v>
      </c>
      <c r="B498" s="18"/>
      <c r="C498" s="17"/>
      <c r="D498" s="17"/>
      <c r="E498" t="s" s="16">
        <v>24</v>
      </c>
      <c r="F498" s="15">
        <v>237</v>
      </c>
      <c r="G498" t="s" s="16">
        <v>1599</v>
      </c>
      <c r="H498" s="17"/>
      <c r="I498" s="17"/>
      <c r="J498" s="17"/>
      <c r="K498" s="17"/>
      <c r="L498" s="17"/>
      <c r="M498" s="17"/>
      <c r="N498" s="17"/>
      <c r="O498" s="17"/>
      <c r="P498" s="17"/>
    </row>
    <row r="499" ht="20.35" customHeight="1">
      <c r="A499" s="13">
        <v>497</v>
      </c>
      <c r="B499" s="18"/>
      <c r="C499" s="17"/>
      <c r="D499" s="17"/>
      <c r="E499" t="s" s="16">
        <v>24</v>
      </c>
      <c r="F499" s="15">
        <v>238</v>
      </c>
      <c r="G499" t="s" s="16">
        <v>729</v>
      </c>
      <c r="H499" s="17"/>
      <c r="I499" s="17"/>
      <c r="J499" s="17"/>
      <c r="K499" s="17"/>
      <c r="L499" s="17"/>
      <c r="M499" s="17"/>
      <c r="N499" s="17"/>
      <c r="O499" s="17"/>
      <c r="P499" s="17"/>
    </row>
    <row r="500" ht="20.35" customHeight="1">
      <c r="A500" s="13">
        <v>498</v>
      </c>
      <c r="B500" s="18"/>
      <c r="C500" s="17"/>
      <c r="D500" s="17"/>
      <c r="E500" t="s" s="16">
        <v>23</v>
      </c>
      <c r="F500" s="15">
        <v>238</v>
      </c>
      <c r="G500" t="s" s="16">
        <v>1600</v>
      </c>
      <c r="H500" s="17"/>
      <c r="I500" s="17"/>
      <c r="J500" s="17"/>
      <c r="K500" s="17"/>
      <c r="L500" s="17"/>
      <c r="M500" s="17"/>
      <c r="N500" s="17"/>
      <c r="O500" s="17"/>
      <c r="P500" s="17"/>
    </row>
    <row r="501" ht="20.35" customHeight="1">
      <c r="A501" s="13">
        <v>499</v>
      </c>
      <c r="B501" s="18"/>
      <c r="C501" s="17"/>
      <c r="D501" s="17"/>
      <c r="E501" t="s" s="16">
        <v>24</v>
      </c>
      <c r="F501" s="15">
        <v>239</v>
      </c>
      <c r="G501" t="s" s="16">
        <v>1601</v>
      </c>
      <c r="H501" s="17"/>
      <c r="I501" s="17"/>
      <c r="J501" s="17"/>
      <c r="K501" s="17"/>
      <c r="L501" s="17"/>
      <c r="M501" s="17"/>
      <c r="N501" s="17"/>
      <c r="O501" s="17"/>
      <c r="P501" s="17"/>
    </row>
    <row r="502" ht="20.35" customHeight="1">
      <c r="A502" s="13">
        <v>500</v>
      </c>
      <c r="B502" s="18"/>
      <c r="C502" s="17"/>
      <c r="D502" s="17"/>
      <c r="E502" t="s" s="16">
        <v>23</v>
      </c>
      <c r="F502" s="15">
        <v>239</v>
      </c>
      <c r="G502" s="15">
        <v>0.478</v>
      </c>
      <c r="H502" s="17"/>
      <c r="I502" s="17"/>
      <c r="J502" s="17"/>
      <c r="K502" s="17"/>
      <c r="L502" s="17"/>
      <c r="M502" s="17"/>
      <c r="N502" s="17"/>
      <c r="O502" s="17"/>
      <c r="P502" s="17"/>
    </row>
    <row r="503" ht="20.35" customHeight="1">
      <c r="A503" s="13">
        <v>501</v>
      </c>
      <c r="B503" s="18"/>
      <c r="C503" s="17"/>
      <c r="D503" s="17"/>
      <c r="E503" t="s" s="16">
        <v>23</v>
      </c>
      <c r="F503" s="15">
        <v>239</v>
      </c>
      <c r="G503" t="s" s="16">
        <v>1602</v>
      </c>
      <c r="H503" s="17"/>
      <c r="I503" s="17"/>
      <c r="J503" s="17"/>
      <c r="K503" s="17"/>
      <c r="L503" s="17"/>
      <c r="M503" s="17"/>
      <c r="N503" s="17"/>
      <c r="O503" s="17"/>
      <c r="P503" s="17"/>
    </row>
    <row r="504" ht="20.35" customHeight="1">
      <c r="A504" s="13">
        <v>502</v>
      </c>
      <c r="B504" s="18"/>
      <c r="C504" s="17"/>
      <c r="D504" s="17"/>
      <c r="E504" t="s" s="16">
        <v>24</v>
      </c>
      <c r="F504" s="15">
        <v>240</v>
      </c>
      <c r="G504" t="s" s="16">
        <v>1603</v>
      </c>
      <c r="H504" s="17"/>
      <c r="I504" s="17"/>
      <c r="J504" s="17"/>
      <c r="K504" s="17"/>
      <c r="L504" s="17"/>
      <c r="M504" s="17"/>
      <c r="N504" s="17"/>
      <c r="O504" s="17"/>
      <c r="P504" s="17"/>
    </row>
    <row r="505" ht="20.35" customHeight="1">
      <c r="A505" s="13">
        <v>503</v>
      </c>
      <c r="B505" s="18"/>
      <c r="C505" s="17"/>
      <c r="D505" s="17"/>
      <c r="E505" t="s" s="16">
        <v>23</v>
      </c>
      <c r="F505" s="15">
        <v>240</v>
      </c>
      <c r="G505" t="s" s="16">
        <v>1604</v>
      </c>
      <c r="H505" s="17"/>
      <c r="I505" s="17"/>
      <c r="J505" s="17"/>
      <c r="K505" s="17"/>
      <c r="L505" s="17"/>
      <c r="M505" s="17"/>
      <c r="N505" s="17"/>
      <c r="O505" s="17"/>
      <c r="P505" s="17"/>
    </row>
    <row r="506" ht="20.35" customHeight="1">
      <c r="A506" s="13">
        <v>504</v>
      </c>
      <c r="B506" s="18"/>
      <c r="C506" s="17"/>
      <c r="D506" s="17"/>
      <c r="E506" t="s" s="16">
        <v>24</v>
      </c>
      <c r="F506" s="15">
        <v>241</v>
      </c>
      <c r="G506" t="s" s="16">
        <v>1605</v>
      </c>
      <c r="H506" s="17"/>
      <c r="I506" s="17"/>
      <c r="J506" s="17"/>
      <c r="K506" s="17"/>
      <c r="L506" s="17"/>
      <c r="M506" s="17"/>
      <c r="N506" s="17"/>
      <c r="O506" s="17"/>
      <c r="P506" s="17"/>
    </row>
    <row r="507" ht="20.35" customHeight="1">
      <c r="A507" s="13">
        <v>505</v>
      </c>
      <c r="B507" s="18"/>
      <c r="C507" s="17"/>
      <c r="D507" s="17"/>
      <c r="E507" t="s" s="16">
        <v>23</v>
      </c>
      <c r="F507" s="15">
        <v>241</v>
      </c>
      <c r="G507" t="s" s="16">
        <v>1606</v>
      </c>
      <c r="H507" s="17"/>
      <c r="I507" s="17"/>
      <c r="J507" s="17"/>
      <c r="K507" s="17"/>
      <c r="L507" s="17"/>
      <c r="M507" s="17"/>
      <c r="N507" s="17"/>
      <c r="O507" s="17"/>
      <c r="P507" s="17"/>
    </row>
    <row r="508" ht="20.35" customHeight="1">
      <c r="A508" s="13">
        <v>506</v>
      </c>
      <c r="B508" s="18"/>
      <c r="C508" s="17"/>
      <c r="D508" s="17"/>
      <c r="E508" t="s" s="16">
        <v>23</v>
      </c>
      <c r="F508" s="15">
        <v>241</v>
      </c>
      <c r="G508" t="s" s="16">
        <v>1607</v>
      </c>
      <c r="H508" s="17"/>
      <c r="I508" s="17"/>
      <c r="J508" s="17"/>
      <c r="K508" s="17"/>
      <c r="L508" s="17"/>
      <c r="M508" s="17"/>
      <c r="N508" s="17"/>
      <c r="O508" s="17"/>
      <c r="P508" s="17"/>
    </row>
    <row r="509" ht="20.35" customHeight="1">
      <c r="A509" s="13">
        <v>507</v>
      </c>
      <c r="B509" s="18"/>
      <c r="C509" s="17"/>
      <c r="D509" s="17"/>
      <c r="E509" t="s" s="16">
        <v>24</v>
      </c>
      <c r="F509" s="15">
        <v>242</v>
      </c>
      <c r="G509" t="s" s="16">
        <v>1608</v>
      </c>
      <c r="H509" s="17"/>
      <c r="I509" s="17"/>
      <c r="J509" s="17"/>
      <c r="K509" s="17"/>
      <c r="L509" s="17"/>
      <c r="M509" s="17"/>
      <c r="N509" s="17"/>
      <c r="O509" s="17"/>
      <c r="P509" s="17"/>
    </row>
    <row r="510" ht="20.35" customHeight="1">
      <c r="A510" s="13">
        <v>508</v>
      </c>
      <c r="B510" s="18"/>
      <c r="C510" s="17"/>
      <c r="D510" s="17"/>
      <c r="E510" t="s" s="16">
        <v>24</v>
      </c>
      <c r="F510" s="15">
        <v>243</v>
      </c>
      <c r="G510" t="s" s="16">
        <v>1609</v>
      </c>
      <c r="H510" s="17"/>
      <c r="I510" s="17"/>
      <c r="J510" s="17"/>
      <c r="K510" s="17"/>
      <c r="L510" s="17"/>
      <c r="M510" s="17"/>
      <c r="N510" s="17"/>
      <c r="O510" s="17"/>
      <c r="P510" s="17"/>
    </row>
    <row r="511" ht="20.35" customHeight="1">
      <c r="A511" s="13">
        <v>509</v>
      </c>
      <c r="B511" s="18"/>
      <c r="C511" s="17"/>
      <c r="D511" s="17"/>
      <c r="E511" t="s" s="16">
        <v>23</v>
      </c>
      <c r="F511" s="15">
        <v>243</v>
      </c>
      <c r="G511" t="s" s="16">
        <v>1610</v>
      </c>
      <c r="H511" s="17"/>
      <c r="I511" s="17"/>
      <c r="J511" s="17"/>
      <c r="K511" s="17"/>
      <c r="L511" s="17"/>
      <c r="M511" s="17"/>
      <c r="N511" s="17"/>
      <c r="O511" s="17"/>
      <c r="P511" s="17"/>
    </row>
    <row r="512" ht="20.35" customHeight="1">
      <c r="A512" s="13">
        <v>510</v>
      </c>
      <c r="B512" s="18"/>
      <c r="C512" s="17"/>
      <c r="D512" s="17"/>
      <c r="E512" t="s" s="16">
        <v>23</v>
      </c>
      <c r="F512" s="15">
        <v>243</v>
      </c>
      <c r="G512" t="s" s="16">
        <v>1611</v>
      </c>
      <c r="H512" s="17"/>
      <c r="I512" s="17"/>
      <c r="J512" s="17"/>
      <c r="K512" s="17"/>
      <c r="L512" s="17"/>
      <c r="M512" s="17"/>
      <c r="N512" s="17"/>
      <c r="O512" s="17"/>
      <c r="P512" s="17"/>
    </row>
    <row r="513" ht="20.35" customHeight="1">
      <c r="A513" s="13">
        <v>511</v>
      </c>
      <c r="B513" s="18"/>
      <c r="C513" s="17"/>
      <c r="D513" s="17"/>
      <c r="E513" t="s" s="16">
        <v>24</v>
      </c>
      <c r="F513" s="15">
        <v>244</v>
      </c>
      <c r="G513" t="s" s="16">
        <v>1612</v>
      </c>
      <c r="H513" s="17"/>
      <c r="I513" s="17"/>
      <c r="J513" s="17"/>
      <c r="K513" s="17"/>
      <c r="L513" s="17"/>
      <c r="M513" s="17"/>
      <c r="N513" s="17"/>
      <c r="O513" s="17"/>
      <c r="P513" s="17"/>
    </row>
    <row r="514" ht="20.35" customHeight="1">
      <c r="A514" s="13">
        <v>512</v>
      </c>
      <c r="B514" s="18"/>
      <c r="C514" s="17"/>
      <c r="D514" s="17"/>
      <c r="E514" t="s" s="16">
        <v>24</v>
      </c>
      <c r="F514" s="15">
        <v>245</v>
      </c>
      <c r="G514" s="15">
        <v>0.478515625</v>
      </c>
      <c r="H514" s="17"/>
      <c r="I514" s="17"/>
      <c r="J514" s="17"/>
      <c r="K514" s="17"/>
      <c r="L514" s="17"/>
      <c r="M514" s="17"/>
      <c r="N514" s="17"/>
      <c r="O514" s="17"/>
      <c r="P514" s="17"/>
    </row>
    <row r="515" ht="20.35" customHeight="1">
      <c r="A515" s="13">
        <v>513</v>
      </c>
      <c r="B515" s="18"/>
      <c r="C515" s="17"/>
      <c r="D515" s="17"/>
      <c r="E515" t="s" s="16">
        <v>24</v>
      </c>
      <c r="F515" s="15">
        <v>246</v>
      </c>
      <c r="G515" t="s" s="16">
        <v>1613</v>
      </c>
      <c r="H515" s="17"/>
      <c r="I515" s="17"/>
      <c r="J515" s="17"/>
      <c r="K515" s="17"/>
      <c r="L515" s="17"/>
      <c r="M515" s="17"/>
      <c r="N515" s="17"/>
      <c r="O515" s="17"/>
      <c r="P515" s="17"/>
    </row>
    <row r="516" ht="20.35" customHeight="1">
      <c r="A516" s="13">
        <v>514</v>
      </c>
      <c r="B516" s="18"/>
      <c r="C516" s="17"/>
      <c r="D516" s="17"/>
      <c r="E516" t="s" s="16">
        <v>24</v>
      </c>
      <c r="F516" s="15">
        <v>247</v>
      </c>
      <c r="G516" t="s" s="16">
        <v>1614</v>
      </c>
      <c r="H516" s="17"/>
      <c r="I516" s="17"/>
      <c r="J516" s="17"/>
      <c r="K516" s="17"/>
      <c r="L516" s="17"/>
      <c r="M516" s="17"/>
      <c r="N516" s="17"/>
      <c r="O516" s="17"/>
      <c r="P516" s="17"/>
    </row>
    <row r="517" ht="20.35" customHeight="1">
      <c r="A517" s="13">
        <v>515</v>
      </c>
      <c r="B517" s="18"/>
      <c r="C517" s="17"/>
      <c r="D517" s="17"/>
      <c r="E517" t="s" s="16">
        <v>24</v>
      </c>
      <c r="F517" s="15">
        <v>248</v>
      </c>
      <c r="G517" t="s" s="16">
        <v>1615</v>
      </c>
      <c r="H517" s="17"/>
      <c r="I517" s="17"/>
      <c r="J517" s="17"/>
      <c r="K517" s="17"/>
      <c r="L517" s="17"/>
      <c r="M517" s="17"/>
      <c r="N517" s="17"/>
      <c r="O517" s="17"/>
      <c r="P517" s="17"/>
    </row>
    <row r="518" ht="20.35" customHeight="1">
      <c r="A518" s="13">
        <v>516</v>
      </c>
      <c r="B518" s="18"/>
      <c r="C518" s="17"/>
      <c r="D518" s="17"/>
      <c r="E518" t="s" s="16">
        <v>23</v>
      </c>
      <c r="F518" s="15">
        <v>248</v>
      </c>
      <c r="G518" t="s" s="16">
        <v>406</v>
      </c>
      <c r="H518" s="17"/>
      <c r="I518" s="17"/>
      <c r="J518" s="17"/>
      <c r="K518" s="17"/>
      <c r="L518" s="17"/>
      <c r="M518" s="17"/>
      <c r="N518" s="17"/>
      <c r="O518" s="17"/>
      <c r="P518" s="17"/>
    </row>
    <row r="519" ht="20.35" customHeight="1">
      <c r="A519" s="13">
        <v>517</v>
      </c>
      <c r="B519" s="18"/>
      <c r="C519" s="17"/>
      <c r="D519" s="17"/>
      <c r="E519" t="s" s="16">
        <v>24</v>
      </c>
      <c r="F519" s="15">
        <v>249</v>
      </c>
      <c r="G519" t="s" s="16">
        <v>1616</v>
      </c>
      <c r="H519" s="17"/>
      <c r="I519" s="17"/>
      <c r="J519" s="17"/>
      <c r="K519" s="17"/>
      <c r="L519" s="17"/>
      <c r="M519" s="17"/>
      <c r="N519" s="17"/>
      <c r="O519" s="17"/>
      <c r="P519" s="17"/>
    </row>
    <row r="520" ht="20.35" customHeight="1">
      <c r="A520" s="13">
        <v>518</v>
      </c>
      <c r="B520" s="18"/>
      <c r="C520" s="17"/>
      <c r="D520" s="17"/>
      <c r="E520" t="s" s="16">
        <v>23</v>
      </c>
      <c r="F520" s="15">
        <v>249</v>
      </c>
      <c r="G520" t="s" s="16">
        <v>1617</v>
      </c>
      <c r="H520" s="17"/>
      <c r="I520" s="17"/>
      <c r="J520" s="17"/>
      <c r="K520" s="17"/>
      <c r="L520" s="17"/>
      <c r="M520" s="17"/>
      <c r="N520" s="17"/>
      <c r="O520" s="17"/>
      <c r="P520" s="17"/>
    </row>
    <row r="521" ht="20.35" customHeight="1">
      <c r="A521" s="13">
        <v>519</v>
      </c>
      <c r="B521" s="18"/>
      <c r="C521" s="17"/>
      <c r="D521" s="17"/>
      <c r="E521" t="s" s="16">
        <v>23</v>
      </c>
      <c r="F521" s="15">
        <v>249</v>
      </c>
      <c r="G521" t="s" s="16">
        <v>1231</v>
      </c>
      <c r="H521" s="17"/>
      <c r="I521" s="17"/>
      <c r="J521" s="17"/>
      <c r="K521" s="17"/>
      <c r="L521" s="17"/>
      <c r="M521" s="17"/>
      <c r="N521" s="17"/>
      <c r="O521" s="17"/>
      <c r="P521" s="17"/>
    </row>
    <row r="522" ht="20.35" customHeight="1">
      <c r="A522" s="13">
        <v>520</v>
      </c>
      <c r="B522" s="18"/>
      <c r="C522" s="17"/>
      <c r="D522" s="17"/>
      <c r="E522" t="s" s="16">
        <v>23</v>
      </c>
      <c r="F522" s="15">
        <v>249</v>
      </c>
      <c r="G522" t="s" s="16">
        <v>1618</v>
      </c>
      <c r="H522" s="17"/>
      <c r="I522" s="17"/>
      <c r="J522" s="17"/>
      <c r="K522" s="17"/>
      <c r="L522" s="17"/>
      <c r="M522" s="17"/>
      <c r="N522" s="17"/>
      <c r="O522" s="17"/>
      <c r="P522" s="17"/>
    </row>
    <row r="523" ht="20.35" customHeight="1">
      <c r="A523" s="13">
        <v>521</v>
      </c>
      <c r="B523" s="18"/>
      <c r="C523" s="17"/>
      <c r="D523" s="17"/>
      <c r="E523" t="s" s="16">
        <v>24</v>
      </c>
      <c r="F523" s="15">
        <v>250</v>
      </c>
      <c r="G523" t="s" s="16">
        <v>1619</v>
      </c>
      <c r="H523" s="17"/>
      <c r="I523" s="17"/>
      <c r="J523" s="17"/>
      <c r="K523" s="17"/>
      <c r="L523" s="17"/>
      <c r="M523" s="17"/>
      <c r="N523" s="17"/>
      <c r="O523" s="17"/>
      <c r="P523" s="17"/>
    </row>
    <row r="524" ht="20.35" customHeight="1">
      <c r="A524" s="13">
        <v>522</v>
      </c>
      <c r="B524" s="18"/>
      <c r="C524" s="17"/>
      <c r="D524" s="17"/>
      <c r="E524" t="s" s="16">
        <v>24</v>
      </c>
      <c r="F524" s="15">
        <v>251</v>
      </c>
      <c r="G524" t="s" s="16">
        <v>1620</v>
      </c>
      <c r="H524" s="17"/>
      <c r="I524" s="17"/>
      <c r="J524" s="17"/>
      <c r="K524" s="17"/>
      <c r="L524" s="17"/>
      <c r="M524" s="17"/>
      <c r="N524" s="17"/>
      <c r="O524" s="17"/>
      <c r="P524" s="17"/>
    </row>
    <row r="525" ht="20.35" customHeight="1">
      <c r="A525" s="13">
        <v>523</v>
      </c>
      <c r="B525" s="18"/>
      <c r="C525" s="17"/>
      <c r="D525" s="17"/>
      <c r="E525" t="s" s="16">
        <v>24</v>
      </c>
      <c r="F525" s="15">
        <v>252</v>
      </c>
      <c r="G525" t="s" s="16">
        <v>1621</v>
      </c>
      <c r="H525" s="17"/>
      <c r="I525" s="17"/>
      <c r="J525" s="17"/>
      <c r="K525" s="17"/>
      <c r="L525" s="17"/>
      <c r="M525" s="17"/>
      <c r="N525" s="17"/>
      <c r="O525" s="17"/>
      <c r="P525" s="17"/>
    </row>
  </sheetData>
  <mergeCells count="1">
    <mergeCell ref="A1:P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F4"/>
  <sheetViews>
    <sheetView workbookViewId="0" showGridLines="0" defaultGridColor="1">
      <pane topLeftCell="B2" xSplit="1" ySplit="1" activePane="bottomRight" state="frozen"/>
    </sheetView>
  </sheetViews>
  <sheetFormatPr defaultColWidth="19.6" defaultRowHeight="18" customHeight="1" outlineLevelRow="0" outlineLevelCol="0"/>
  <cols>
    <col min="1" max="1" width="12.3359" style="19" customWidth="1"/>
    <col min="2" max="2" width="14.5156" style="19" customWidth="1"/>
    <col min="3" max="3" width="14.5" style="19" customWidth="1"/>
    <col min="4" max="4" width="14.5156" style="19" customWidth="1"/>
    <col min="5" max="5" width="14.5703" style="19" customWidth="1"/>
    <col min="6" max="6" width="14.5469" style="19" customWidth="1"/>
    <col min="7" max="256" width="19.6016" style="19" customWidth="1"/>
  </cols>
  <sheetData>
    <row r="1" ht="51.05" customHeight="1">
      <c r="A1" s="20"/>
      <c r="B1" t="s" s="21">
        <v>1624</v>
      </c>
      <c r="C1" t="s" s="22">
        <v>1625</v>
      </c>
      <c r="D1" t="s" s="23">
        <v>1626</v>
      </c>
      <c r="E1" t="s" s="24">
        <v>1627</v>
      </c>
      <c r="F1" t="s" s="25">
        <v>1628</v>
      </c>
    </row>
    <row r="2" ht="27.6" customHeight="1">
      <c r="A2" t="s" s="26">
        <v>1629</v>
      </c>
      <c r="B2" s="27">
        <f>COUNTIF('Grand tableau - Table 1'!H3:H525,"=F")</f>
        <v>168</v>
      </c>
      <c r="C2" s="27">
        <f>COUNTIF('Grand tableau - Table 1'!K3:K525,"=F")</f>
        <v>196</v>
      </c>
      <c r="D2" s="27">
        <f>COUNTIF('Grand tableau - Table 1'!E3:E525,"=F")</f>
        <v>252</v>
      </c>
      <c r="E2" s="27">
        <f>COUNTIF('Grand tableau - Table 1'!N3:N525,"=F")</f>
        <v>193</v>
      </c>
      <c r="F2" s="27">
        <f>COUNTIF('Grand tableau - Table 1'!B3:B525,"=F")</f>
        <v>214</v>
      </c>
    </row>
    <row r="3" ht="27.35" customHeight="1">
      <c r="A3" t="s" s="26">
        <v>1630</v>
      </c>
      <c r="B3" s="28">
        <f>COUNTIF('Grand tableau - Table 1'!H3:H525,"=H")</f>
        <v>300</v>
      </c>
      <c r="C3" s="28">
        <f>COUNTIF('Grand tableau - Table 1'!K3:K525,"=H")</f>
        <v>209</v>
      </c>
      <c r="D3" s="28">
        <f>COUNTIF('Grand tableau - Table 1'!E3:E525,"=H")</f>
        <v>266</v>
      </c>
      <c r="E3" s="28">
        <f>COUNTIF('Grand tableau - Table 1'!N3:N525,"=H")</f>
        <v>199</v>
      </c>
      <c r="F3" s="28">
        <f>COUNTIF('Grand tableau - Table 1'!B3:B525,"=H")</f>
        <v>210</v>
      </c>
    </row>
    <row r="4" ht="27.35" customHeight="1">
      <c r="A4" t="s" s="29">
        <v>1631</v>
      </c>
      <c r="B4" s="30">
        <f>B2/(B2+B3)</f>
        <v>0.358974358974359</v>
      </c>
      <c r="C4" s="30">
        <f>C2/(C2+C3)</f>
        <v>0.4839506172839506</v>
      </c>
      <c r="D4" s="30">
        <f>D2/(D2+D3)</f>
        <v>0.4864864864864865</v>
      </c>
      <c r="E4" s="30">
        <f>E2/(E2+E3)</f>
        <v>0.4923469387755102</v>
      </c>
      <c r="F4" s="30">
        <f>F2/(F2+F3)</f>
        <v>0.5047169811320755</v>
      </c>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F5"/>
  <sheetViews>
    <sheetView workbookViewId="0" showGridLines="0" defaultGridColor="1">
      <pane topLeftCell="B2" xSplit="1" ySplit="1" activePane="bottomRight" state="frozen"/>
    </sheetView>
  </sheetViews>
  <sheetFormatPr defaultColWidth="19.6" defaultRowHeight="18" customHeight="1" outlineLevelRow="0" outlineLevelCol="0"/>
  <cols>
    <col min="1" max="1" width="17.3516" style="31" customWidth="1"/>
    <col min="2" max="2" width="14.5" style="31" customWidth="1"/>
    <col min="3" max="3" width="14.5156" style="31" customWidth="1"/>
    <col min="4" max="4" width="14.5156" style="31" customWidth="1"/>
    <col min="5" max="5" width="14.5469" style="31" customWidth="1"/>
    <col min="6" max="6" width="14.5703" style="31" customWidth="1"/>
    <col min="7" max="256" width="19.6016" style="31" customWidth="1"/>
  </cols>
  <sheetData>
    <row r="1" ht="51.05" customHeight="1">
      <c r="A1" s="20"/>
      <c r="B1" t="s" s="32">
        <v>1625</v>
      </c>
      <c r="C1" t="s" s="21">
        <v>1624</v>
      </c>
      <c r="D1" t="s" s="33">
        <v>1634</v>
      </c>
      <c r="E1" t="s" s="34">
        <v>1628</v>
      </c>
      <c r="F1" t="s" s="24">
        <v>1627</v>
      </c>
    </row>
    <row r="2" ht="27.6" customHeight="1">
      <c r="A2" t="s" s="26">
        <v>1635</v>
      </c>
      <c r="B2" s="35">
        <f>AVERAGEIF('FN'!D2:D406,"=F",'FN'!E2:E406)</f>
        <v>0.1957380111436695</v>
      </c>
      <c r="C2" s="35">
        <f>AVERAGEIF('LR'!D2:D469,"=F",'LR'!E2:E469)</f>
        <v>0.1849167848406731</v>
      </c>
      <c r="D2" s="35">
        <f>AVERAGEIF('LFI'!D2:D524,"=F",'LFI'!E2:E524)</f>
        <v>0.1965366538949186</v>
      </c>
      <c r="E2" s="35">
        <f>AVERAGEIF('EM!'!D2:D425,"=F",'EM!'!E2:E425)</f>
        <v>0.239518700513825</v>
      </c>
      <c r="F2" s="35">
        <f>AVERAGEIF('PS'!D2:D393,"=F",'PS'!E2:E393)</f>
        <v>0.06682104814886275</v>
      </c>
    </row>
    <row r="3" ht="27.35" customHeight="1">
      <c r="A3" t="s" s="26">
        <v>1636</v>
      </c>
      <c r="B3" s="36">
        <f>AVERAGEIF('FN'!D2:D406,"=H",'FN'!E2:E406)</f>
        <v>0.2191324789450603</v>
      </c>
      <c r="C3" s="36">
        <f>AVERAGEIF('LR'!D2:D469,"=H",'LR'!E2:E469)</f>
        <v>0.2118043413471357</v>
      </c>
      <c r="D3" s="36">
        <f>AVERAGEIF('LFI'!D2:D524,"=H",'LFI'!E2:E524)</f>
        <v>0.2030204541838496</v>
      </c>
      <c r="E3" s="36">
        <f>AVERAGEIF('EM!'!D2:D425,"=H",'EM!'!E2:E425)</f>
        <v>0.2434168358150351</v>
      </c>
      <c r="F3" s="36">
        <f>AVERAGEIF('PS'!D2:D393,"=H",'PS'!E2:E393)</f>
        <v>0.06724535126945994</v>
      </c>
    </row>
    <row r="4" ht="22.35" customHeight="1">
      <c r="A4" t="s" s="37">
        <v>1637</v>
      </c>
      <c r="B4" s="38">
        <f>B2*100-B3*100</f>
        <v>-2.339446780139077</v>
      </c>
      <c r="C4" s="38">
        <f>C2*100-C3*100</f>
        <v>-2.688755650646264</v>
      </c>
      <c r="D4" s="38">
        <f>D2*100-D3*100</f>
        <v>-0.6483800288930972</v>
      </c>
      <c r="E4" s="38">
        <f>E2*100-E3*100</f>
        <v>-0.3898135301210033</v>
      </c>
      <c r="F4" s="38">
        <f>F2*100-F3*100</f>
        <v>-0.04243031205971892</v>
      </c>
    </row>
    <row r="5" ht="27.35" customHeight="1">
      <c r="A5" t="s" s="29">
        <v>1638</v>
      </c>
      <c r="B5" s="30">
        <f>(B2-B3)/(B3)</f>
        <v>-0.1067594722334889</v>
      </c>
      <c r="C5" s="30">
        <f>(C2-C3)/(C3)</f>
        <v>-0.1269452568131991</v>
      </c>
      <c r="D5" s="30">
        <f>(D2-D3)/(D3)</f>
        <v>-0.03193668497588623</v>
      </c>
      <c r="E5" s="30">
        <f>(E2-E3)/(E3)</f>
        <v>-0.01601423865427327</v>
      </c>
      <c r="F5" s="30">
        <f>(F2-F3)/(F3)</f>
        <v>-0.006309776253483367</v>
      </c>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F11"/>
  <sheetViews>
    <sheetView workbookViewId="0" showGridLines="0" defaultGridColor="1">
      <pane topLeftCell="B3" xSplit="1" ySplit="2" activePane="bottomRight" state="frozen"/>
    </sheetView>
  </sheetViews>
  <sheetFormatPr defaultColWidth="19.6" defaultRowHeight="18" customHeight="1" outlineLevelRow="0" outlineLevelCol="0"/>
  <cols>
    <col min="1" max="1" width="23.7422" style="39" customWidth="1"/>
    <col min="2" max="2" width="14.5156" style="39" customWidth="1"/>
    <col min="3" max="3" width="15.1484" style="39" customWidth="1"/>
    <col min="4" max="4" width="15.1484" style="39" customWidth="1"/>
    <col min="5" max="5" width="16.9609" style="39" customWidth="1"/>
    <col min="6" max="6" width="16.9609" style="39" customWidth="1"/>
    <col min="7" max="256" width="19.6016" style="39" customWidth="1"/>
  </cols>
  <sheetData>
    <row r="1" ht="28" customHeight="1">
      <c r="A1" t="s" s="7">
        <v>1639</v>
      </c>
      <c r="B1" s="7"/>
      <c r="C1" s="7"/>
      <c r="D1" s="7"/>
      <c r="E1" s="7"/>
      <c r="F1" s="7"/>
    </row>
    <row r="2" ht="51.05" customHeight="1">
      <c r="A2" s="40"/>
      <c r="B2" t="s" s="41">
        <v>1641</v>
      </c>
      <c r="C2" t="s" s="41">
        <v>1642</v>
      </c>
      <c r="D2" t="s" s="41">
        <v>1643</v>
      </c>
      <c r="E2" s="42"/>
      <c r="F2" t="s" s="41">
        <v>1644</v>
      </c>
    </row>
    <row r="3" ht="27.35" customHeight="1">
      <c r="A3" t="s" s="43">
        <v>1628</v>
      </c>
      <c r="B3" s="44">
        <v>135.5056179775281</v>
      </c>
      <c r="C3" s="44">
        <v>268</v>
      </c>
      <c r="D3" s="45">
        <f>B3/C3</f>
        <v>0.5056179775280899</v>
      </c>
      <c r="E3" s="46"/>
      <c r="F3" t="s" s="47">
        <f>CONCATENATE("Table 1::D",C3)</f>
        <v>1645</v>
      </c>
    </row>
    <row r="4" ht="27.35" customHeight="1">
      <c r="A4" t="s" s="21">
        <v>1624</v>
      </c>
      <c r="B4" s="48">
        <v>50.25125628140703</v>
      </c>
      <c r="C4" s="48">
        <v>200</v>
      </c>
      <c r="D4" s="49">
        <f>B4/C4</f>
        <v>0.2512562814070352</v>
      </c>
      <c r="E4" s="46"/>
      <c r="F4" t="s" s="50">
        <f>CONCATENATE("Table 1::J",C4)</f>
        <v>1646</v>
      </c>
    </row>
    <row r="5" ht="27.35" customHeight="1">
      <c r="A5" t="s" s="24">
        <v>1627</v>
      </c>
      <c r="B5" s="51">
        <v>18.51428571428571</v>
      </c>
      <c r="C5" s="51">
        <v>36</v>
      </c>
      <c r="D5" s="52">
        <f>B5/C5</f>
        <v>0.5142857142857142</v>
      </c>
      <c r="E5" s="46"/>
      <c r="F5" t="s" s="50">
        <f>CONCATENATE("Table 1::P",C5)</f>
        <v>1647</v>
      </c>
    </row>
    <row r="6" ht="27.6" customHeight="1">
      <c r="A6" t="s" s="53">
        <v>1625</v>
      </c>
      <c r="B6" s="54">
        <v>5.263157894736842</v>
      </c>
      <c r="C6" s="54">
        <v>20</v>
      </c>
      <c r="D6" s="55">
        <f>B6/C6</f>
        <v>0.2631578947368421</v>
      </c>
      <c r="E6" s="46"/>
      <c r="F6" t="s" s="50">
        <f>CONCATENATE("Table 1::M",C6)</f>
        <v>1648</v>
      </c>
    </row>
    <row r="7" ht="29.35" customHeight="1">
      <c r="A7" t="s" s="56">
        <v>1634</v>
      </c>
      <c r="B7" s="57">
        <v>0</v>
      </c>
      <c r="C7" s="57">
        <v>7</v>
      </c>
      <c r="D7" s="58">
        <f>B7/C7</f>
        <v>0</v>
      </c>
      <c r="E7" s="46"/>
      <c r="F7" t="s" s="50">
        <f>CONCATENATE("Table 1::G",C7)</f>
        <v>1649</v>
      </c>
    </row>
    <row r="8" ht="34.85" customHeight="1">
      <c r="A8" t="s" s="59">
        <v>1650</v>
      </c>
      <c r="B8" s="60">
        <f>SUM(B3:B7)</f>
        <v>209.5343178679577</v>
      </c>
      <c r="C8" s="61">
        <f>SUM(C3:C7)</f>
        <v>531</v>
      </c>
      <c r="D8" s="62">
        <f>B8/C8</f>
        <v>0.3946032351562291</v>
      </c>
      <c r="E8" s="46"/>
      <c r="F8" s="63"/>
    </row>
    <row r="9" ht="23.35" customHeight="1">
      <c r="A9" t="s" s="64">
        <v>1651</v>
      </c>
      <c r="B9" s="65">
        <f>SUM(B5:B7,B3)</f>
        <v>159.2830615865506</v>
      </c>
      <c r="C9" s="65">
        <f>SUM(C5:C7,C3)</f>
        <v>331</v>
      </c>
      <c r="D9" s="66">
        <f>B9/C9</f>
        <v>0.4812177087206968</v>
      </c>
      <c r="E9" s="46"/>
      <c r="F9" s="63"/>
    </row>
    <row r="10" ht="23.35" customHeight="1">
      <c r="A10" t="s" s="64">
        <v>1652</v>
      </c>
      <c r="B10" s="65">
        <f>B7+B5+B3</f>
        <v>154.0199036918138</v>
      </c>
      <c r="C10" s="65">
        <f>C7+C5+C3</f>
        <v>311</v>
      </c>
      <c r="D10" s="66">
        <f>B10/C10</f>
        <v>0.4952408478836456</v>
      </c>
      <c r="E10" s="46"/>
      <c r="F10" s="63"/>
    </row>
    <row r="11" ht="23.35" customHeight="1">
      <c r="A11" t="s" s="67">
        <v>1653</v>
      </c>
      <c r="B11" s="68">
        <f>SUM(B7,B3:B5)</f>
        <v>204.2711599732208</v>
      </c>
      <c r="C11" s="68">
        <f>SUM(C7,C3:C5)</f>
        <v>511</v>
      </c>
      <c r="D11" s="69">
        <f>B11/C11</f>
        <v>0.3997478668751875</v>
      </c>
      <c r="E11" s="46"/>
      <c r="F11" s="63"/>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F11"/>
  <sheetViews>
    <sheetView workbookViewId="0" showGridLines="0" defaultGridColor="1">
      <pane topLeftCell="B3" xSplit="1" ySplit="2" activePane="bottomRight" state="frozen"/>
    </sheetView>
  </sheetViews>
  <sheetFormatPr defaultColWidth="19.6" defaultRowHeight="18" customHeight="1" outlineLevelRow="0" outlineLevelCol="0"/>
  <cols>
    <col min="1" max="1" width="23.7422" style="70" customWidth="1"/>
    <col min="2" max="2" width="14.5156" style="70" customWidth="1"/>
    <col min="3" max="3" width="15.1484" style="70" customWidth="1"/>
    <col min="4" max="4" width="15.1484" style="70" customWidth="1"/>
    <col min="5" max="5" width="16.9609" style="70" customWidth="1"/>
    <col min="6" max="6" width="16.9609" style="70" customWidth="1"/>
    <col min="7" max="256" width="19.6016" style="70" customWidth="1"/>
  </cols>
  <sheetData>
    <row r="1" ht="28" customHeight="1">
      <c r="A1" t="s" s="7">
        <v>1654</v>
      </c>
      <c r="B1" s="7"/>
      <c r="C1" s="7"/>
      <c r="D1" s="7"/>
      <c r="E1" s="7"/>
      <c r="F1" s="7"/>
    </row>
    <row r="2" ht="51.05" customHeight="1">
      <c r="A2" s="40"/>
      <c r="B2" t="s" s="41">
        <v>1641</v>
      </c>
      <c r="C2" t="s" s="41">
        <v>1642</v>
      </c>
      <c r="D2" t="s" s="41">
        <v>1643</v>
      </c>
      <c r="E2" s="42"/>
      <c r="F2" t="s" s="41">
        <v>1644</v>
      </c>
    </row>
    <row r="3" ht="27.35" customHeight="1">
      <c r="A3" t="s" s="43">
        <v>1628</v>
      </c>
      <c r="B3" s="44">
        <v>138.5</v>
      </c>
      <c r="C3" s="44">
        <v>277</v>
      </c>
      <c r="D3" s="45">
        <f>B3/C3</f>
        <v>0.5</v>
      </c>
      <c r="E3" s="46"/>
      <c r="F3" t="s" s="47">
        <f>CONCATENATE("Table 1::D",C3)</f>
        <v>1656</v>
      </c>
    </row>
    <row r="4" ht="27.35" customHeight="1">
      <c r="A4" t="s" s="21">
        <v>1624</v>
      </c>
      <c r="B4" s="48">
        <v>58.2648401826484</v>
      </c>
      <c r="C4" s="48">
        <v>220</v>
      </c>
      <c r="D4" s="49">
        <f>B4/C4</f>
        <v>0.2648401826484018</v>
      </c>
      <c r="E4" s="46"/>
      <c r="F4" t="s" s="50">
        <f>CONCATENATE("Table 1::J",C4)</f>
        <v>1657</v>
      </c>
    </row>
    <row r="5" ht="27.6" customHeight="1">
      <c r="A5" t="s" s="53">
        <v>1625</v>
      </c>
      <c r="B5" s="54">
        <v>23.37704918032787</v>
      </c>
      <c r="C5" s="54">
        <v>62</v>
      </c>
      <c r="D5" s="55">
        <f>B5/C5</f>
        <v>0.3770491803278688</v>
      </c>
      <c r="E5" s="46"/>
      <c r="F5" t="s" s="50">
        <f>CONCATENATE("Table 1::M",C5)</f>
        <v>1658</v>
      </c>
    </row>
    <row r="6" ht="29.35" customHeight="1">
      <c r="A6" t="s" s="56">
        <v>1634</v>
      </c>
      <c r="B6" s="57">
        <v>6.4</v>
      </c>
      <c r="C6" s="57">
        <v>16</v>
      </c>
      <c r="D6" s="58">
        <f>B6/C6</f>
        <v>0.4</v>
      </c>
      <c r="E6" s="46"/>
      <c r="F6" t="s" s="50">
        <f>CONCATENATE("Table 1::G",C6)</f>
        <v>1659</v>
      </c>
    </row>
    <row r="7" ht="27.35" customHeight="1">
      <c r="A7" t="s" s="24">
        <v>1627</v>
      </c>
      <c r="B7" s="51">
        <v>2</v>
      </c>
      <c r="C7" s="51">
        <v>2</v>
      </c>
      <c r="D7" s="52">
        <f>B7/C7</f>
        <v>1</v>
      </c>
      <c r="E7" s="46"/>
      <c r="F7" t="s" s="50">
        <f>CONCATENATE("Table 1::P",C7)</f>
        <v>1660</v>
      </c>
    </row>
    <row r="8" ht="34.85" customHeight="1">
      <c r="A8" t="s" s="59">
        <v>1650</v>
      </c>
      <c r="B8" s="60">
        <f>SUM(B3:B7)</f>
        <v>228.5418893629763</v>
      </c>
      <c r="C8" s="61">
        <f>SUM(C3:C7)</f>
        <v>577</v>
      </c>
      <c r="D8" s="62">
        <f>B8/C8</f>
        <v>0.3960864633673766</v>
      </c>
      <c r="E8" s="46"/>
      <c r="F8" s="63"/>
    </row>
    <row r="9" ht="23.35" customHeight="1">
      <c r="A9" t="s" s="64">
        <v>1651</v>
      </c>
      <c r="B9" s="65">
        <f>SUM(B5:B7,B3)</f>
        <v>170.2770491803279</v>
      </c>
      <c r="C9" s="65">
        <f>SUM(C5:C7,C3)</f>
        <v>357</v>
      </c>
      <c r="D9" s="66">
        <f>B9/C9</f>
        <v>0.4769665243146439</v>
      </c>
      <c r="E9" s="46"/>
      <c r="F9" s="63"/>
    </row>
    <row r="10" ht="23.35" customHeight="1">
      <c r="A10" t="s" s="64">
        <v>1652</v>
      </c>
      <c r="B10" s="65">
        <f>B7+B5+B3</f>
        <v>163.8770491803279</v>
      </c>
      <c r="C10" s="65">
        <f>C7+C5+C3</f>
        <v>341</v>
      </c>
      <c r="D10" s="66">
        <f>B10/C10</f>
        <v>0.4805778568338061</v>
      </c>
      <c r="E10" s="46"/>
      <c r="F10" s="63"/>
    </row>
    <row r="11" ht="23.35" customHeight="1">
      <c r="A11" t="s" s="67">
        <v>1653</v>
      </c>
      <c r="B11" s="68">
        <f>SUM(B7,B3:B5)</f>
        <v>222.1418893629763</v>
      </c>
      <c r="C11" s="68">
        <f>SUM(C7,C3:C5)</f>
        <v>561</v>
      </c>
      <c r="D11" s="69">
        <f>B11/C11</f>
        <v>0.3959748473493339</v>
      </c>
      <c r="E11" s="46"/>
      <c r="F11" s="63"/>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1"/>
</worksheet>
</file>

<file path=xl/worksheets/sheet8.xml><?xml version="1.0" encoding="utf-8"?>
<worksheet xmlns:r="http://schemas.openxmlformats.org/officeDocument/2006/relationships" xmlns="http://schemas.openxmlformats.org/spreadsheetml/2006/main">
  <sheetPr>
    <pageSetUpPr fitToPage="1"/>
  </sheetPr>
  <dimension ref="A1:G393"/>
  <sheetViews>
    <sheetView workbookViewId="0" showGridLines="0" defaultGridColor="1">
      <pane topLeftCell="B2" xSplit="1" ySplit="1" activePane="bottomRight" state="frozen"/>
    </sheetView>
  </sheetViews>
  <sheetFormatPr defaultColWidth="19.6" defaultRowHeight="18" customHeight="1" outlineLevelRow="0" outlineLevelCol="0"/>
  <cols>
    <col min="1" max="1" width="12.4219" style="71" customWidth="1"/>
    <col min="2" max="2" width="12.4219" style="71" customWidth="1"/>
    <col min="3" max="3" width="20" style="71" customWidth="1"/>
    <col min="4" max="4" width="7.21094" style="71" customWidth="1"/>
    <col min="5" max="5" width="22.6016" style="71" customWidth="1"/>
    <col min="6" max="6" width="5.21094" style="71" customWidth="1"/>
    <col min="7" max="7" width="11.8906" style="71" customWidth="1"/>
    <col min="8" max="256" width="19.6016" style="71" customWidth="1"/>
  </cols>
  <sheetData>
    <row r="1" ht="20.55" customHeight="1">
      <c r="A1" t="s" s="72">
        <v>7</v>
      </c>
      <c r="B1" t="s" s="72">
        <v>1665</v>
      </c>
      <c r="C1" t="s" s="72">
        <v>1666</v>
      </c>
      <c r="D1" t="s" s="72">
        <v>1667</v>
      </c>
      <c r="E1" t="s" s="72">
        <v>1668</v>
      </c>
      <c r="F1" t="s" s="72">
        <v>1669</v>
      </c>
      <c r="G1" t="s" s="72">
        <v>1670</v>
      </c>
    </row>
    <row r="2" ht="20.55" customHeight="1">
      <c r="A2" s="73">
        <v>1</v>
      </c>
      <c r="B2" t="s" s="74">
        <v>1671</v>
      </c>
      <c r="C2" t="s" s="75">
        <v>1672</v>
      </c>
      <c r="D2" t="s" s="75">
        <v>24</v>
      </c>
      <c r="E2" s="76">
        <v>0.1456367924528302</v>
      </c>
      <c r="F2" s="77">
        <f>COUNTIF(D2,"=F")</f>
        <v>1</v>
      </c>
      <c r="G2" s="78">
        <f>F2/(ROW(F2)-1)</f>
        <v>1</v>
      </c>
    </row>
    <row r="3" ht="32.35" customHeight="1">
      <c r="A3" s="79">
        <v>2</v>
      </c>
      <c r="B3" t="s" s="80">
        <v>1673</v>
      </c>
      <c r="C3" t="s" s="81">
        <v>1674</v>
      </c>
      <c r="D3" t="s" s="81">
        <v>24</v>
      </c>
      <c r="E3" s="82">
        <v>0.1365019011406844</v>
      </c>
      <c r="F3" s="83">
        <f>COUNTIF(D3,"=F")+F2</f>
        <v>2</v>
      </c>
      <c r="G3" s="84">
        <f>F3/(ROW(F3)-1)</f>
        <v>1</v>
      </c>
    </row>
    <row r="4" ht="20.35" customHeight="1">
      <c r="A4" s="79">
        <v>3</v>
      </c>
      <c r="B4" t="s" s="80">
        <v>1675</v>
      </c>
      <c r="C4" t="s" s="81">
        <v>1676</v>
      </c>
      <c r="D4" t="s" s="81">
        <v>24</v>
      </c>
      <c r="E4" s="82">
        <v>0.1343453446919614</v>
      </c>
      <c r="F4" s="83">
        <f>COUNTIF(D4,"=F")+F3</f>
        <v>3</v>
      </c>
      <c r="G4" s="84">
        <f>F4/(ROW(F4)-1)</f>
        <v>1</v>
      </c>
    </row>
    <row r="5" ht="32.35" customHeight="1">
      <c r="A5" s="79">
        <v>4</v>
      </c>
      <c r="B5" t="s" s="80">
        <v>1677</v>
      </c>
      <c r="C5" t="s" s="81">
        <v>1678</v>
      </c>
      <c r="D5" t="s" s="81">
        <v>23</v>
      </c>
      <c r="E5" s="82">
        <v>0.132131421918207</v>
      </c>
      <c r="F5" s="83">
        <f>COUNTIF(D5,"=F")+F4</f>
        <v>3</v>
      </c>
      <c r="G5" s="84">
        <f>F5/(ROW(F5)-1)</f>
        <v>0.75</v>
      </c>
    </row>
    <row r="6" ht="20.35" customHeight="1">
      <c r="A6" s="79">
        <v>5</v>
      </c>
      <c r="B6" t="s" s="80">
        <v>1679</v>
      </c>
      <c r="C6" t="s" s="81">
        <v>1680</v>
      </c>
      <c r="D6" t="s" s="81">
        <v>24</v>
      </c>
      <c r="E6" s="82">
        <v>0.1313180819275584</v>
      </c>
      <c r="F6" s="83">
        <f>COUNTIF(D6,"=F")+F5</f>
        <v>4</v>
      </c>
      <c r="G6" s="84">
        <f>F6/(ROW(F6)-1)</f>
        <v>0.8</v>
      </c>
    </row>
    <row r="7" ht="20.35" customHeight="1">
      <c r="A7" s="79">
        <v>6</v>
      </c>
      <c r="B7" t="s" s="80">
        <v>1681</v>
      </c>
      <c r="C7" t="s" s="81">
        <v>1682</v>
      </c>
      <c r="D7" t="s" s="81">
        <v>24</v>
      </c>
      <c r="E7" s="82">
        <v>0.1313114931343929</v>
      </c>
      <c r="F7" s="83">
        <f>COUNTIF(D7,"=F")+F6</f>
        <v>5</v>
      </c>
      <c r="G7" s="84">
        <f>F7/(ROW(F7)-1)</f>
        <v>0.8333333333333334</v>
      </c>
    </row>
    <row r="8" ht="20.35" customHeight="1">
      <c r="A8" s="79">
        <v>7</v>
      </c>
      <c r="B8" t="s" s="80">
        <v>1683</v>
      </c>
      <c r="C8" t="s" s="81">
        <v>1684</v>
      </c>
      <c r="D8" t="s" s="81">
        <v>24</v>
      </c>
      <c r="E8" s="82">
        <v>0.1304248775486958</v>
      </c>
      <c r="F8" s="83">
        <f>COUNTIF(D8,"=F")+F7</f>
        <v>6</v>
      </c>
      <c r="G8" s="84">
        <f>F8/(ROW(F8)-1)</f>
        <v>0.8571428571428571</v>
      </c>
    </row>
    <row r="9" ht="20.35" customHeight="1">
      <c r="A9" s="79">
        <v>8</v>
      </c>
      <c r="B9" t="s" s="80">
        <v>1685</v>
      </c>
      <c r="C9" t="s" s="81">
        <v>1686</v>
      </c>
      <c r="D9" t="s" s="81">
        <v>23</v>
      </c>
      <c r="E9" s="82">
        <v>0.1276653171390013</v>
      </c>
      <c r="F9" s="83">
        <f>COUNTIF(D9,"=F")+F8</f>
        <v>6</v>
      </c>
      <c r="G9" s="84">
        <f>F9/(ROW(F9)-1)</f>
        <v>0.75</v>
      </c>
    </row>
    <row r="10" ht="20.35" customHeight="1">
      <c r="A10" s="79">
        <v>9</v>
      </c>
      <c r="B10" t="s" s="80">
        <v>1687</v>
      </c>
      <c r="C10" t="s" s="81">
        <v>1688</v>
      </c>
      <c r="D10" t="s" s="81">
        <v>23</v>
      </c>
      <c r="E10" s="85">
        <v>0.1249926136027891</v>
      </c>
      <c r="F10" s="83">
        <f>COUNTIF(D10,"=F")+F9</f>
        <v>6</v>
      </c>
      <c r="G10" s="84">
        <f>F10/(ROW(F10)-1)</f>
        <v>0.6666666666666666</v>
      </c>
    </row>
    <row r="11" ht="20.35" customHeight="1">
      <c r="A11" s="79">
        <v>10</v>
      </c>
      <c r="B11" t="s" s="80">
        <v>1689</v>
      </c>
      <c r="C11" t="s" s="81">
        <v>1690</v>
      </c>
      <c r="D11" t="s" s="81">
        <v>23</v>
      </c>
      <c r="E11" s="82">
        <v>0.1196278866830804</v>
      </c>
      <c r="F11" s="83">
        <f>COUNTIF(D11,"=F")+F10</f>
        <v>6</v>
      </c>
      <c r="G11" s="84">
        <f>F11/(ROW(F11)-1)</f>
        <v>0.6</v>
      </c>
    </row>
    <row r="12" ht="20.35" customHeight="1">
      <c r="A12" s="79">
        <v>11</v>
      </c>
      <c r="B12" t="s" s="80">
        <v>1691</v>
      </c>
      <c r="C12" t="s" s="81">
        <v>1692</v>
      </c>
      <c r="D12" t="s" s="81">
        <v>23</v>
      </c>
      <c r="E12" s="85">
        <v>0.1176227222851798</v>
      </c>
      <c r="F12" s="83">
        <f>COUNTIF(D12,"=F")+F11</f>
        <v>6</v>
      </c>
      <c r="G12" s="84">
        <f>F12/(ROW(F12)-1)</f>
        <v>0.5454545454545454</v>
      </c>
    </row>
    <row r="13" ht="20.35" customHeight="1">
      <c r="A13" s="79">
        <v>12</v>
      </c>
      <c r="B13" t="s" s="80">
        <v>1693</v>
      </c>
      <c r="C13" t="s" s="81">
        <v>1694</v>
      </c>
      <c r="D13" t="s" s="81">
        <v>23</v>
      </c>
      <c r="E13" s="82">
        <v>0.116719930273097</v>
      </c>
      <c r="F13" s="83">
        <f>COUNTIF(D13,"=F")+F12</f>
        <v>6</v>
      </c>
      <c r="G13" s="84">
        <f>F13/(ROW(F13)-1)</f>
        <v>0.5</v>
      </c>
    </row>
    <row r="14" ht="32.35" customHeight="1">
      <c r="A14" s="79">
        <v>13</v>
      </c>
      <c r="B14" t="s" s="80">
        <v>1695</v>
      </c>
      <c r="C14" t="s" s="81">
        <v>1696</v>
      </c>
      <c r="D14" t="s" s="81">
        <v>24</v>
      </c>
      <c r="E14" s="85">
        <v>0.1161599287225749</v>
      </c>
      <c r="F14" s="83">
        <f>COUNTIF(D14,"=F")+F13</f>
        <v>7</v>
      </c>
      <c r="G14" s="84">
        <f>F14/(ROW(F14)-1)</f>
        <v>0.5384615384615384</v>
      </c>
    </row>
    <row r="15" ht="20.35" customHeight="1">
      <c r="A15" s="79">
        <v>14</v>
      </c>
      <c r="B15" t="s" s="80">
        <v>1697</v>
      </c>
      <c r="C15" t="s" s="81">
        <v>1698</v>
      </c>
      <c r="D15" t="s" s="81">
        <v>24</v>
      </c>
      <c r="E15" s="82">
        <v>0.1129072848662492</v>
      </c>
      <c r="F15" s="83">
        <f>COUNTIF(D15,"=F")+F14</f>
        <v>8</v>
      </c>
      <c r="G15" s="84">
        <f>F15/(ROW(F15)-1)</f>
        <v>0.5714285714285714</v>
      </c>
    </row>
    <row r="16" ht="20.35" customHeight="1">
      <c r="A16" s="79">
        <v>15</v>
      </c>
      <c r="B16" t="s" s="80">
        <v>1699</v>
      </c>
      <c r="C16" t="s" s="81">
        <v>1700</v>
      </c>
      <c r="D16" t="s" s="81">
        <v>24</v>
      </c>
      <c r="E16" s="82">
        <v>0.1120053787893769</v>
      </c>
      <c r="F16" s="83">
        <f>COUNTIF(D16,"=F")+F15</f>
        <v>9</v>
      </c>
      <c r="G16" s="84">
        <f>F16/(ROW(F16)-1)</f>
        <v>0.6</v>
      </c>
    </row>
    <row r="17" ht="20.35" customHeight="1">
      <c r="A17" s="79">
        <v>16</v>
      </c>
      <c r="B17" t="s" s="80">
        <v>1701</v>
      </c>
      <c r="C17" t="s" s="81">
        <v>1702</v>
      </c>
      <c r="D17" t="s" s="81">
        <v>23</v>
      </c>
      <c r="E17" s="85">
        <v>0.1113015671813782</v>
      </c>
      <c r="F17" s="83">
        <f>COUNTIF(D17,"=F")+F16</f>
        <v>9</v>
      </c>
      <c r="G17" s="84">
        <f>F17/(ROW(F17)-1)</f>
        <v>0.5625</v>
      </c>
    </row>
    <row r="18" ht="20.35" customHeight="1">
      <c r="A18" s="79">
        <v>17</v>
      </c>
      <c r="B18" t="s" s="80">
        <v>1703</v>
      </c>
      <c r="C18" t="s" s="81">
        <v>1704</v>
      </c>
      <c r="D18" t="s" s="81">
        <v>24</v>
      </c>
      <c r="E18" s="82">
        <v>0.1095235306747867</v>
      </c>
      <c r="F18" s="83">
        <f>COUNTIF(D18,"=F")+F17</f>
        <v>10</v>
      </c>
      <c r="G18" s="84">
        <f>F18/(ROW(F18)-1)</f>
        <v>0.5882352941176471</v>
      </c>
    </row>
    <row r="19" ht="20.35" customHeight="1">
      <c r="A19" s="79">
        <v>18</v>
      </c>
      <c r="B19" t="s" s="80">
        <v>1705</v>
      </c>
      <c r="C19" t="s" s="81">
        <v>1706</v>
      </c>
      <c r="D19" t="s" s="81">
        <v>23</v>
      </c>
      <c r="E19" s="82">
        <v>0.1092635161357734</v>
      </c>
      <c r="F19" s="83">
        <f>COUNTIF(D19,"=F")+F18</f>
        <v>10</v>
      </c>
      <c r="G19" s="84">
        <f>F19/(ROW(F19)-1)</f>
        <v>0.5555555555555556</v>
      </c>
    </row>
    <row r="20" ht="32.35" customHeight="1">
      <c r="A20" s="79">
        <v>19</v>
      </c>
      <c r="B20" t="s" s="80">
        <v>1707</v>
      </c>
      <c r="C20" t="s" s="81">
        <v>1708</v>
      </c>
      <c r="D20" t="s" s="81">
        <v>24</v>
      </c>
      <c r="E20" s="82">
        <v>0.1085736974230237</v>
      </c>
      <c r="F20" s="83">
        <f>COUNTIF(D20,"=F")+F19</f>
        <v>11</v>
      </c>
      <c r="G20" s="84">
        <f>F20/(ROW(F20)-1)</f>
        <v>0.5789473684210527</v>
      </c>
    </row>
    <row r="21" ht="32.35" customHeight="1">
      <c r="A21" s="79">
        <v>20</v>
      </c>
      <c r="B21" t="s" s="80">
        <v>1709</v>
      </c>
      <c r="C21" t="s" s="81">
        <v>1710</v>
      </c>
      <c r="D21" t="s" s="81">
        <v>23</v>
      </c>
      <c r="E21" s="82">
        <v>0.107634508857566</v>
      </c>
      <c r="F21" s="83">
        <f>COUNTIF(D21,"=F")+F20</f>
        <v>11</v>
      </c>
      <c r="G21" s="84">
        <f>F21/(ROW(F21)-1)</f>
        <v>0.55</v>
      </c>
    </row>
    <row r="22" ht="20.35" customHeight="1">
      <c r="A22" s="79">
        <v>21</v>
      </c>
      <c r="B22" t="s" s="80">
        <v>1711</v>
      </c>
      <c r="C22" t="s" s="81">
        <v>1712</v>
      </c>
      <c r="D22" t="s" s="81">
        <v>24</v>
      </c>
      <c r="E22" s="82">
        <v>0.1071183224835618</v>
      </c>
      <c r="F22" s="83">
        <f>COUNTIF(D22,"=F")+F21</f>
        <v>12</v>
      </c>
      <c r="G22" s="84">
        <f>F22/(ROW(F22)-1)</f>
        <v>0.5714285714285714</v>
      </c>
    </row>
    <row r="23" ht="20.35" customHeight="1">
      <c r="A23" s="79">
        <v>22</v>
      </c>
      <c r="B23" t="s" s="80">
        <v>1713</v>
      </c>
      <c r="C23" t="s" s="81">
        <v>1714</v>
      </c>
      <c r="D23" t="s" s="81">
        <v>24</v>
      </c>
      <c r="E23" s="82">
        <v>0.105421375857976</v>
      </c>
      <c r="F23" s="83">
        <f>COUNTIF(D23,"=F")+F22</f>
        <v>13</v>
      </c>
      <c r="G23" s="84">
        <f>F23/(ROW(F23)-1)</f>
        <v>0.5909090909090909</v>
      </c>
    </row>
    <row r="24" ht="20.35" customHeight="1">
      <c r="A24" s="79">
        <v>23</v>
      </c>
      <c r="B24" t="s" s="80">
        <v>1715</v>
      </c>
      <c r="C24" t="s" s="81">
        <v>1716</v>
      </c>
      <c r="D24" t="s" s="81">
        <v>23</v>
      </c>
      <c r="E24" s="82">
        <v>0.104800171966202</v>
      </c>
      <c r="F24" s="83">
        <f>COUNTIF(D24,"=F")+F23</f>
        <v>13</v>
      </c>
      <c r="G24" s="84">
        <f>F24/(ROW(F24)-1)</f>
        <v>0.5652173913043478</v>
      </c>
    </row>
    <row r="25" ht="20.35" customHeight="1">
      <c r="A25" s="79">
        <v>24</v>
      </c>
      <c r="B25" t="s" s="80">
        <v>1717</v>
      </c>
      <c r="C25" t="s" s="81">
        <v>1718</v>
      </c>
      <c r="D25" t="s" s="81">
        <v>23</v>
      </c>
      <c r="E25" s="82">
        <v>0.1042844324809332</v>
      </c>
      <c r="F25" s="83">
        <f>COUNTIF(D25,"=F")+F24</f>
        <v>13</v>
      </c>
      <c r="G25" s="84">
        <f>F25/(ROW(F25)-1)</f>
        <v>0.5416666666666666</v>
      </c>
    </row>
    <row r="26" ht="20.35" customHeight="1">
      <c r="A26" s="79">
        <v>25</v>
      </c>
      <c r="B26" t="s" s="80">
        <v>1719</v>
      </c>
      <c r="C26" t="s" s="81">
        <v>1720</v>
      </c>
      <c r="D26" t="s" s="81">
        <v>24</v>
      </c>
      <c r="E26" s="85">
        <v>0.1033664072899941</v>
      </c>
      <c r="F26" s="83">
        <f>COUNTIF(D26,"=F")+F25</f>
        <v>14</v>
      </c>
      <c r="G26" s="84">
        <f>F26/(ROW(F26)-1)</f>
        <v>0.5600000000000001</v>
      </c>
    </row>
    <row r="27" ht="20.35" customHeight="1">
      <c r="A27" s="79">
        <v>26</v>
      </c>
      <c r="B27" t="s" s="80">
        <v>1721</v>
      </c>
      <c r="C27" t="s" s="81">
        <v>1722</v>
      </c>
      <c r="D27" t="s" s="81">
        <v>24</v>
      </c>
      <c r="E27" s="85">
        <v>0.1029549926435396</v>
      </c>
      <c r="F27" s="83">
        <f>COUNTIF(D27,"=F")+F26</f>
        <v>15</v>
      </c>
      <c r="G27" s="84">
        <f>F27/(ROW(F27)-1)</f>
        <v>0.5769230769230769</v>
      </c>
    </row>
    <row r="28" ht="20.35" customHeight="1">
      <c r="A28" s="79">
        <v>27</v>
      </c>
      <c r="B28" t="s" s="80">
        <v>1723</v>
      </c>
      <c r="C28" t="s" s="81">
        <v>1724</v>
      </c>
      <c r="D28" t="s" s="81">
        <v>24</v>
      </c>
      <c r="E28" s="82">
        <v>0.1024843866068726</v>
      </c>
      <c r="F28" s="83">
        <f>COUNTIF(D28,"=F")+F27</f>
        <v>16</v>
      </c>
      <c r="G28" s="84">
        <f>F28/(ROW(F28)-1)</f>
        <v>0.5925925925925926</v>
      </c>
    </row>
    <row r="29" ht="20.35" customHeight="1">
      <c r="A29" s="79">
        <v>28</v>
      </c>
      <c r="B29" t="s" s="80">
        <v>1725</v>
      </c>
      <c r="C29" t="s" s="81">
        <v>1726</v>
      </c>
      <c r="D29" t="s" s="81">
        <v>23</v>
      </c>
      <c r="E29" s="82">
        <v>0.1015806111696523</v>
      </c>
      <c r="F29" s="83">
        <f>COUNTIF(D29,"=F")+F28</f>
        <v>16</v>
      </c>
      <c r="G29" s="84">
        <f>F29/(ROW(F29)-1)</f>
        <v>0.5714285714285714</v>
      </c>
    </row>
    <row r="30" ht="20.35" customHeight="1">
      <c r="A30" s="79">
        <v>29</v>
      </c>
      <c r="B30" t="s" s="80">
        <v>1727</v>
      </c>
      <c r="C30" t="s" s="81">
        <v>1728</v>
      </c>
      <c r="D30" t="s" s="81">
        <v>24</v>
      </c>
      <c r="E30" s="82">
        <v>0.1010975477234035</v>
      </c>
      <c r="F30" s="83">
        <f>COUNTIF(D30,"=F")+F29</f>
        <v>17</v>
      </c>
      <c r="G30" s="84">
        <f>F30/(ROW(F30)-1)</f>
        <v>0.5862068965517241</v>
      </c>
    </row>
    <row r="31" ht="32.35" customHeight="1">
      <c r="A31" s="79">
        <v>30</v>
      </c>
      <c r="B31" t="s" s="80">
        <v>1729</v>
      </c>
      <c r="C31" t="s" s="81">
        <v>1730</v>
      </c>
      <c r="D31" t="s" s="81">
        <v>23</v>
      </c>
      <c r="E31" s="82">
        <v>0.1003445305770887</v>
      </c>
      <c r="F31" s="83">
        <f>COUNTIF(D31,"=F")+F30</f>
        <v>17</v>
      </c>
      <c r="G31" s="84">
        <f>F31/(ROW(F31)-1)</f>
        <v>0.5666666666666667</v>
      </c>
    </row>
    <row r="32" ht="20.35" customHeight="1">
      <c r="A32" s="79">
        <v>31</v>
      </c>
      <c r="B32" t="s" s="80">
        <v>1731</v>
      </c>
      <c r="C32" t="s" s="81">
        <v>1732</v>
      </c>
      <c r="D32" t="s" s="81">
        <v>23</v>
      </c>
      <c r="E32" s="82">
        <v>0.09921019108280255</v>
      </c>
      <c r="F32" s="83">
        <f>COUNTIF(D32,"=F")+F31</f>
        <v>17</v>
      </c>
      <c r="G32" s="84">
        <f>F32/(ROW(F32)-1)</f>
        <v>0.5483870967741935</v>
      </c>
    </row>
    <row r="33" ht="20.35" customHeight="1">
      <c r="A33" s="79">
        <v>32</v>
      </c>
      <c r="B33" t="s" s="80">
        <v>1733</v>
      </c>
      <c r="C33" t="s" s="81">
        <v>1734</v>
      </c>
      <c r="D33" t="s" s="81">
        <v>23</v>
      </c>
      <c r="E33" s="82">
        <v>0.09869453200339681</v>
      </c>
      <c r="F33" s="83">
        <f>COUNTIF(D33,"=F")+F32</f>
        <v>17</v>
      </c>
      <c r="G33" s="84">
        <f>F33/(ROW(F33)-1)</f>
        <v>0.53125</v>
      </c>
    </row>
    <row r="34" ht="32.35" customHeight="1">
      <c r="A34" s="79">
        <v>33</v>
      </c>
      <c r="B34" t="s" s="80">
        <v>1735</v>
      </c>
      <c r="C34" t="s" s="81">
        <v>1736</v>
      </c>
      <c r="D34" t="s" s="81">
        <v>23</v>
      </c>
      <c r="E34" s="85">
        <v>0.0986890632334205</v>
      </c>
      <c r="F34" s="83">
        <f>COUNTIF(D34,"=F")+F33</f>
        <v>17</v>
      </c>
      <c r="G34" s="84">
        <f>F34/(ROW(F34)-1)</f>
        <v>0.5151515151515151</v>
      </c>
    </row>
    <row r="35" ht="20.35" customHeight="1">
      <c r="A35" s="79">
        <v>34</v>
      </c>
      <c r="B35" t="s" s="80">
        <v>1737</v>
      </c>
      <c r="C35" t="s" s="81">
        <v>1738</v>
      </c>
      <c r="D35" t="s" s="81">
        <v>24</v>
      </c>
      <c r="E35" s="82">
        <v>0.09816737746461462</v>
      </c>
      <c r="F35" s="83">
        <f>COUNTIF(D35,"=F")+F34</f>
        <v>18</v>
      </c>
      <c r="G35" s="84">
        <f>F35/(ROW(F35)-1)</f>
        <v>0.5294117647058824</v>
      </c>
    </row>
    <row r="36" ht="20.35" customHeight="1">
      <c r="A36" s="79">
        <v>35</v>
      </c>
      <c r="B36" t="s" s="80">
        <v>1739</v>
      </c>
      <c r="C36" t="s" s="81">
        <v>1740</v>
      </c>
      <c r="D36" t="s" s="81">
        <v>23</v>
      </c>
      <c r="E36" s="85">
        <v>0.0980334046021296</v>
      </c>
      <c r="F36" s="83">
        <f>COUNTIF(D36,"=F")+F35</f>
        <v>18</v>
      </c>
      <c r="G36" s="84">
        <f>F36/(ROW(F36)-1)</f>
        <v>0.5142857142857142</v>
      </c>
    </row>
    <row r="37" ht="20.35" customHeight="1">
      <c r="A37" s="79">
        <v>36</v>
      </c>
      <c r="B37" t="s" s="80">
        <v>1741</v>
      </c>
      <c r="C37" t="s" s="81">
        <v>1742</v>
      </c>
      <c r="D37" t="s" s="81">
        <v>23</v>
      </c>
      <c r="E37" s="82">
        <v>0.09788023586823912</v>
      </c>
      <c r="F37" s="83">
        <f>COUNTIF(D37,"=F")+F36</f>
        <v>18</v>
      </c>
      <c r="G37" s="84">
        <f>F37/(ROW(F37)-1)</f>
        <v>0.5</v>
      </c>
    </row>
    <row r="38" ht="20.35" customHeight="1">
      <c r="A38" s="79">
        <v>37</v>
      </c>
      <c r="B38" t="s" s="80">
        <v>1743</v>
      </c>
      <c r="C38" t="s" s="81">
        <v>1744</v>
      </c>
      <c r="D38" t="s" s="81">
        <v>23</v>
      </c>
      <c r="E38" s="82">
        <v>0.09703070944893509</v>
      </c>
      <c r="F38" s="83">
        <f>COUNTIF(D38,"=F")+F37</f>
        <v>18</v>
      </c>
      <c r="G38" s="84">
        <f>F38/(ROW(F38)-1)</f>
        <v>0.4864864864864865</v>
      </c>
    </row>
    <row r="39" ht="32.35" customHeight="1">
      <c r="A39" s="79">
        <v>38</v>
      </c>
      <c r="B39" t="s" s="80">
        <v>1745</v>
      </c>
      <c r="C39" t="s" s="81">
        <v>1746</v>
      </c>
      <c r="D39" t="s" s="81">
        <v>23</v>
      </c>
      <c r="E39" s="82">
        <v>0.09697751962998817</v>
      </c>
      <c r="F39" s="83">
        <f>COUNTIF(D39,"=F")+F38</f>
        <v>18</v>
      </c>
      <c r="G39" s="84">
        <f>F39/(ROW(F39)-1)</f>
        <v>0.4736842105263158</v>
      </c>
    </row>
    <row r="40" ht="20.35" customHeight="1">
      <c r="A40" s="79">
        <v>39</v>
      </c>
      <c r="B40" t="s" s="80">
        <v>1747</v>
      </c>
      <c r="C40" t="s" s="81">
        <v>1748</v>
      </c>
      <c r="D40" t="s" s="81">
        <v>24</v>
      </c>
      <c r="E40" s="82">
        <v>0.09671684993786084</v>
      </c>
      <c r="F40" s="83">
        <f>COUNTIF(D40,"=F")+F39</f>
        <v>19</v>
      </c>
      <c r="G40" s="84">
        <f>F40/(ROW(F40)-1)</f>
        <v>0.4871794871794872</v>
      </c>
    </row>
    <row r="41" ht="32.35" customHeight="1">
      <c r="A41" s="79">
        <v>40</v>
      </c>
      <c r="B41" t="s" s="80">
        <v>1749</v>
      </c>
      <c r="C41" t="s" s="81">
        <v>1750</v>
      </c>
      <c r="D41" t="s" s="81">
        <v>24</v>
      </c>
      <c r="E41" s="82">
        <v>0.09495070487422833</v>
      </c>
      <c r="F41" s="83">
        <f>COUNTIF(D41,"=F")+F40</f>
        <v>20</v>
      </c>
      <c r="G41" s="84">
        <f>F41/(ROW(F41)-1)</f>
        <v>0.5</v>
      </c>
    </row>
    <row r="42" ht="20.35" customHeight="1">
      <c r="A42" s="79">
        <v>41</v>
      </c>
      <c r="B42" t="s" s="80">
        <v>1751</v>
      </c>
      <c r="C42" t="s" s="81">
        <v>1752</v>
      </c>
      <c r="D42" t="s" s="81">
        <v>23</v>
      </c>
      <c r="E42" s="82">
        <v>0.09393518437109849</v>
      </c>
      <c r="F42" s="83">
        <f>COUNTIF(D42,"=F")+F41</f>
        <v>20</v>
      </c>
      <c r="G42" s="84">
        <f>F42/(ROW(F42)-1)</f>
        <v>0.4878048780487805</v>
      </c>
    </row>
    <row r="43" ht="20.35" customHeight="1">
      <c r="A43" s="79">
        <v>42</v>
      </c>
      <c r="B43" t="s" s="80">
        <v>1753</v>
      </c>
      <c r="C43" t="s" s="81">
        <v>1754</v>
      </c>
      <c r="D43" t="s" s="81">
        <v>23</v>
      </c>
      <c r="E43" s="82">
        <v>0.09320669006813959</v>
      </c>
      <c r="F43" s="83">
        <f>COUNTIF(D43,"=F")+F42</f>
        <v>20</v>
      </c>
      <c r="G43" s="84">
        <f>F43/(ROW(F43)-1)</f>
        <v>0.4761904761904762</v>
      </c>
    </row>
    <row r="44" ht="20.35" customHeight="1">
      <c r="A44" s="79">
        <v>43</v>
      </c>
      <c r="B44" t="s" s="80">
        <v>1755</v>
      </c>
      <c r="C44" t="s" s="81">
        <v>1756</v>
      </c>
      <c r="D44" t="s" s="81">
        <v>23</v>
      </c>
      <c r="E44" s="82">
        <v>0.09312726076948372</v>
      </c>
      <c r="F44" s="83">
        <f>COUNTIF(D44,"=F")+F43</f>
        <v>20</v>
      </c>
      <c r="G44" s="84">
        <f>F44/(ROW(F44)-1)</f>
        <v>0.4651162790697674</v>
      </c>
    </row>
    <row r="45" ht="20.35" customHeight="1">
      <c r="A45" s="79">
        <v>44</v>
      </c>
      <c r="B45" t="s" s="80">
        <v>1757</v>
      </c>
      <c r="C45" t="s" s="81">
        <v>1758</v>
      </c>
      <c r="D45" t="s" s="81">
        <v>23</v>
      </c>
      <c r="E45" s="82">
        <v>0.09310572136476257</v>
      </c>
      <c r="F45" s="83">
        <f>COUNTIF(D45,"=F")+F44</f>
        <v>20</v>
      </c>
      <c r="G45" s="84">
        <f>F45/(ROW(F45)-1)</f>
        <v>0.4545454545454545</v>
      </c>
    </row>
    <row r="46" ht="20.35" customHeight="1">
      <c r="A46" s="79">
        <v>45</v>
      </c>
      <c r="B46" t="s" s="80">
        <v>1759</v>
      </c>
      <c r="C46" t="s" s="81">
        <v>1760</v>
      </c>
      <c r="D46" t="s" s="81">
        <v>24</v>
      </c>
      <c r="E46" s="82">
        <v>0.09252586126557112</v>
      </c>
      <c r="F46" s="83">
        <f>COUNTIF(D46,"=F")+F45</f>
        <v>21</v>
      </c>
      <c r="G46" s="84">
        <f>F46/(ROW(F46)-1)</f>
        <v>0.4666666666666667</v>
      </c>
    </row>
    <row r="47" ht="20.35" customHeight="1">
      <c r="A47" s="79">
        <v>46</v>
      </c>
      <c r="B47" t="s" s="80">
        <v>1761</v>
      </c>
      <c r="C47" t="s" s="81">
        <v>1762</v>
      </c>
      <c r="D47" t="s" s="81">
        <v>23</v>
      </c>
      <c r="E47" s="82">
        <v>0.09206773793835926</v>
      </c>
      <c r="F47" s="83">
        <f>COUNTIF(D47,"=F")+F46</f>
        <v>21</v>
      </c>
      <c r="G47" s="84">
        <f>F47/(ROW(F47)-1)</f>
        <v>0.4565217391304348</v>
      </c>
    </row>
    <row r="48" ht="20.35" customHeight="1">
      <c r="A48" s="79">
        <v>47</v>
      </c>
      <c r="B48" t="s" s="80">
        <v>1763</v>
      </c>
      <c r="C48" t="s" s="81">
        <v>1764</v>
      </c>
      <c r="D48" t="s" s="81">
        <v>23</v>
      </c>
      <c r="E48" s="82">
        <v>0.09205995052626473</v>
      </c>
      <c r="F48" s="83">
        <f>COUNTIF(D48,"=F")+F47</f>
        <v>21</v>
      </c>
      <c r="G48" s="84">
        <f>F48/(ROW(F48)-1)</f>
        <v>0.4468085106382979</v>
      </c>
    </row>
    <row r="49" ht="32.35" customHeight="1">
      <c r="A49" s="79">
        <v>48</v>
      </c>
      <c r="B49" t="s" s="80">
        <v>1765</v>
      </c>
      <c r="C49" t="s" s="81">
        <v>1766</v>
      </c>
      <c r="D49" t="s" s="81">
        <v>24</v>
      </c>
      <c r="E49" s="85">
        <v>0.09154941387579869</v>
      </c>
      <c r="F49" s="83">
        <f>COUNTIF(D49,"=F")+F48</f>
        <v>22</v>
      </c>
      <c r="G49" s="84">
        <f>F49/(ROW(F49)-1)</f>
        <v>0.4583333333333333</v>
      </c>
    </row>
    <row r="50" ht="20.35" customHeight="1">
      <c r="A50" s="79">
        <v>49</v>
      </c>
      <c r="B50" t="s" s="80">
        <v>1767</v>
      </c>
      <c r="C50" t="s" s="81">
        <v>1768</v>
      </c>
      <c r="D50" t="s" s="81">
        <v>23</v>
      </c>
      <c r="E50" s="82">
        <v>0.09152357120257716</v>
      </c>
      <c r="F50" s="83">
        <f>COUNTIF(D50,"=F")+F49</f>
        <v>22</v>
      </c>
      <c r="G50" s="84">
        <f>F50/(ROW(F50)-1)</f>
        <v>0.4489795918367347</v>
      </c>
    </row>
    <row r="51" ht="20.35" customHeight="1">
      <c r="A51" s="79">
        <v>50</v>
      </c>
      <c r="B51" t="s" s="80">
        <v>1769</v>
      </c>
      <c r="C51" t="s" s="81">
        <v>1770</v>
      </c>
      <c r="D51" t="s" s="81">
        <v>24</v>
      </c>
      <c r="E51" s="82">
        <v>0.08989803945765013</v>
      </c>
      <c r="F51" s="83">
        <f>COUNTIF(D51,"=F")+F50</f>
        <v>23</v>
      </c>
      <c r="G51" s="84">
        <f>F51/(ROW(F51)-1)</f>
        <v>0.46</v>
      </c>
    </row>
    <row r="52" ht="20.35" customHeight="1">
      <c r="A52" s="79">
        <v>51</v>
      </c>
      <c r="B52" t="s" s="80">
        <v>1771</v>
      </c>
      <c r="C52" t="s" s="81">
        <v>1772</v>
      </c>
      <c r="D52" t="s" s="81">
        <v>24</v>
      </c>
      <c r="E52" s="82">
        <v>0.08970087159503774</v>
      </c>
      <c r="F52" s="83">
        <f>COUNTIF(D52,"=F")+F51</f>
        <v>24</v>
      </c>
      <c r="G52" s="84">
        <f>F52/(ROW(F52)-1)</f>
        <v>0.4705882352941176</v>
      </c>
    </row>
    <row r="53" ht="20.35" customHeight="1">
      <c r="A53" s="79">
        <v>52</v>
      </c>
      <c r="B53" t="s" s="80">
        <v>1773</v>
      </c>
      <c r="C53" t="s" s="81">
        <v>1774</v>
      </c>
      <c r="D53" t="s" s="81">
        <v>23</v>
      </c>
      <c r="E53" s="82">
        <v>0.08918258762047224</v>
      </c>
      <c r="F53" s="83">
        <f>COUNTIF(D53,"=F")+F52</f>
        <v>24</v>
      </c>
      <c r="G53" s="84">
        <f>F53/(ROW(F53)-1)</f>
        <v>0.4615384615384616</v>
      </c>
    </row>
    <row r="54" ht="20.35" customHeight="1">
      <c r="A54" s="79">
        <v>53</v>
      </c>
      <c r="B54" t="s" s="80">
        <v>1775</v>
      </c>
      <c r="C54" t="s" s="81">
        <v>1776</v>
      </c>
      <c r="D54" t="s" s="81">
        <v>24</v>
      </c>
      <c r="E54" s="82">
        <v>0.08899559823929572</v>
      </c>
      <c r="F54" s="83">
        <f>COUNTIF(D54,"=F")+F53</f>
        <v>25</v>
      </c>
      <c r="G54" s="84">
        <f>F54/(ROW(F54)-1)</f>
        <v>0.4716981132075472</v>
      </c>
    </row>
    <row r="55" ht="20.35" customHeight="1">
      <c r="A55" s="79">
        <v>54</v>
      </c>
      <c r="B55" t="s" s="80">
        <v>1777</v>
      </c>
      <c r="C55" t="s" s="81">
        <v>1778</v>
      </c>
      <c r="D55" t="s" s="81">
        <v>23</v>
      </c>
      <c r="E55" s="82">
        <v>0.08869372693726937</v>
      </c>
      <c r="F55" s="83">
        <f>COUNTIF(D55,"=F")+F54</f>
        <v>25</v>
      </c>
      <c r="G55" s="84">
        <f>F55/(ROW(F55)-1)</f>
        <v>0.462962962962963</v>
      </c>
    </row>
    <row r="56" ht="32.35" customHeight="1">
      <c r="A56" s="79">
        <v>55</v>
      </c>
      <c r="B56" t="s" s="80">
        <v>1779</v>
      </c>
      <c r="C56" t="s" s="81">
        <v>1780</v>
      </c>
      <c r="D56" t="s" s="81">
        <v>23</v>
      </c>
      <c r="E56" s="82">
        <v>0.08835498076815876</v>
      </c>
      <c r="F56" s="83">
        <f>COUNTIF(D56,"=F")+F55</f>
        <v>25</v>
      </c>
      <c r="G56" s="84">
        <f>F56/(ROW(F56)-1)</f>
        <v>0.4545454545454545</v>
      </c>
    </row>
    <row r="57" ht="20.35" customHeight="1">
      <c r="A57" s="79">
        <v>56</v>
      </c>
      <c r="B57" t="s" s="80">
        <v>1781</v>
      </c>
      <c r="C57" t="s" s="81">
        <v>1782</v>
      </c>
      <c r="D57" t="s" s="81">
        <v>23</v>
      </c>
      <c r="E57" s="82">
        <v>0.08819032475077977</v>
      </c>
      <c r="F57" s="83">
        <f>COUNTIF(D57,"=F")+F56</f>
        <v>25</v>
      </c>
      <c r="G57" s="84">
        <f>F57/(ROW(F57)-1)</f>
        <v>0.4464285714285715</v>
      </c>
    </row>
    <row r="58" ht="20.35" customHeight="1">
      <c r="A58" s="79">
        <v>57</v>
      </c>
      <c r="B58" t="s" s="80">
        <v>1783</v>
      </c>
      <c r="C58" t="s" s="81">
        <v>1784</v>
      </c>
      <c r="D58" t="s" s="81">
        <v>23</v>
      </c>
      <c r="E58" s="82">
        <v>0.08752202866455608</v>
      </c>
      <c r="F58" s="83">
        <f>COUNTIF(D58,"=F")+F57</f>
        <v>25</v>
      </c>
      <c r="G58" s="84">
        <f>F58/(ROW(F58)-1)</f>
        <v>0.4385964912280702</v>
      </c>
    </row>
    <row r="59" ht="20.35" customHeight="1">
      <c r="A59" s="79">
        <v>58</v>
      </c>
      <c r="B59" t="s" s="80">
        <v>1785</v>
      </c>
      <c r="C59" t="s" s="81">
        <v>1786</v>
      </c>
      <c r="D59" t="s" s="81">
        <v>23</v>
      </c>
      <c r="E59" s="82">
        <v>0.08676292946034778</v>
      </c>
      <c r="F59" s="83">
        <f>COUNTIF(D59,"=F")+F58</f>
        <v>25</v>
      </c>
      <c r="G59" s="84">
        <f>F59/(ROW(F59)-1)</f>
        <v>0.4310344827586207</v>
      </c>
    </row>
    <row r="60" ht="20.35" customHeight="1">
      <c r="A60" s="79">
        <v>59</v>
      </c>
      <c r="B60" t="s" s="80">
        <v>1787</v>
      </c>
      <c r="C60" t="s" s="81">
        <v>1788</v>
      </c>
      <c r="D60" t="s" s="81">
        <v>23</v>
      </c>
      <c r="E60" s="82">
        <v>0.08675430222026388</v>
      </c>
      <c r="F60" s="83">
        <f>COUNTIF(D60,"=F")+F59</f>
        <v>25</v>
      </c>
      <c r="G60" s="84">
        <f>F60/(ROW(F60)-1)</f>
        <v>0.423728813559322</v>
      </c>
    </row>
    <row r="61" ht="20.35" customHeight="1">
      <c r="A61" s="79">
        <v>60</v>
      </c>
      <c r="B61" t="s" s="80">
        <v>1789</v>
      </c>
      <c r="C61" t="s" s="81">
        <v>1790</v>
      </c>
      <c r="D61" t="s" s="81">
        <v>24</v>
      </c>
      <c r="E61" s="82">
        <v>0.08652500732159708</v>
      </c>
      <c r="F61" s="83">
        <f>COUNTIF(D61,"=F")+F60</f>
        <v>26</v>
      </c>
      <c r="G61" s="84">
        <f>F61/(ROW(F61)-1)</f>
        <v>0.4333333333333333</v>
      </c>
    </row>
    <row r="62" ht="20.35" customHeight="1">
      <c r="A62" s="79">
        <v>61</v>
      </c>
      <c r="B62" t="s" s="80">
        <v>1791</v>
      </c>
      <c r="C62" t="s" s="81">
        <v>1792</v>
      </c>
      <c r="D62" t="s" s="81">
        <v>23</v>
      </c>
      <c r="E62" s="82">
        <v>0.08643300101069339</v>
      </c>
      <c r="F62" s="83">
        <f>COUNTIF(D62,"=F")+F61</f>
        <v>26</v>
      </c>
      <c r="G62" s="84">
        <f>F62/(ROW(F62)-1)</f>
        <v>0.4262295081967213</v>
      </c>
    </row>
    <row r="63" ht="20.35" customHeight="1">
      <c r="A63" s="79">
        <v>62</v>
      </c>
      <c r="B63" t="s" s="80">
        <v>1793</v>
      </c>
      <c r="C63" t="s" s="81">
        <v>1794</v>
      </c>
      <c r="D63" t="s" s="81">
        <v>24</v>
      </c>
      <c r="E63" s="85">
        <v>0.0858367456277984</v>
      </c>
      <c r="F63" s="83">
        <f>COUNTIF(D63,"=F")+F62</f>
        <v>27</v>
      </c>
      <c r="G63" s="84">
        <f>F63/(ROW(F63)-1)</f>
        <v>0.4354838709677419</v>
      </c>
    </row>
    <row r="64" ht="20.35" customHeight="1">
      <c r="A64" s="79">
        <v>63</v>
      </c>
      <c r="B64" t="s" s="80">
        <v>1795</v>
      </c>
      <c r="C64" t="s" s="81">
        <v>1796</v>
      </c>
      <c r="D64" t="s" s="81">
        <v>24</v>
      </c>
      <c r="E64" s="82">
        <v>0.08578932010504815</v>
      </c>
      <c r="F64" s="83">
        <f>COUNTIF(D64,"=F")+F63</f>
        <v>28</v>
      </c>
      <c r="G64" s="84">
        <f>F64/(ROW(F64)-1)</f>
        <v>0.4444444444444444</v>
      </c>
    </row>
    <row r="65" ht="20.35" customHeight="1">
      <c r="A65" s="79">
        <v>64</v>
      </c>
      <c r="B65" t="s" s="80">
        <v>1797</v>
      </c>
      <c r="C65" t="s" s="81">
        <v>1798</v>
      </c>
      <c r="D65" t="s" s="81">
        <v>23</v>
      </c>
      <c r="E65" s="82">
        <v>0.08510502783333121</v>
      </c>
      <c r="F65" s="83">
        <f>COUNTIF(D65,"=F")+F64</f>
        <v>28</v>
      </c>
      <c r="G65" s="84">
        <f>F65/(ROW(F65)-1)</f>
        <v>0.4375</v>
      </c>
    </row>
    <row r="66" ht="20.35" customHeight="1">
      <c r="A66" s="79">
        <v>65</v>
      </c>
      <c r="B66" t="s" s="80">
        <v>1799</v>
      </c>
      <c r="C66" t="s" s="81">
        <v>1800</v>
      </c>
      <c r="D66" t="s" s="81">
        <v>24</v>
      </c>
      <c r="E66" s="82">
        <v>0.08502676188630298</v>
      </c>
      <c r="F66" s="83">
        <f>COUNTIF(D66,"=F")+F65</f>
        <v>29</v>
      </c>
      <c r="G66" s="84">
        <f>F66/(ROW(F66)-1)</f>
        <v>0.4461538461538462</v>
      </c>
    </row>
    <row r="67" ht="20.35" customHeight="1">
      <c r="A67" s="79">
        <v>66</v>
      </c>
      <c r="B67" t="s" s="80">
        <v>1801</v>
      </c>
      <c r="C67" t="s" s="81">
        <v>1802</v>
      </c>
      <c r="D67" t="s" s="81">
        <v>24</v>
      </c>
      <c r="E67" s="82">
        <v>0.08483877371600351</v>
      </c>
      <c r="F67" s="83">
        <f>COUNTIF(D67,"=F")+F66</f>
        <v>30</v>
      </c>
      <c r="G67" s="84">
        <f>F67/(ROW(F67)-1)</f>
        <v>0.4545454545454545</v>
      </c>
    </row>
    <row r="68" ht="20.35" customHeight="1">
      <c r="A68" s="79">
        <v>67</v>
      </c>
      <c r="B68" t="s" s="80">
        <v>1803</v>
      </c>
      <c r="C68" t="s" s="81">
        <v>1804</v>
      </c>
      <c r="D68" t="s" s="81">
        <v>23</v>
      </c>
      <c r="E68" s="82">
        <v>0.08479984047061169</v>
      </c>
      <c r="F68" s="83">
        <f>COUNTIF(D68,"=F")+F67</f>
        <v>30</v>
      </c>
      <c r="G68" s="84">
        <f>F68/(ROW(F68)-1)</f>
        <v>0.4477611940298508</v>
      </c>
    </row>
    <row r="69" ht="20.35" customHeight="1">
      <c r="A69" s="79">
        <v>68</v>
      </c>
      <c r="B69" t="s" s="80">
        <v>1805</v>
      </c>
      <c r="C69" t="s" s="81">
        <v>1806</v>
      </c>
      <c r="D69" t="s" s="81">
        <v>23</v>
      </c>
      <c r="E69" s="82">
        <v>0.08462627708330162</v>
      </c>
      <c r="F69" s="83">
        <f>COUNTIF(D69,"=F")+F68</f>
        <v>30</v>
      </c>
      <c r="G69" s="84">
        <f>F69/(ROW(F69)-1)</f>
        <v>0.4411764705882353</v>
      </c>
    </row>
    <row r="70" ht="20.35" customHeight="1">
      <c r="A70" s="79">
        <v>69</v>
      </c>
      <c r="B70" t="s" s="80">
        <v>1807</v>
      </c>
      <c r="C70" t="s" s="81">
        <v>1808</v>
      </c>
      <c r="D70" t="s" s="81">
        <v>24</v>
      </c>
      <c r="E70" s="82">
        <v>0.08445284697508897</v>
      </c>
      <c r="F70" s="83">
        <f>COUNTIF(D70,"=F")+F69</f>
        <v>31</v>
      </c>
      <c r="G70" s="84">
        <f>F70/(ROW(F70)-1)</f>
        <v>0.4492753623188406</v>
      </c>
    </row>
    <row r="71" ht="20.35" customHeight="1">
      <c r="A71" s="79">
        <v>70</v>
      </c>
      <c r="B71" t="s" s="80">
        <v>1809</v>
      </c>
      <c r="C71" t="s" s="81">
        <v>1810</v>
      </c>
      <c r="D71" t="s" s="81">
        <v>23</v>
      </c>
      <c r="E71" s="85">
        <v>0.0843715561200665</v>
      </c>
      <c r="F71" s="83">
        <f>COUNTIF(D71,"=F")+F70</f>
        <v>31</v>
      </c>
      <c r="G71" s="84">
        <f>F71/(ROW(F71)-1)</f>
        <v>0.4428571428571428</v>
      </c>
    </row>
    <row r="72" ht="20.35" customHeight="1">
      <c r="A72" s="79">
        <v>71</v>
      </c>
      <c r="B72" t="s" s="80">
        <v>1811</v>
      </c>
      <c r="C72" t="s" s="81">
        <v>1812</v>
      </c>
      <c r="D72" t="s" s="81">
        <v>24</v>
      </c>
      <c r="E72" s="82">
        <v>0.08430021181752079</v>
      </c>
      <c r="F72" s="83">
        <f>COUNTIF(D72,"=F")+F71</f>
        <v>32</v>
      </c>
      <c r="G72" s="84">
        <f>F72/(ROW(F72)-1)</f>
        <v>0.4507042253521127</v>
      </c>
    </row>
    <row r="73" ht="20.35" customHeight="1">
      <c r="A73" s="79">
        <v>72</v>
      </c>
      <c r="B73" t="s" s="80">
        <v>1813</v>
      </c>
      <c r="C73" t="s" s="81">
        <v>1814</v>
      </c>
      <c r="D73" t="s" s="81">
        <v>23</v>
      </c>
      <c r="E73" s="82">
        <v>0.08408007330216956</v>
      </c>
      <c r="F73" s="83">
        <f>COUNTIF(D73,"=F")+F72</f>
        <v>32</v>
      </c>
      <c r="G73" s="84">
        <f>F73/(ROW(F73)-1)</f>
        <v>0.4444444444444444</v>
      </c>
    </row>
    <row r="74" ht="20.35" customHeight="1">
      <c r="A74" s="79">
        <v>73</v>
      </c>
      <c r="B74" t="s" s="80">
        <v>1815</v>
      </c>
      <c r="C74" t="s" s="81">
        <v>1816</v>
      </c>
      <c r="D74" t="s" s="81">
        <v>24</v>
      </c>
      <c r="E74" s="82">
        <v>0.08398880149313424</v>
      </c>
      <c r="F74" s="83">
        <f>COUNTIF(D74,"=F")+F73</f>
        <v>33</v>
      </c>
      <c r="G74" s="84">
        <f>F74/(ROW(F74)-1)</f>
        <v>0.4520547945205479</v>
      </c>
    </row>
    <row r="75" ht="20.35" customHeight="1">
      <c r="A75" s="79">
        <v>74</v>
      </c>
      <c r="B75" t="s" s="80">
        <v>1817</v>
      </c>
      <c r="C75" t="s" s="81">
        <v>1818</v>
      </c>
      <c r="D75" t="s" s="81">
        <v>23</v>
      </c>
      <c r="E75" s="82">
        <v>0.08311861529600777</v>
      </c>
      <c r="F75" s="83">
        <f>COUNTIF(D75,"=F")+F74</f>
        <v>33</v>
      </c>
      <c r="G75" s="84">
        <f>F75/(ROW(F75)-1)</f>
        <v>0.4459459459459459</v>
      </c>
    </row>
    <row r="76" ht="20.35" customHeight="1">
      <c r="A76" s="79">
        <v>75</v>
      </c>
      <c r="B76" t="s" s="80">
        <v>1819</v>
      </c>
      <c r="C76" t="s" s="81">
        <v>1820</v>
      </c>
      <c r="D76" t="s" s="81">
        <v>23</v>
      </c>
      <c r="E76" s="82">
        <v>0.08305045739600714</v>
      </c>
      <c r="F76" s="83">
        <f>COUNTIF(D76,"=F")+F75</f>
        <v>33</v>
      </c>
      <c r="G76" s="84">
        <f>F76/(ROW(F76)-1)</f>
        <v>0.44</v>
      </c>
    </row>
    <row r="77" ht="20.35" customHeight="1">
      <c r="A77" s="79">
        <v>76</v>
      </c>
      <c r="B77" t="s" s="80">
        <v>1821</v>
      </c>
      <c r="C77" t="s" s="81">
        <v>1822</v>
      </c>
      <c r="D77" t="s" s="81">
        <v>23</v>
      </c>
      <c r="E77" s="82">
        <v>0.08298489842097496</v>
      </c>
      <c r="F77" s="83">
        <f>COUNTIF(D77,"=F")+F76</f>
        <v>33</v>
      </c>
      <c r="G77" s="84">
        <f>F77/(ROW(F77)-1)</f>
        <v>0.4342105263157895</v>
      </c>
    </row>
    <row r="78" ht="20.35" customHeight="1">
      <c r="A78" s="79">
        <v>77</v>
      </c>
      <c r="B78" t="s" s="80">
        <v>1823</v>
      </c>
      <c r="C78" t="s" s="81">
        <v>1824</v>
      </c>
      <c r="D78" t="s" s="81">
        <v>23</v>
      </c>
      <c r="E78" s="82">
        <v>0.08279314647432971</v>
      </c>
      <c r="F78" s="83">
        <f>COUNTIF(D78,"=F")+F77</f>
        <v>33</v>
      </c>
      <c r="G78" s="84">
        <f>F78/(ROW(F78)-1)</f>
        <v>0.4285714285714285</v>
      </c>
    </row>
    <row r="79" ht="20.35" customHeight="1">
      <c r="A79" s="79">
        <v>78</v>
      </c>
      <c r="B79" t="s" s="80">
        <v>1825</v>
      </c>
      <c r="C79" t="s" s="81">
        <v>1826</v>
      </c>
      <c r="D79" t="s" s="81">
        <v>24</v>
      </c>
      <c r="E79" s="82">
        <v>0.08239688417826586</v>
      </c>
      <c r="F79" s="83">
        <f>COUNTIF(D79,"=F")+F78</f>
        <v>34</v>
      </c>
      <c r="G79" s="84">
        <f>F79/(ROW(F79)-1)</f>
        <v>0.4358974358974359</v>
      </c>
    </row>
    <row r="80" ht="20.35" customHeight="1">
      <c r="A80" s="79">
        <v>79</v>
      </c>
      <c r="B80" t="s" s="80">
        <v>1827</v>
      </c>
      <c r="C80" t="s" s="81">
        <v>1828</v>
      </c>
      <c r="D80" t="s" s="81">
        <v>23</v>
      </c>
      <c r="E80" s="82">
        <v>0.08214452629470545</v>
      </c>
      <c r="F80" s="83">
        <f>COUNTIF(D80,"=F")+F79</f>
        <v>34</v>
      </c>
      <c r="G80" s="84">
        <f>F80/(ROW(F80)-1)</f>
        <v>0.4303797468354431</v>
      </c>
    </row>
    <row r="81" ht="20.35" customHeight="1">
      <c r="A81" s="79">
        <v>80</v>
      </c>
      <c r="B81" t="s" s="80">
        <v>1829</v>
      </c>
      <c r="C81" t="s" s="81">
        <v>1830</v>
      </c>
      <c r="D81" t="s" s="81">
        <v>23</v>
      </c>
      <c r="E81" s="82">
        <v>0.08187640992587818</v>
      </c>
      <c r="F81" s="83">
        <f>COUNTIF(D81,"=F")+F80</f>
        <v>34</v>
      </c>
      <c r="G81" s="84">
        <f>F81/(ROW(F81)-1)</f>
        <v>0.425</v>
      </c>
    </row>
    <row r="82" ht="20.35" customHeight="1">
      <c r="A82" s="79">
        <v>81</v>
      </c>
      <c r="B82" t="s" s="80">
        <v>1831</v>
      </c>
      <c r="C82" t="s" s="81">
        <v>1832</v>
      </c>
      <c r="D82" t="s" s="81">
        <v>24</v>
      </c>
      <c r="E82" s="82">
        <v>0.08158606285316451</v>
      </c>
      <c r="F82" s="83">
        <f>COUNTIF(D82,"=F")+F81</f>
        <v>35</v>
      </c>
      <c r="G82" s="84">
        <f>F82/(ROW(F82)-1)</f>
        <v>0.4320987654320987</v>
      </c>
    </row>
    <row r="83" ht="20.35" customHeight="1">
      <c r="A83" s="79">
        <v>82</v>
      </c>
      <c r="B83" t="s" s="80">
        <v>1833</v>
      </c>
      <c r="C83" t="s" s="81">
        <v>1834</v>
      </c>
      <c r="D83" t="s" s="81">
        <v>23</v>
      </c>
      <c r="E83" s="85">
        <v>0.0813658850500744</v>
      </c>
      <c r="F83" s="83">
        <f>COUNTIF(D83,"=F")+F82</f>
        <v>35</v>
      </c>
      <c r="G83" s="84">
        <f>F83/(ROW(F83)-1)</f>
        <v>0.4268292682926829</v>
      </c>
    </row>
    <row r="84" ht="20.35" customHeight="1">
      <c r="A84" s="79">
        <v>83</v>
      </c>
      <c r="B84" t="s" s="80">
        <v>1835</v>
      </c>
      <c r="C84" t="s" s="81">
        <v>1836</v>
      </c>
      <c r="D84" t="s" s="81">
        <v>23</v>
      </c>
      <c r="E84" s="82">
        <v>0.08075248345931274</v>
      </c>
      <c r="F84" s="83">
        <f>COUNTIF(D84,"=F")+F83</f>
        <v>35</v>
      </c>
      <c r="G84" s="84">
        <f>F84/(ROW(F84)-1)</f>
        <v>0.4216867469879518</v>
      </c>
    </row>
    <row r="85" ht="20.35" customHeight="1">
      <c r="A85" s="79">
        <v>84</v>
      </c>
      <c r="B85" t="s" s="80">
        <v>1837</v>
      </c>
      <c r="C85" t="s" s="81">
        <v>1838</v>
      </c>
      <c r="D85" t="s" s="81">
        <v>24</v>
      </c>
      <c r="E85" s="82">
        <v>0.08034896339830593</v>
      </c>
      <c r="F85" s="83">
        <f>COUNTIF(D85,"=F")+F84</f>
        <v>36</v>
      </c>
      <c r="G85" s="84">
        <f>F85/(ROW(F85)-1)</f>
        <v>0.4285714285714285</v>
      </c>
    </row>
    <row r="86" ht="20.35" customHeight="1">
      <c r="A86" s="79">
        <v>85</v>
      </c>
      <c r="B86" t="s" s="80">
        <v>1839</v>
      </c>
      <c r="C86" t="s" s="81">
        <v>1840</v>
      </c>
      <c r="D86" t="s" s="81">
        <v>23</v>
      </c>
      <c r="E86" s="82">
        <v>0.08004452132866664</v>
      </c>
      <c r="F86" s="83">
        <f>COUNTIF(D86,"=F")+F85</f>
        <v>36</v>
      </c>
      <c r="G86" s="84">
        <f>F86/(ROW(F86)-1)</f>
        <v>0.4235294117647059</v>
      </c>
    </row>
    <row r="87" ht="20.35" customHeight="1">
      <c r="A87" s="79">
        <v>86</v>
      </c>
      <c r="B87" t="s" s="80">
        <v>1841</v>
      </c>
      <c r="C87" t="s" s="81">
        <v>1842</v>
      </c>
      <c r="D87" t="s" s="81">
        <v>24</v>
      </c>
      <c r="E87" s="82">
        <v>0.08000760941937413</v>
      </c>
      <c r="F87" s="83">
        <f>COUNTIF(D87,"=F")+F86</f>
        <v>37</v>
      </c>
      <c r="G87" s="84">
        <f>F87/(ROW(F87)-1)</f>
        <v>0.4302325581395349</v>
      </c>
    </row>
    <row r="88" ht="20.35" customHeight="1">
      <c r="A88" s="79">
        <v>87</v>
      </c>
      <c r="B88" t="s" s="80">
        <v>1843</v>
      </c>
      <c r="C88" t="s" s="81">
        <v>1844</v>
      </c>
      <c r="D88" t="s" s="81">
        <v>24</v>
      </c>
      <c r="E88" s="82">
        <v>0.07995000892697733</v>
      </c>
      <c r="F88" s="83">
        <f>COUNTIF(D88,"=F")+F87</f>
        <v>38</v>
      </c>
      <c r="G88" s="84">
        <f>F88/(ROW(F88)-1)</f>
        <v>0.4367816091954023</v>
      </c>
    </row>
    <row r="89" ht="20.35" customHeight="1">
      <c r="A89" s="79">
        <v>88</v>
      </c>
      <c r="B89" t="s" s="80">
        <v>1845</v>
      </c>
      <c r="C89" t="s" s="81">
        <v>1846</v>
      </c>
      <c r="D89" t="s" s="81">
        <v>23</v>
      </c>
      <c r="E89" s="82">
        <v>0.07993582095692599</v>
      </c>
      <c r="F89" s="83">
        <f>COUNTIF(D89,"=F")+F88</f>
        <v>38</v>
      </c>
      <c r="G89" s="84">
        <f>F89/(ROW(F89)-1)</f>
        <v>0.4318181818181818</v>
      </c>
    </row>
    <row r="90" ht="20.35" customHeight="1">
      <c r="A90" s="79">
        <v>89</v>
      </c>
      <c r="B90" t="s" s="80">
        <v>1847</v>
      </c>
      <c r="C90" t="s" s="81">
        <v>1848</v>
      </c>
      <c r="D90" t="s" s="81">
        <v>24</v>
      </c>
      <c r="E90" s="82">
        <v>0.07972861006456454</v>
      </c>
      <c r="F90" s="83">
        <f>COUNTIF(D90,"=F")+F89</f>
        <v>39</v>
      </c>
      <c r="G90" s="84">
        <f>F90/(ROW(F90)-1)</f>
        <v>0.4382022471910113</v>
      </c>
    </row>
    <row r="91" ht="32.35" customHeight="1">
      <c r="A91" s="79">
        <v>90</v>
      </c>
      <c r="B91" t="s" s="80">
        <v>1849</v>
      </c>
      <c r="C91" t="s" s="81">
        <v>1850</v>
      </c>
      <c r="D91" t="s" s="81">
        <v>24</v>
      </c>
      <c r="E91" s="85">
        <v>0.0796272858202767</v>
      </c>
      <c r="F91" s="83">
        <f>COUNTIF(D91,"=F")+F90</f>
        <v>40</v>
      </c>
      <c r="G91" s="84">
        <f>F91/(ROW(F91)-1)</f>
        <v>0.4444444444444444</v>
      </c>
    </row>
    <row r="92" ht="32.35" customHeight="1">
      <c r="A92" s="79">
        <v>91</v>
      </c>
      <c r="B92" t="s" s="80">
        <v>1851</v>
      </c>
      <c r="C92" t="s" s="81">
        <v>1852</v>
      </c>
      <c r="D92" t="s" s="81">
        <v>24</v>
      </c>
      <c r="E92" s="82">
        <v>0.07961246076528113</v>
      </c>
      <c r="F92" s="83">
        <f>COUNTIF(D92,"=F")+F91</f>
        <v>41</v>
      </c>
      <c r="G92" s="84">
        <f>F92/(ROW(F92)-1)</f>
        <v>0.4505494505494506</v>
      </c>
    </row>
    <row r="93" ht="20.35" customHeight="1">
      <c r="A93" s="79">
        <v>92</v>
      </c>
      <c r="B93" t="s" s="80">
        <v>1853</v>
      </c>
      <c r="C93" t="s" s="81">
        <v>1854</v>
      </c>
      <c r="D93" t="s" s="81">
        <v>24</v>
      </c>
      <c r="E93" s="82">
        <v>0.07957539248463186</v>
      </c>
      <c r="F93" s="83">
        <f>COUNTIF(D93,"=F")+F92</f>
        <v>42</v>
      </c>
      <c r="G93" s="84">
        <f>F93/(ROW(F93)-1)</f>
        <v>0.4565217391304348</v>
      </c>
    </row>
    <row r="94" ht="32.35" customHeight="1">
      <c r="A94" s="79">
        <v>93</v>
      </c>
      <c r="B94" t="s" s="80">
        <v>1855</v>
      </c>
      <c r="C94" t="s" s="81">
        <v>1856</v>
      </c>
      <c r="D94" t="s" s="81">
        <v>23</v>
      </c>
      <c r="E94" s="82">
        <v>0.07941288677388912</v>
      </c>
      <c r="F94" s="83">
        <f>COUNTIF(D94,"=F")+F93</f>
        <v>42</v>
      </c>
      <c r="G94" s="84">
        <f>F94/(ROW(F94)-1)</f>
        <v>0.4516129032258064</v>
      </c>
    </row>
    <row r="95" ht="20.35" customHeight="1">
      <c r="A95" s="79">
        <v>94</v>
      </c>
      <c r="B95" t="s" s="80">
        <v>1857</v>
      </c>
      <c r="C95" t="s" s="81">
        <v>1858</v>
      </c>
      <c r="D95" t="s" s="81">
        <v>23</v>
      </c>
      <c r="E95" s="82">
        <v>0.07926128305041728</v>
      </c>
      <c r="F95" s="83">
        <f>COUNTIF(D95,"=F")+F94</f>
        <v>42</v>
      </c>
      <c r="G95" s="84">
        <f>F95/(ROW(F95)-1)</f>
        <v>0.4468085106382979</v>
      </c>
    </row>
    <row r="96" ht="20.35" customHeight="1">
      <c r="A96" s="79">
        <v>95</v>
      </c>
      <c r="B96" t="s" s="80">
        <v>1859</v>
      </c>
      <c r="C96" t="s" s="81">
        <v>1860</v>
      </c>
      <c r="D96" t="s" s="81">
        <v>23</v>
      </c>
      <c r="E96" s="82">
        <v>0.07902643010839998</v>
      </c>
      <c r="F96" s="83">
        <f>COUNTIF(D96,"=F")+F95</f>
        <v>42</v>
      </c>
      <c r="G96" s="84">
        <f>F96/(ROW(F96)-1)</f>
        <v>0.4421052631578947</v>
      </c>
    </row>
    <row r="97" ht="20.35" customHeight="1">
      <c r="A97" s="79">
        <v>96</v>
      </c>
      <c r="B97" t="s" s="80">
        <v>1861</v>
      </c>
      <c r="C97" t="s" s="81">
        <v>1862</v>
      </c>
      <c r="D97" t="s" s="81">
        <v>23</v>
      </c>
      <c r="E97" s="82">
        <v>0.07824311648181868</v>
      </c>
      <c r="F97" s="83">
        <f>COUNTIF(D97,"=F")+F96</f>
        <v>42</v>
      </c>
      <c r="G97" s="84">
        <f>F97/(ROW(F97)-1)</f>
        <v>0.4375</v>
      </c>
    </row>
    <row r="98" ht="20.35" customHeight="1">
      <c r="A98" s="79">
        <v>97</v>
      </c>
      <c r="B98" t="s" s="80">
        <v>1863</v>
      </c>
      <c r="C98" t="s" s="81">
        <v>1864</v>
      </c>
      <c r="D98" t="s" s="81">
        <v>23</v>
      </c>
      <c r="E98" s="86">
        <v>0.07820529245135301</v>
      </c>
      <c r="F98" s="83">
        <f>COUNTIF(D98,"=F")+F97</f>
        <v>42</v>
      </c>
      <c r="G98" s="84">
        <f>F98/(ROW(F98)-1)</f>
        <v>0.4329896907216495</v>
      </c>
    </row>
    <row r="99" ht="20.35" customHeight="1">
      <c r="A99" s="79">
        <v>98</v>
      </c>
      <c r="B99" t="s" s="80">
        <v>1865</v>
      </c>
      <c r="C99" t="s" s="81">
        <v>1866</v>
      </c>
      <c r="D99" t="s" s="81">
        <v>24</v>
      </c>
      <c r="E99" s="82">
        <v>0.07815546076836258</v>
      </c>
      <c r="F99" s="83">
        <f>COUNTIF(D99,"=F")+F98</f>
        <v>43</v>
      </c>
      <c r="G99" s="84">
        <f>F99/(ROW(F99)-1)</f>
        <v>0.4387755102040816</v>
      </c>
    </row>
    <row r="100" ht="20.35" customHeight="1">
      <c r="A100" s="79">
        <v>99</v>
      </c>
      <c r="B100" t="s" s="80">
        <v>1867</v>
      </c>
      <c r="C100" t="s" s="81">
        <v>1868</v>
      </c>
      <c r="D100" t="s" s="81">
        <v>23</v>
      </c>
      <c r="E100" s="82">
        <v>0.07794868792717374</v>
      </c>
      <c r="F100" s="83">
        <f>COUNTIF(D100,"=F")+F99</f>
        <v>43</v>
      </c>
      <c r="G100" s="84">
        <f>F100/(ROW(F100)-1)</f>
        <v>0.4343434343434344</v>
      </c>
    </row>
    <row r="101" ht="20.35" customHeight="1">
      <c r="A101" s="79">
        <v>100</v>
      </c>
      <c r="B101" t="s" s="80">
        <v>1869</v>
      </c>
      <c r="C101" t="s" s="81">
        <v>1870</v>
      </c>
      <c r="D101" t="s" s="81">
        <v>23</v>
      </c>
      <c r="E101" s="82">
        <v>0.07792099270926904</v>
      </c>
      <c r="F101" s="83">
        <f>COUNTIF(D101,"=F")+F100</f>
        <v>43</v>
      </c>
      <c r="G101" s="84">
        <f>F101/(ROW(F101)-1)</f>
        <v>0.43</v>
      </c>
    </row>
    <row r="102" ht="20.35" customHeight="1">
      <c r="A102" s="79">
        <v>101</v>
      </c>
      <c r="B102" t="s" s="80">
        <v>1871</v>
      </c>
      <c r="C102" t="s" s="81">
        <v>1872</v>
      </c>
      <c r="D102" t="s" s="81">
        <v>23</v>
      </c>
      <c r="E102" s="85">
        <v>0.0774583601454589</v>
      </c>
      <c r="F102" s="83">
        <f>COUNTIF(D102,"=F")+F101</f>
        <v>43</v>
      </c>
      <c r="G102" s="84">
        <f>F102/(ROW(F102)-1)</f>
        <v>0.4257425742574257</v>
      </c>
    </row>
    <row r="103" ht="20.35" customHeight="1">
      <c r="A103" s="79">
        <v>102</v>
      </c>
      <c r="B103" t="s" s="80">
        <v>1873</v>
      </c>
      <c r="C103" t="s" s="81">
        <v>1874</v>
      </c>
      <c r="D103" t="s" s="81">
        <v>24</v>
      </c>
      <c r="E103" s="82">
        <v>0.07736658621614374</v>
      </c>
      <c r="F103" s="83">
        <f>COUNTIF(D103,"=F")+F102</f>
        <v>44</v>
      </c>
      <c r="G103" s="84">
        <f>F103/(ROW(F103)-1)</f>
        <v>0.4313725490196079</v>
      </c>
    </row>
    <row r="104" ht="20.35" customHeight="1">
      <c r="A104" s="79">
        <v>103</v>
      </c>
      <c r="B104" t="s" s="80">
        <v>1875</v>
      </c>
      <c r="C104" t="s" s="81">
        <v>1876</v>
      </c>
      <c r="D104" t="s" s="81">
        <v>24</v>
      </c>
      <c r="E104" s="82">
        <v>0.07722506897910919</v>
      </c>
      <c r="F104" s="83">
        <f>COUNTIF(D104,"=F")+F103</f>
        <v>45</v>
      </c>
      <c r="G104" s="84">
        <f>F104/(ROW(F104)-1)</f>
        <v>0.4368932038834951</v>
      </c>
    </row>
    <row r="105" ht="20.35" customHeight="1">
      <c r="A105" s="79">
        <v>104</v>
      </c>
      <c r="B105" t="s" s="80">
        <v>1877</v>
      </c>
      <c r="C105" t="s" s="81">
        <v>1878</v>
      </c>
      <c r="D105" t="s" s="81">
        <v>24</v>
      </c>
      <c r="E105" s="82">
        <v>0.07722292818628293</v>
      </c>
      <c r="F105" s="83">
        <f>COUNTIF(D105,"=F")+F104</f>
        <v>46</v>
      </c>
      <c r="G105" s="84">
        <f>F105/(ROW(F105)-1)</f>
        <v>0.4423076923076923</v>
      </c>
    </row>
    <row r="106" ht="20.35" customHeight="1">
      <c r="A106" s="79">
        <v>105</v>
      </c>
      <c r="B106" t="s" s="80">
        <v>1879</v>
      </c>
      <c r="C106" t="s" s="81">
        <v>1880</v>
      </c>
      <c r="D106" t="s" s="81">
        <v>23</v>
      </c>
      <c r="E106" s="82">
        <v>0.07704135889403041</v>
      </c>
      <c r="F106" s="83">
        <f>COUNTIF(D106,"=F")+F105</f>
        <v>46</v>
      </c>
      <c r="G106" s="84">
        <f>F106/(ROW(F106)-1)</f>
        <v>0.4380952380952381</v>
      </c>
    </row>
    <row r="107" ht="32.35" customHeight="1">
      <c r="A107" s="79">
        <v>106</v>
      </c>
      <c r="B107" t="s" s="80">
        <v>1881</v>
      </c>
      <c r="C107" t="s" s="81">
        <v>1882</v>
      </c>
      <c r="D107" t="s" s="81">
        <v>24</v>
      </c>
      <c r="E107" s="82">
        <v>0.07658817209114921</v>
      </c>
      <c r="F107" s="83">
        <f>COUNTIF(D107,"=F")+F106</f>
        <v>47</v>
      </c>
      <c r="G107" s="84">
        <f>F107/(ROW(F107)-1)</f>
        <v>0.4433962264150944</v>
      </c>
    </row>
    <row r="108" ht="20.35" customHeight="1">
      <c r="A108" s="79">
        <v>107</v>
      </c>
      <c r="B108" t="s" s="80">
        <v>1883</v>
      </c>
      <c r="C108" t="s" s="81">
        <v>1884</v>
      </c>
      <c r="D108" t="s" s="81">
        <v>24</v>
      </c>
      <c r="E108" s="82">
        <v>0.07650212333940001</v>
      </c>
      <c r="F108" s="83">
        <f>COUNTIF(D108,"=F")+F107</f>
        <v>48</v>
      </c>
      <c r="G108" s="84">
        <f>F108/(ROW(F108)-1)</f>
        <v>0.4485981308411215</v>
      </c>
    </row>
    <row r="109" ht="20.35" customHeight="1">
      <c r="A109" s="79">
        <v>108</v>
      </c>
      <c r="B109" t="s" s="80">
        <v>1885</v>
      </c>
      <c r="C109" t="s" s="81">
        <v>1886</v>
      </c>
      <c r="D109" t="s" s="81">
        <v>24</v>
      </c>
      <c r="E109" s="82">
        <v>0.07633784353200056</v>
      </c>
      <c r="F109" s="83">
        <f>COUNTIF(D109,"=F")+F108</f>
        <v>49</v>
      </c>
      <c r="G109" s="84">
        <f>F109/(ROW(F109)-1)</f>
        <v>0.4537037037037037</v>
      </c>
    </row>
    <row r="110" ht="20.35" customHeight="1">
      <c r="A110" s="79">
        <v>109</v>
      </c>
      <c r="B110" t="s" s="80">
        <v>1887</v>
      </c>
      <c r="C110" t="s" s="81">
        <v>1888</v>
      </c>
      <c r="D110" t="s" s="81">
        <v>24</v>
      </c>
      <c r="E110" s="85">
        <v>0.0758969440690527</v>
      </c>
      <c r="F110" s="83">
        <f>COUNTIF(D110,"=F")+F109</f>
        <v>50</v>
      </c>
      <c r="G110" s="84">
        <f>F110/(ROW(F110)-1)</f>
        <v>0.4587155963302753</v>
      </c>
    </row>
    <row r="111" ht="20.35" customHeight="1">
      <c r="A111" s="79">
        <v>110</v>
      </c>
      <c r="B111" t="s" s="80">
        <v>1889</v>
      </c>
      <c r="C111" t="s" s="81">
        <v>1890</v>
      </c>
      <c r="D111" t="s" s="81">
        <v>23</v>
      </c>
      <c r="E111" s="82">
        <v>0.07573016660344878</v>
      </c>
      <c r="F111" s="83">
        <f>COUNTIF(D111,"=F")+F110</f>
        <v>50</v>
      </c>
      <c r="G111" s="84">
        <f>F111/(ROW(F111)-1)</f>
        <v>0.4545454545454545</v>
      </c>
    </row>
    <row r="112" ht="20.35" customHeight="1">
      <c r="A112" s="79">
        <v>111</v>
      </c>
      <c r="B112" t="s" s="80">
        <v>1891</v>
      </c>
      <c r="C112" t="s" s="81">
        <v>1892</v>
      </c>
      <c r="D112" t="s" s="81">
        <v>24</v>
      </c>
      <c r="E112" s="82">
        <v>0.07561617611868868</v>
      </c>
      <c r="F112" s="83">
        <f>COUNTIF(D112,"=F")+F111</f>
        <v>51</v>
      </c>
      <c r="G112" s="84">
        <f>F112/(ROW(F112)-1)</f>
        <v>0.4594594594594595</v>
      </c>
    </row>
    <row r="113" ht="20.35" customHeight="1">
      <c r="A113" s="79">
        <v>112</v>
      </c>
      <c r="B113" t="s" s="80">
        <v>1893</v>
      </c>
      <c r="C113" t="s" s="81">
        <v>1894</v>
      </c>
      <c r="D113" t="s" s="81">
        <v>24</v>
      </c>
      <c r="E113" s="82">
        <v>0.07553682845798558</v>
      </c>
      <c r="F113" s="83">
        <f>COUNTIF(D113,"=F")+F112</f>
        <v>52</v>
      </c>
      <c r="G113" s="84">
        <f>F113/(ROW(F113)-1)</f>
        <v>0.4642857142857143</v>
      </c>
    </row>
    <row r="114" ht="32.35" customHeight="1">
      <c r="A114" s="79">
        <v>113</v>
      </c>
      <c r="B114" t="s" s="80">
        <v>1895</v>
      </c>
      <c r="C114" t="s" s="81">
        <v>1896</v>
      </c>
      <c r="D114" t="s" s="81">
        <v>24</v>
      </c>
      <c r="E114" s="82">
        <v>0.07544855273592387</v>
      </c>
      <c r="F114" s="83">
        <f>COUNTIF(D114,"=F")+F113</f>
        <v>53</v>
      </c>
      <c r="G114" s="84">
        <f>F114/(ROW(F114)-1)</f>
        <v>0.4690265486725664</v>
      </c>
    </row>
    <row r="115" ht="20.35" customHeight="1">
      <c r="A115" s="79">
        <v>114</v>
      </c>
      <c r="B115" t="s" s="80">
        <v>1897</v>
      </c>
      <c r="C115" t="s" s="81">
        <v>1898</v>
      </c>
      <c r="D115" t="s" s="81">
        <v>23</v>
      </c>
      <c r="E115" s="82">
        <v>0.07532942569745305</v>
      </c>
      <c r="F115" s="83">
        <f>COUNTIF(D115,"=F")+F114</f>
        <v>53</v>
      </c>
      <c r="G115" s="84">
        <f>F115/(ROW(F115)-1)</f>
        <v>0.4649122807017544</v>
      </c>
    </row>
    <row r="116" ht="20.35" customHeight="1">
      <c r="A116" s="79">
        <v>115</v>
      </c>
      <c r="B116" t="s" s="80">
        <v>1899</v>
      </c>
      <c r="C116" t="s" s="81">
        <v>1900</v>
      </c>
      <c r="D116" t="s" s="81">
        <v>23</v>
      </c>
      <c r="E116" s="82">
        <v>0.07517771532484709</v>
      </c>
      <c r="F116" s="83">
        <f>COUNTIF(D116,"=F")+F115</f>
        <v>53</v>
      </c>
      <c r="G116" s="84">
        <f>F116/(ROW(F116)-1)</f>
        <v>0.4608695652173913</v>
      </c>
    </row>
    <row r="117" ht="20.35" customHeight="1">
      <c r="A117" s="79">
        <v>116</v>
      </c>
      <c r="B117" t="s" s="80">
        <v>1901</v>
      </c>
      <c r="C117" t="s" s="81">
        <v>1902</v>
      </c>
      <c r="D117" t="s" s="81">
        <v>23</v>
      </c>
      <c r="E117" s="82">
        <v>0.07497794133471065</v>
      </c>
      <c r="F117" s="83">
        <f>COUNTIF(D117,"=F")+F116</f>
        <v>53</v>
      </c>
      <c r="G117" s="84">
        <f>F117/(ROW(F117)-1)</f>
        <v>0.456896551724138</v>
      </c>
    </row>
    <row r="118" ht="20.35" customHeight="1">
      <c r="A118" s="79">
        <v>117</v>
      </c>
      <c r="B118" t="s" s="80">
        <v>1903</v>
      </c>
      <c r="C118" t="s" s="81">
        <v>1904</v>
      </c>
      <c r="D118" t="s" s="81">
        <v>24</v>
      </c>
      <c r="E118" s="82">
        <v>0.07465339076807194</v>
      </c>
      <c r="F118" s="83">
        <f>COUNTIF(D118,"=F")+F117</f>
        <v>54</v>
      </c>
      <c r="G118" s="84">
        <f>F118/(ROW(F118)-1)</f>
        <v>0.4615384615384616</v>
      </c>
    </row>
    <row r="119" ht="20.35" customHeight="1">
      <c r="A119" s="79">
        <v>118</v>
      </c>
      <c r="B119" t="s" s="80">
        <v>1905</v>
      </c>
      <c r="C119" t="s" s="81">
        <v>1906</v>
      </c>
      <c r="D119" t="s" s="81">
        <v>24</v>
      </c>
      <c r="E119" s="82">
        <v>0.07461293743372216</v>
      </c>
      <c r="F119" s="83">
        <f>COUNTIF(D119,"=F")+F118</f>
        <v>55</v>
      </c>
      <c r="G119" s="84">
        <f>F119/(ROW(F119)-1)</f>
        <v>0.4661016949152542</v>
      </c>
    </row>
    <row r="120" ht="20.35" customHeight="1">
      <c r="A120" s="79">
        <v>119</v>
      </c>
      <c r="B120" t="s" s="80">
        <v>1907</v>
      </c>
      <c r="C120" t="s" s="81">
        <v>1908</v>
      </c>
      <c r="D120" t="s" s="81">
        <v>24</v>
      </c>
      <c r="E120" s="82">
        <v>0.07458139304468443</v>
      </c>
      <c r="F120" s="83">
        <f>COUNTIF(D120,"=F")+F119</f>
        <v>56</v>
      </c>
      <c r="G120" s="84">
        <f>F120/(ROW(F120)-1)</f>
        <v>0.4705882352941176</v>
      </c>
    </row>
    <row r="121" ht="20.35" customHeight="1">
      <c r="A121" s="79">
        <v>120</v>
      </c>
      <c r="B121" t="s" s="80">
        <v>1909</v>
      </c>
      <c r="C121" t="s" s="81">
        <v>1910</v>
      </c>
      <c r="D121" t="s" s="81">
        <v>23</v>
      </c>
      <c r="E121" s="82">
        <v>0.07450676982591876</v>
      </c>
      <c r="F121" s="83">
        <f>COUNTIF(D121,"=F")+F120</f>
        <v>56</v>
      </c>
      <c r="G121" s="84">
        <f>F121/(ROW(F121)-1)</f>
        <v>0.4666666666666667</v>
      </c>
    </row>
    <row r="122" ht="20.35" customHeight="1">
      <c r="A122" s="79">
        <v>121</v>
      </c>
      <c r="B122" t="s" s="80">
        <v>1911</v>
      </c>
      <c r="C122" t="s" s="81">
        <v>1912</v>
      </c>
      <c r="D122" t="s" s="81">
        <v>24</v>
      </c>
      <c r="E122" s="82">
        <v>0.07381632906673294</v>
      </c>
      <c r="F122" s="83">
        <f>COUNTIF(D122,"=F")+F121</f>
        <v>57</v>
      </c>
      <c r="G122" s="84">
        <f>F122/(ROW(F122)-1)</f>
        <v>0.4710743801652892</v>
      </c>
    </row>
    <row r="123" ht="20.35" customHeight="1">
      <c r="A123" s="79">
        <v>122</v>
      </c>
      <c r="B123" t="s" s="80">
        <v>1913</v>
      </c>
      <c r="C123" t="s" s="81">
        <v>1914</v>
      </c>
      <c r="D123" t="s" s="81">
        <v>24</v>
      </c>
      <c r="E123" s="82">
        <v>0.07378711801283544</v>
      </c>
      <c r="F123" s="83">
        <f>COUNTIF(D123,"=F")+F122</f>
        <v>58</v>
      </c>
      <c r="G123" s="84">
        <f>F123/(ROW(F123)-1)</f>
        <v>0.4754098360655737</v>
      </c>
    </row>
    <row r="124" ht="20.35" customHeight="1">
      <c r="A124" s="79">
        <v>123</v>
      </c>
      <c r="B124" t="s" s="80">
        <v>1915</v>
      </c>
      <c r="C124" t="s" s="81">
        <v>1916</v>
      </c>
      <c r="D124" t="s" s="81">
        <v>23</v>
      </c>
      <c r="E124" s="85">
        <v>0.0731395060708681</v>
      </c>
      <c r="F124" s="83">
        <f>COUNTIF(D124,"=F")+F123</f>
        <v>58</v>
      </c>
      <c r="G124" s="84">
        <f>F124/(ROW(F124)-1)</f>
        <v>0.4715447154471545</v>
      </c>
    </row>
    <row r="125" ht="20.35" customHeight="1">
      <c r="A125" s="79">
        <v>124</v>
      </c>
      <c r="B125" t="s" s="80">
        <v>1917</v>
      </c>
      <c r="C125" t="s" s="81">
        <v>1918</v>
      </c>
      <c r="D125" t="s" s="81">
        <v>24</v>
      </c>
      <c r="E125" s="82">
        <v>0.07277025714100654</v>
      </c>
      <c r="F125" s="83">
        <f>COUNTIF(D125,"=F")+F124</f>
        <v>59</v>
      </c>
      <c r="G125" s="84">
        <f>F125/(ROW(F125)-1)</f>
        <v>0.4758064516129032</v>
      </c>
    </row>
    <row r="126" ht="20.35" customHeight="1">
      <c r="A126" s="79">
        <v>125</v>
      </c>
      <c r="B126" t="s" s="80">
        <v>1919</v>
      </c>
      <c r="C126" t="s" s="81">
        <v>1920</v>
      </c>
      <c r="D126" t="s" s="81">
        <v>24</v>
      </c>
      <c r="E126" s="82">
        <v>0.07270538591972249</v>
      </c>
      <c r="F126" s="83">
        <f>COUNTIF(D126,"=F")+F125</f>
        <v>60</v>
      </c>
      <c r="G126" s="84">
        <f>F126/(ROW(F126)-1)</f>
        <v>0.48</v>
      </c>
    </row>
    <row r="127" ht="20.35" customHeight="1">
      <c r="A127" s="79">
        <v>126</v>
      </c>
      <c r="B127" t="s" s="80">
        <v>1921</v>
      </c>
      <c r="C127" t="s" s="81">
        <v>1922</v>
      </c>
      <c r="D127" t="s" s="81">
        <v>23</v>
      </c>
      <c r="E127" s="82">
        <v>0.07258728307840044</v>
      </c>
      <c r="F127" s="83">
        <f>COUNTIF(D127,"=F")+F126</f>
        <v>60</v>
      </c>
      <c r="G127" s="84">
        <f>F127/(ROW(F127)-1)</f>
        <v>0.4761904761904762</v>
      </c>
    </row>
    <row r="128" ht="20.35" customHeight="1">
      <c r="A128" s="79">
        <v>127</v>
      </c>
      <c r="B128" t="s" s="80">
        <v>1923</v>
      </c>
      <c r="C128" t="s" s="81">
        <v>1924</v>
      </c>
      <c r="D128" t="s" s="81">
        <v>24</v>
      </c>
      <c r="E128" s="82">
        <v>0.07226916895640002</v>
      </c>
      <c r="F128" s="83">
        <f>COUNTIF(D128,"=F")+F127</f>
        <v>61</v>
      </c>
      <c r="G128" s="84">
        <f>F128/(ROW(F128)-1)</f>
        <v>0.4803149606299212</v>
      </c>
    </row>
    <row r="129" ht="20.35" customHeight="1">
      <c r="A129" s="79">
        <v>128</v>
      </c>
      <c r="B129" t="s" s="80">
        <v>1925</v>
      </c>
      <c r="C129" t="s" s="81">
        <v>1926</v>
      </c>
      <c r="D129" t="s" s="81">
        <v>23</v>
      </c>
      <c r="E129" s="85">
        <v>0.0721133530530319</v>
      </c>
      <c r="F129" s="83">
        <f>COUNTIF(D129,"=F")+F128</f>
        <v>61</v>
      </c>
      <c r="G129" s="84">
        <f>F129/(ROW(F129)-1)</f>
        <v>0.4765625</v>
      </c>
    </row>
    <row r="130" ht="20.35" customHeight="1">
      <c r="A130" s="79">
        <v>129</v>
      </c>
      <c r="B130" t="s" s="80">
        <v>1927</v>
      </c>
      <c r="C130" t="s" s="81">
        <v>1928</v>
      </c>
      <c r="D130" t="s" s="81">
        <v>24</v>
      </c>
      <c r="E130" s="85">
        <v>0.07171376260119559</v>
      </c>
      <c r="F130" s="83">
        <f>COUNTIF(D130,"=F")+F129</f>
        <v>62</v>
      </c>
      <c r="G130" s="84">
        <f>F130/(ROW(F130)-1)</f>
        <v>0.4806201550387597</v>
      </c>
    </row>
    <row r="131" ht="20.35" customHeight="1">
      <c r="A131" s="79">
        <v>130</v>
      </c>
      <c r="B131" t="s" s="80">
        <v>1929</v>
      </c>
      <c r="C131" t="s" s="81">
        <v>1930</v>
      </c>
      <c r="D131" t="s" s="81">
        <v>23</v>
      </c>
      <c r="E131" s="85">
        <v>0.0716877267609158</v>
      </c>
      <c r="F131" s="83">
        <f>COUNTIF(D131,"=F")+F130</f>
        <v>62</v>
      </c>
      <c r="G131" s="84">
        <f>F131/(ROW(F131)-1)</f>
        <v>0.4769230769230769</v>
      </c>
    </row>
    <row r="132" ht="20.35" customHeight="1">
      <c r="A132" s="79">
        <v>131</v>
      </c>
      <c r="B132" t="s" s="80">
        <v>1931</v>
      </c>
      <c r="C132" t="s" s="81">
        <v>1932</v>
      </c>
      <c r="D132" t="s" s="81">
        <v>24</v>
      </c>
      <c r="E132" s="82">
        <v>0.07157294635916041</v>
      </c>
      <c r="F132" s="83">
        <f>COUNTIF(D132,"=F")+F131</f>
        <v>63</v>
      </c>
      <c r="G132" s="84">
        <f>F132/(ROW(F132)-1)</f>
        <v>0.4809160305343512</v>
      </c>
    </row>
    <row r="133" ht="20.35" customHeight="1">
      <c r="A133" s="79">
        <v>132</v>
      </c>
      <c r="B133" t="s" s="80">
        <v>1933</v>
      </c>
      <c r="C133" t="s" s="81">
        <v>1934</v>
      </c>
      <c r="D133" t="s" s="81">
        <v>24</v>
      </c>
      <c r="E133" s="82">
        <v>0.07111620158267389</v>
      </c>
      <c r="F133" s="83">
        <f>COUNTIF(D133,"=F")+F132</f>
        <v>64</v>
      </c>
      <c r="G133" s="84">
        <f>F133/(ROW(F133)-1)</f>
        <v>0.4848484848484849</v>
      </c>
    </row>
    <row r="134" ht="20.35" customHeight="1">
      <c r="A134" s="79">
        <v>133</v>
      </c>
      <c r="B134" t="s" s="80">
        <v>1935</v>
      </c>
      <c r="C134" t="s" s="81">
        <v>1936</v>
      </c>
      <c r="D134" t="s" s="81">
        <v>23</v>
      </c>
      <c r="E134" s="85">
        <v>0.0709289084106068</v>
      </c>
      <c r="F134" s="83">
        <f>COUNTIF(D134,"=F")+F133</f>
        <v>64</v>
      </c>
      <c r="G134" s="84">
        <f>F134/(ROW(F134)-1)</f>
        <v>0.481203007518797</v>
      </c>
    </row>
    <row r="135" ht="20.35" customHeight="1">
      <c r="A135" s="79">
        <v>134</v>
      </c>
      <c r="B135" t="s" s="80">
        <v>1937</v>
      </c>
      <c r="C135" t="s" s="81">
        <v>1938</v>
      </c>
      <c r="D135" t="s" s="81">
        <v>23</v>
      </c>
      <c r="E135" s="85">
        <v>0.07084432964605911</v>
      </c>
      <c r="F135" s="83">
        <f>COUNTIF(D135,"=F")+F134</f>
        <v>64</v>
      </c>
      <c r="G135" s="84">
        <f>F135/(ROW(F135)-1)</f>
        <v>0.4776119402985075</v>
      </c>
    </row>
    <row r="136" ht="32.35" customHeight="1">
      <c r="A136" s="79">
        <v>135</v>
      </c>
      <c r="B136" t="s" s="80">
        <v>1939</v>
      </c>
      <c r="C136" t="s" s="81">
        <v>1940</v>
      </c>
      <c r="D136" t="s" s="81">
        <v>24</v>
      </c>
      <c r="E136" s="82">
        <v>0.07080870330776003</v>
      </c>
      <c r="F136" s="83">
        <f>COUNTIF(D136,"=F")+F135</f>
        <v>65</v>
      </c>
      <c r="G136" s="84">
        <f>F136/(ROW(F136)-1)</f>
        <v>0.4814814814814815</v>
      </c>
    </row>
    <row r="137" ht="20.35" customHeight="1">
      <c r="A137" s="79">
        <v>136</v>
      </c>
      <c r="B137" t="s" s="80">
        <v>1941</v>
      </c>
      <c r="C137" t="s" s="81">
        <v>1942</v>
      </c>
      <c r="D137" t="s" s="81">
        <v>24</v>
      </c>
      <c r="E137" s="82">
        <v>0.07077351700653949</v>
      </c>
      <c r="F137" s="83">
        <f>COUNTIF(D137,"=F")+F136</f>
        <v>66</v>
      </c>
      <c r="G137" s="84">
        <f>F137/(ROW(F137)-1)</f>
        <v>0.4852941176470588</v>
      </c>
    </row>
    <row r="138" ht="20.35" customHeight="1">
      <c r="A138" s="79">
        <v>137</v>
      </c>
      <c r="B138" t="s" s="80">
        <v>1943</v>
      </c>
      <c r="C138" t="s" s="81">
        <v>1944</v>
      </c>
      <c r="D138" t="s" s="81">
        <v>23</v>
      </c>
      <c r="E138" s="82">
        <v>0.07072207749918594</v>
      </c>
      <c r="F138" s="83">
        <f>COUNTIF(D138,"=F")+F137</f>
        <v>66</v>
      </c>
      <c r="G138" s="84">
        <f>F138/(ROW(F138)-1)</f>
        <v>0.4817518248175183</v>
      </c>
    </row>
    <row r="139" ht="20.35" customHeight="1">
      <c r="A139" s="79">
        <v>138</v>
      </c>
      <c r="B139" t="s" s="80">
        <v>1945</v>
      </c>
      <c r="C139" t="s" s="81">
        <v>1946</v>
      </c>
      <c r="D139" t="s" s="81">
        <v>24</v>
      </c>
      <c r="E139" s="82">
        <v>0.07033450224394498</v>
      </c>
      <c r="F139" s="83">
        <f>COUNTIF(D139,"=F")+F138</f>
        <v>67</v>
      </c>
      <c r="G139" s="84">
        <f>F139/(ROW(F139)-1)</f>
        <v>0.4855072463768116</v>
      </c>
    </row>
    <row r="140" ht="32.35" customHeight="1">
      <c r="A140" s="79">
        <v>139</v>
      </c>
      <c r="B140" t="s" s="80">
        <v>1947</v>
      </c>
      <c r="C140" t="s" s="81">
        <v>1948</v>
      </c>
      <c r="D140" t="s" s="81">
        <v>24</v>
      </c>
      <c r="E140" s="82">
        <v>0.07031170603522119</v>
      </c>
      <c r="F140" s="83">
        <f>COUNTIF(D140,"=F")+F139</f>
        <v>68</v>
      </c>
      <c r="G140" s="84">
        <f>F140/(ROW(F140)-1)</f>
        <v>0.4892086330935252</v>
      </c>
    </row>
    <row r="141" ht="20.35" customHeight="1">
      <c r="A141" s="79">
        <v>140</v>
      </c>
      <c r="B141" t="s" s="80">
        <v>1949</v>
      </c>
      <c r="C141" t="s" s="81">
        <v>1950</v>
      </c>
      <c r="D141" t="s" s="81">
        <v>23</v>
      </c>
      <c r="E141" s="85">
        <v>0.07013130904789711</v>
      </c>
      <c r="F141" s="83">
        <f>COUNTIF(D141,"=F")+F140</f>
        <v>68</v>
      </c>
      <c r="G141" s="84">
        <f>F141/(ROW(F141)-1)</f>
        <v>0.4857142857142857</v>
      </c>
    </row>
    <row r="142" ht="20.35" customHeight="1">
      <c r="A142" s="79">
        <v>141</v>
      </c>
      <c r="B142" t="s" s="80">
        <v>1951</v>
      </c>
      <c r="C142" t="s" s="81">
        <v>1952</v>
      </c>
      <c r="D142" t="s" s="81">
        <v>23</v>
      </c>
      <c r="E142" s="82">
        <v>0.07006546389067357</v>
      </c>
      <c r="F142" s="83">
        <f>COUNTIF(D142,"=F")+F141</f>
        <v>68</v>
      </c>
      <c r="G142" s="84">
        <f>F142/(ROW(F142)-1)</f>
        <v>0.4822695035460993</v>
      </c>
    </row>
    <row r="143" ht="20.35" customHeight="1">
      <c r="A143" s="79">
        <v>142</v>
      </c>
      <c r="B143" t="s" s="80">
        <v>1953</v>
      </c>
      <c r="C143" t="s" s="81">
        <v>1954</v>
      </c>
      <c r="D143" t="s" s="81">
        <v>24</v>
      </c>
      <c r="E143" s="82">
        <v>0.06994609999380459</v>
      </c>
      <c r="F143" s="83">
        <f>COUNTIF(D143,"=F")+F142</f>
        <v>69</v>
      </c>
      <c r="G143" s="84">
        <f>F143/(ROW(F143)-1)</f>
        <v>0.4859154929577465</v>
      </c>
    </row>
    <row r="144" ht="20.35" customHeight="1">
      <c r="A144" s="79">
        <v>143</v>
      </c>
      <c r="B144" t="s" s="80">
        <v>1955</v>
      </c>
      <c r="C144" t="s" s="81">
        <v>1956</v>
      </c>
      <c r="D144" t="s" s="81">
        <v>23</v>
      </c>
      <c r="E144" s="82">
        <v>0.06982226122266384</v>
      </c>
      <c r="F144" s="83">
        <f>COUNTIF(D144,"=F")+F143</f>
        <v>69</v>
      </c>
      <c r="G144" s="84">
        <f>F144/(ROW(F144)-1)</f>
        <v>0.4825174825174825</v>
      </c>
    </row>
    <row r="145" ht="32.35" customHeight="1">
      <c r="A145" s="79">
        <v>144</v>
      </c>
      <c r="B145" t="s" s="80">
        <v>1957</v>
      </c>
      <c r="C145" t="s" s="81">
        <v>1958</v>
      </c>
      <c r="D145" t="s" s="81">
        <v>24</v>
      </c>
      <c r="E145" s="82">
        <v>0.06963964308964883</v>
      </c>
      <c r="F145" s="83">
        <f>COUNTIF(D145,"=F")+F144</f>
        <v>70</v>
      </c>
      <c r="G145" s="84">
        <f>F145/(ROW(F145)-1)</f>
        <v>0.4861111111111111</v>
      </c>
    </row>
    <row r="146" ht="20.35" customHeight="1">
      <c r="A146" s="79">
        <v>145</v>
      </c>
      <c r="B146" t="s" s="80">
        <v>1959</v>
      </c>
      <c r="C146" t="s" s="81">
        <v>1960</v>
      </c>
      <c r="D146" t="s" s="81">
        <v>23</v>
      </c>
      <c r="E146" s="82">
        <v>0.06914863487028436</v>
      </c>
      <c r="F146" s="83">
        <f>COUNTIF(D146,"=F")+F145</f>
        <v>70</v>
      </c>
      <c r="G146" s="84">
        <f>F146/(ROW(F146)-1)</f>
        <v>0.4827586206896552</v>
      </c>
    </row>
    <row r="147" ht="20.35" customHeight="1">
      <c r="A147" s="79">
        <v>146</v>
      </c>
      <c r="B147" t="s" s="80">
        <v>1961</v>
      </c>
      <c r="C147" t="s" s="81">
        <v>1962</v>
      </c>
      <c r="D147" t="s" s="81">
        <v>23</v>
      </c>
      <c r="E147" s="82">
        <v>0.06914791766395405</v>
      </c>
      <c r="F147" s="83">
        <f>COUNTIF(D147,"=F")+F146</f>
        <v>70</v>
      </c>
      <c r="G147" s="84">
        <f>F147/(ROW(F147)-1)</f>
        <v>0.4794520547945205</v>
      </c>
    </row>
    <row r="148" ht="32.35" customHeight="1">
      <c r="A148" s="79">
        <v>147</v>
      </c>
      <c r="B148" t="s" s="80">
        <v>1963</v>
      </c>
      <c r="C148" t="s" s="81">
        <v>1964</v>
      </c>
      <c r="D148" t="s" s="81">
        <v>23</v>
      </c>
      <c r="E148" s="85">
        <v>0.0688781763215949</v>
      </c>
      <c r="F148" s="83">
        <f>COUNTIF(D148,"=F")+F147</f>
        <v>70</v>
      </c>
      <c r="G148" s="84">
        <f>F148/(ROW(F148)-1)</f>
        <v>0.4761904761904762</v>
      </c>
    </row>
    <row r="149" ht="20.35" customHeight="1">
      <c r="A149" s="79">
        <v>148</v>
      </c>
      <c r="B149" t="s" s="80">
        <v>1965</v>
      </c>
      <c r="C149" t="s" s="81">
        <v>1966</v>
      </c>
      <c r="D149" t="s" s="81">
        <v>23</v>
      </c>
      <c r="E149" s="82">
        <v>0.06881502688359752</v>
      </c>
      <c r="F149" s="83">
        <f>COUNTIF(D149,"=F")+F148</f>
        <v>70</v>
      </c>
      <c r="G149" s="84">
        <f>F149/(ROW(F149)-1)</f>
        <v>0.472972972972973</v>
      </c>
    </row>
    <row r="150" ht="32.35" customHeight="1">
      <c r="A150" s="79">
        <v>149</v>
      </c>
      <c r="B150" t="s" s="80">
        <v>1967</v>
      </c>
      <c r="C150" t="s" s="81">
        <v>1968</v>
      </c>
      <c r="D150" t="s" s="81">
        <v>24</v>
      </c>
      <c r="E150" s="82">
        <v>0.06879104010915603</v>
      </c>
      <c r="F150" s="83">
        <f>COUNTIF(D150,"=F")+F149</f>
        <v>71</v>
      </c>
      <c r="G150" s="84">
        <f>F150/(ROW(F150)-1)</f>
        <v>0.4765100671140939</v>
      </c>
    </row>
    <row r="151" ht="20.35" customHeight="1">
      <c r="A151" s="79">
        <v>150</v>
      </c>
      <c r="B151" t="s" s="80">
        <v>1969</v>
      </c>
      <c r="C151" t="s" s="81">
        <v>1970</v>
      </c>
      <c r="D151" t="s" s="81">
        <v>24</v>
      </c>
      <c r="E151" s="82">
        <v>0.06870277397433946</v>
      </c>
      <c r="F151" s="83">
        <f>COUNTIF(D151,"=F")+F150</f>
        <v>72</v>
      </c>
      <c r="G151" s="84">
        <f>F151/(ROW(F151)-1)</f>
        <v>0.48</v>
      </c>
    </row>
    <row r="152" ht="20.35" customHeight="1">
      <c r="A152" s="79">
        <v>151</v>
      </c>
      <c r="B152" t="s" s="80">
        <v>1971</v>
      </c>
      <c r="C152" t="s" s="81">
        <v>1972</v>
      </c>
      <c r="D152" t="s" s="81">
        <v>24</v>
      </c>
      <c r="E152" s="82">
        <v>0.06863893047177222</v>
      </c>
      <c r="F152" s="83">
        <f>COUNTIF(D152,"=F")+F151</f>
        <v>73</v>
      </c>
      <c r="G152" s="84">
        <f>F152/(ROW(F152)-1)</f>
        <v>0.4834437086092715</v>
      </c>
    </row>
    <row r="153" ht="20.35" customHeight="1">
      <c r="A153" s="79">
        <v>152</v>
      </c>
      <c r="B153" t="s" s="80">
        <v>1973</v>
      </c>
      <c r="C153" t="s" s="81">
        <v>1974</v>
      </c>
      <c r="D153" t="s" s="81">
        <v>23</v>
      </c>
      <c r="E153" s="82">
        <v>0.06856382093526377</v>
      </c>
      <c r="F153" s="83">
        <f>COUNTIF(D153,"=F")+F152</f>
        <v>73</v>
      </c>
      <c r="G153" s="84">
        <f>F153/(ROW(F153)-1)</f>
        <v>0.4802631578947368</v>
      </c>
    </row>
    <row r="154" ht="20.35" customHeight="1">
      <c r="A154" s="79">
        <v>153</v>
      </c>
      <c r="B154" t="s" s="80">
        <v>1975</v>
      </c>
      <c r="C154" t="s" s="81">
        <v>1976</v>
      </c>
      <c r="D154" t="s" s="81">
        <v>24</v>
      </c>
      <c r="E154" s="82">
        <v>0.06838219858652299</v>
      </c>
      <c r="F154" s="83">
        <f>COUNTIF(D154,"=F")+F153</f>
        <v>74</v>
      </c>
      <c r="G154" s="84">
        <f>F154/(ROW(F154)-1)</f>
        <v>0.4836601307189543</v>
      </c>
    </row>
    <row r="155" ht="20.35" customHeight="1">
      <c r="A155" s="79">
        <v>154</v>
      </c>
      <c r="B155" t="s" s="80">
        <v>1977</v>
      </c>
      <c r="C155" t="s" s="81">
        <v>1978</v>
      </c>
      <c r="D155" t="s" s="81">
        <v>23</v>
      </c>
      <c r="E155" s="82">
        <v>0.06830201417801282</v>
      </c>
      <c r="F155" s="83">
        <f>COUNTIF(D155,"=F")+F154</f>
        <v>74</v>
      </c>
      <c r="G155" s="84">
        <f>F155/(ROW(F155)-1)</f>
        <v>0.4805194805194805</v>
      </c>
    </row>
    <row r="156" ht="20.35" customHeight="1">
      <c r="A156" s="79">
        <v>155</v>
      </c>
      <c r="B156" t="s" s="80">
        <v>1979</v>
      </c>
      <c r="C156" t="s" s="81">
        <v>1980</v>
      </c>
      <c r="D156" t="s" s="81">
        <v>23</v>
      </c>
      <c r="E156" s="82">
        <v>0.06814906032661172</v>
      </c>
      <c r="F156" s="83">
        <f>COUNTIF(D156,"=F")+F155</f>
        <v>74</v>
      </c>
      <c r="G156" s="84">
        <f>F156/(ROW(F156)-1)</f>
        <v>0.4774193548387097</v>
      </c>
    </row>
    <row r="157" ht="20.35" customHeight="1">
      <c r="A157" s="79">
        <v>156</v>
      </c>
      <c r="B157" t="s" s="80">
        <v>1981</v>
      </c>
      <c r="C157" t="s" s="81">
        <v>1982</v>
      </c>
      <c r="D157" t="s" s="81">
        <v>24</v>
      </c>
      <c r="E157" s="82">
        <v>0.06810887264946416</v>
      </c>
      <c r="F157" s="83">
        <f>COUNTIF(D157,"=F")+F156</f>
        <v>75</v>
      </c>
      <c r="G157" s="84">
        <f>F157/(ROW(F157)-1)</f>
        <v>0.4807692307692308</v>
      </c>
    </row>
    <row r="158" ht="20.35" customHeight="1">
      <c r="A158" s="79">
        <v>157</v>
      </c>
      <c r="B158" t="s" s="80">
        <v>1983</v>
      </c>
      <c r="C158" t="s" s="81">
        <v>1984</v>
      </c>
      <c r="D158" t="s" s="81">
        <v>23</v>
      </c>
      <c r="E158" s="82">
        <v>0.06780187131391069</v>
      </c>
      <c r="F158" s="83">
        <f>COUNTIF(D158,"=F")+F157</f>
        <v>75</v>
      </c>
      <c r="G158" s="84">
        <f>F158/(ROW(F158)-1)</f>
        <v>0.4777070063694268</v>
      </c>
    </row>
    <row r="159" ht="20.35" customHeight="1">
      <c r="A159" s="79">
        <v>158</v>
      </c>
      <c r="B159" t="s" s="80">
        <v>1985</v>
      </c>
      <c r="C159" t="s" s="81">
        <v>1986</v>
      </c>
      <c r="D159" t="s" s="81">
        <v>24</v>
      </c>
      <c r="E159" s="85">
        <v>0.0677414300388238</v>
      </c>
      <c r="F159" s="83">
        <f>COUNTIF(D159,"=F")+F158</f>
        <v>76</v>
      </c>
      <c r="G159" s="84">
        <f>F159/(ROW(F159)-1)</f>
        <v>0.4810126582278481</v>
      </c>
    </row>
    <row r="160" ht="20.35" customHeight="1">
      <c r="A160" s="79">
        <v>159</v>
      </c>
      <c r="B160" t="s" s="80">
        <v>1987</v>
      </c>
      <c r="C160" t="s" s="81">
        <v>1988</v>
      </c>
      <c r="D160" t="s" s="81">
        <v>23</v>
      </c>
      <c r="E160" s="82">
        <v>0.06753480917559852</v>
      </c>
      <c r="F160" s="83">
        <f>COUNTIF(D160,"=F")+F159</f>
        <v>76</v>
      </c>
      <c r="G160" s="84">
        <f>F160/(ROW(F160)-1)</f>
        <v>0.4779874213836478</v>
      </c>
    </row>
    <row r="161" ht="20.35" customHeight="1">
      <c r="A161" s="79">
        <v>160</v>
      </c>
      <c r="B161" t="s" s="80">
        <v>1989</v>
      </c>
      <c r="C161" t="s" s="81">
        <v>1990</v>
      </c>
      <c r="D161" t="s" s="81">
        <v>23</v>
      </c>
      <c r="E161" s="82">
        <v>0.06747732367048767</v>
      </c>
      <c r="F161" s="83">
        <f>COUNTIF(D161,"=F")+F160</f>
        <v>76</v>
      </c>
      <c r="G161" s="84">
        <f>F161/(ROW(F161)-1)</f>
        <v>0.475</v>
      </c>
    </row>
    <row r="162" ht="20.35" customHeight="1">
      <c r="A162" s="79">
        <v>161</v>
      </c>
      <c r="B162" t="s" s="80">
        <v>1991</v>
      </c>
      <c r="C162" t="s" s="81">
        <v>1992</v>
      </c>
      <c r="D162" t="s" s="81">
        <v>23</v>
      </c>
      <c r="E162" s="85">
        <v>0.0672318379842223</v>
      </c>
      <c r="F162" s="83">
        <f>COUNTIF(D162,"=F")+F161</f>
        <v>76</v>
      </c>
      <c r="G162" s="84">
        <f>F162/(ROW(F162)-1)</f>
        <v>0.4720496894409938</v>
      </c>
    </row>
    <row r="163" ht="20.35" customHeight="1">
      <c r="A163" s="79">
        <v>162</v>
      </c>
      <c r="B163" t="s" s="80">
        <v>1993</v>
      </c>
      <c r="C163" t="s" s="81">
        <v>1994</v>
      </c>
      <c r="D163" t="s" s="81">
        <v>24</v>
      </c>
      <c r="E163" s="85">
        <v>0.06717016674806391</v>
      </c>
      <c r="F163" s="83">
        <f>COUNTIF(D163,"=F")+F162</f>
        <v>77</v>
      </c>
      <c r="G163" s="84">
        <f>F163/(ROW(F163)-1)</f>
        <v>0.4753086419753086</v>
      </c>
    </row>
    <row r="164" ht="20.35" customHeight="1">
      <c r="A164" s="79">
        <v>163</v>
      </c>
      <c r="B164" t="s" s="80">
        <v>1995</v>
      </c>
      <c r="C164" t="s" s="81">
        <v>1996</v>
      </c>
      <c r="D164" t="s" s="81">
        <v>24</v>
      </c>
      <c r="E164" s="85">
        <v>0.0670039728492277</v>
      </c>
      <c r="F164" s="83">
        <f>COUNTIF(D164,"=F")+F163</f>
        <v>78</v>
      </c>
      <c r="G164" s="84">
        <f>F164/(ROW(F164)-1)</f>
        <v>0.4785276073619632</v>
      </c>
    </row>
    <row r="165" ht="32.35" customHeight="1">
      <c r="A165" s="79">
        <v>164</v>
      </c>
      <c r="B165" t="s" s="80">
        <v>1997</v>
      </c>
      <c r="C165" t="s" s="81">
        <v>1998</v>
      </c>
      <c r="D165" t="s" s="81">
        <v>24</v>
      </c>
      <c r="E165" s="82">
        <v>0.06683254070737929</v>
      </c>
      <c r="F165" s="83">
        <f>COUNTIF(D165,"=F")+F164</f>
        <v>79</v>
      </c>
      <c r="G165" s="84">
        <f>F165/(ROW(F165)-1)</f>
        <v>0.4817073170731707</v>
      </c>
    </row>
    <row r="166" ht="20.35" customHeight="1">
      <c r="A166" s="79">
        <v>165</v>
      </c>
      <c r="B166" t="s" s="80">
        <v>1999</v>
      </c>
      <c r="C166" t="s" s="81">
        <v>2000</v>
      </c>
      <c r="D166" t="s" s="81">
        <v>23</v>
      </c>
      <c r="E166" s="82">
        <v>0.06680210135381782</v>
      </c>
      <c r="F166" s="83">
        <f>COUNTIF(D166,"=F")+F165</f>
        <v>79</v>
      </c>
      <c r="G166" s="84">
        <f>F166/(ROW(F166)-1)</f>
        <v>0.4787878787878788</v>
      </c>
    </row>
    <row r="167" ht="20.35" customHeight="1">
      <c r="A167" s="79">
        <v>166</v>
      </c>
      <c r="B167" t="s" s="80">
        <v>2001</v>
      </c>
      <c r="C167" t="s" s="81">
        <v>2002</v>
      </c>
      <c r="D167" t="s" s="81">
        <v>24</v>
      </c>
      <c r="E167" s="82">
        <v>0.06679989420166338</v>
      </c>
      <c r="F167" s="83">
        <f>COUNTIF(D167,"=F")+F166</f>
        <v>80</v>
      </c>
      <c r="G167" s="84">
        <f>F167/(ROW(F167)-1)</f>
        <v>0.4819277108433735</v>
      </c>
    </row>
    <row r="168" ht="20.35" customHeight="1">
      <c r="A168" s="79">
        <v>167</v>
      </c>
      <c r="B168" t="s" s="80">
        <v>2003</v>
      </c>
      <c r="C168" t="s" s="81">
        <v>2004</v>
      </c>
      <c r="D168" t="s" s="81">
        <v>24</v>
      </c>
      <c r="E168" s="82">
        <v>0.06627314602971233</v>
      </c>
      <c r="F168" s="83">
        <f>COUNTIF(D168,"=F")+F167</f>
        <v>81</v>
      </c>
      <c r="G168" s="84">
        <f>F168/(ROW(F168)-1)</f>
        <v>0.4850299401197605</v>
      </c>
    </row>
    <row r="169" ht="32.35" customHeight="1">
      <c r="A169" s="79">
        <v>168</v>
      </c>
      <c r="B169" t="s" s="80">
        <v>2005</v>
      </c>
      <c r="C169" t="s" s="81">
        <v>2006</v>
      </c>
      <c r="D169" t="s" s="81">
        <v>24</v>
      </c>
      <c r="E169" s="82">
        <v>0.06619218109372293</v>
      </c>
      <c r="F169" s="83">
        <f>COUNTIF(D169,"=F")+F168</f>
        <v>82</v>
      </c>
      <c r="G169" s="84">
        <f>F169/(ROW(F169)-1)</f>
        <v>0.4880952380952381</v>
      </c>
    </row>
    <row r="170" ht="20.35" customHeight="1">
      <c r="A170" s="79">
        <v>169</v>
      </c>
      <c r="B170" t="s" s="80">
        <v>2007</v>
      </c>
      <c r="C170" t="s" s="81">
        <v>2008</v>
      </c>
      <c r="D170" t="s" s="81">
        <v>23</v>
      </c>
      <c r="E170" s="82">
        <v>0.06596375043569187</v>
      </c>
      <c r="F170" s="83">
        <f>COUNTIF(D170,"=F")+F169</f>
        <v>82</v>
      </c>
      <c r="G170" s="84">
        <f>F170/(ROW(F170)-1)</f>
        <v>0.485207100591716</v>
      </c>
    </row>
    <row r="171" ht="20.35" customHeight="1">
      <c r="A171" s="79">
        <v>170</v>
      </c>
      <c r="B171" t="s" s="80">
        <v>2009</v>
      </c>
      <c r="C171" t="s" s="81">
        <v>2010</v>
      </c>
      <c r="D171" t="s" s="81">
        <v>24</v>
      </c>
      <c r="E171" s="82">
        <v>0.06595413100111648</v>
      </c>
      <c r="F171" s="83">
        <f>COUNTIF(D171,"=F")+F170</f>
        <v>83</v>
      </c>
      <c r="G171" s="84">
        <f>F171/(ROW(F171)-1)</f>
        <v>0.488235294117647</v>
      </c>
    </row>
    <row r="172" ht="20.35" customHeight="1">
      <c r="A172" s="79">
        <v>171</v>
      </c>
      <c r="B172" t="s" s="80">
        <v>2011</v>
      </c>
      <c r="C172" t="s" s="81">
        <v>2012</v>
      </c>
      <c r="D172" t="s" s="81">
        <v>24</v>
      </c>
      <c r="E172" s="82">
        <v>0.06594968890078276</v>
      </c>
      <c r="F172" s="83">
        <f>COUNTIF(D172,"=F")+F171</f>
        <v>84</v>
      </c>
      <c r="G172" s="84">
        <f>F172/(ROW(F172)-1)</f>
        <v>0.4912280701754386</v>
      </c>
    </row>
    <row r="173" ht="20.35" customHeight="1">
      <c r="A173" s="79">
        <v>172</v>
      </c>
      <c r="B173" t="s" s="80">
        <v>2013</v>
      </c>
      <c r="C173" t="s" s="81">
        <v>2014</v>
      </c>
      <c r="D173" t="s" s="81">
        <v>23</v>
      </c>
      <c r="E173" s="85">
        <v>0.0658575407879029</v>
      </c>
      <c r="F173" s="83">
        <f>COUNTIF(D173,"=F")+F172</f>
        <v>84</v>
      </c>
      <c r="G173" s="84">
        <f>F173/(ROW(F173)-1)</f>
        <v>0.4883720930232558</v>
      </c>
    </row>
    <row r="174" ht="20.35" customHeight="1">
      <c r="A174" s="79">
        <v>173</v>
      </c>
      <c r="B174" t="s" s="80">
        <v>2015</v>
      </c>
      <c r="C174" t="s" s="81">
        <v>2016</v>
      </c>
      <c r="D174" t="s" s="81">
        <v>23</v>
      </c>
      <c r="E174" s="82">
        <v>0.06555673040735498</v>
      </c>
      <c r="F174" s="83">
        <f>COUNTIF(D174,"=F")+F173</f>
        <v>84</v>
      </c>
      <c r="G174" s="84">
        <f>F174/(ROW(F174)-1)</f>
        <v>0.4855491329479769</v>
      </c>
    </row>
    <row r="175" ht="20.35" customHeight="1">
      <c r="A175" s="79">
        <v>174</v>
      </c>
      <c r="B175" t="s" s="80">
        <v>2017</v>
      </c>
      <c r="C175" t="s" s="81">
        <v>2018</v>
      </c>
      <c r="D175" t="s" s="81">
        <v>23</v>
      </c>
      <c r="E175" s="82">
        <v>0.06553171641791045</v>
      </c>
      <c r="F175" s="83">
        <f>COUNTIF(D175,"=F")+F174</f>
        <v>84</v>
      </c>
      <c r="G175" s="84">
        <f>F175/(ROW(F175)-1)</f>
        <v>0.4827586206896552</v>
      </c>
    </row>
    <row r="176" ht="32.35" customHeight="1">
      <c r="A176" s="79">
        <v>175</v>
      </c>
      <c r="B176" t="s" s="80">
        <v>2019</v>
      </c>
      <c r="C176" t="s" s="81">
        <v>2020</v>
      </c>
      <c r="D176" t="s" s="81">
        <v>24</v>
      </c>
      <c r="E176" s="82">
        <v>0.06546986582322271</v>
      </c>
      <c r="F176" s="83">
        <f>COUNTIF(D176,"=F")+F175</f>
        <v>85</v>
      </c>
      <c r="G176" s="84">
        <f>F176/(ROW(F176)-1)</f>
        <v>0.4857142857142857</v>
      </c>
    </row>
    <row r="177" ht="20.35" customHeight="1">
      <c r="A177" s="79">
        <v>176</v>
      </c>
      <c r="B177" t="s" s="80">
        <v>2021</v>
      </c>
      <c r="C177" t="s" s="81">
        <v>2022</v>
      </c>
      <c r="D177" t="s" s="81">
        <v>23</v>
      </c>
      <c r="E177" s="82">
        <v>0.06534422403733955</v>
      </c>
      <c r="F177" s="83">
        <f>COUNTIF(D177,"=F")+F176</f>
        <v>85</v>
      </c>
      <c r="G177" s="84">
        <f>F177/(ROW(F177)-1)</f>
        <v>0.4829545454545455</v>
      </c>
    </row>
    <row r="178" ht="20.35" customHeight="1">
      <c r="A178" s="79">
        <v>177</v>
      </c>
      <c r="B178" t="s" s="80">
        <v>2023</v>
      </c>
      <c r="C178" t="s" s="81">
        <v>2024</v>
      </c>
      <c r="D178" t="s" s="81">
        <v>24</v>
      </c>
      <c r="E178" s="82">
        <v>0.06517380272193339</v>
      </c>
      <c r="F178" s="83">
        <f>COUNTIF(D178,"=F")+F177</f>
        <v>86</v>
      </c>
      <c r="G178" s="84">
        <f>F178/(ROW(F178)-1)</f>
        <v>0.4858757062146893</v>
      </c>
    </row>
    <row r="179" ht="20.35" customHeight="1">
      <c r="A179" s="79">
        <v>178</v>
      </c>
      <c r="B179" t="s" s="80">
        <v>2025</v>
      </c>
      <c r="C179" t="s" s="81">
        <v>2026</v>
      </c>
      <c r="D179" t="s" s="81">
        <v>23</v>
      </c>
      <c r="E179" s="82">
        <v>0.06510989757383107</v>
      </c>
      <c r="F179" s="83">
        <f>COUNTIF(D179,"=F")+F178</f>
        <v>86</v>
      </c>
      <c r="G179" s="84">
        <f>F179/(ROW(F179)-1)</f>
        <v>0.4831460674157304</v>
      </c>
    </row>
    <row r="180" ht="20.35" customHeight="1">
      <c r="A180" s="79">
        <v>179</v>
      </c>
      <c r="B180" t="s" s="80">
        <v>2027</v>
      </c>
      <c r="C180" t="s" s="81">
        <v>2028</v>
      </c>
      <c r="D180" t="s" s="81">
        <v>23</v>
      </c>
      <c r="E180" s="82">
        <v>0.06508801603708576</v>
      </c>
      <c r="F180" s="83">
        <f>COUNTIF(D180,"=F")+F179</f>
        <v>86</v>
      </c>
      <c r="G180" s="84">
        <f>F180/(ROW(F180)-1)</f>
        <v>0.4804469273743017</v>
      </c>
    </row>
    <row r="181" ht="20.35" customHeight="1">
      <c r="A181" s="79">
        <v>180</v>
      </c>
      <c r="B181" t="s" s="80">
        <v>2029</v>
      </c>
      <c r="C181" t="s" s="81">
        <v>2030</v>
      </c>
      <c r="D181" t="s" s="81">
        <v>23</v>
      </c>
      <c r="E181" s="82">
        <v>0.06499664504585104</v>
      </c>
      <c r="F181" s="83">
        <f>COUNTIF(D181,"=F")+F180</f>
        <v>86</v>
      </c>
      <c r="G181" s="84">
        <f>F181/(ROW(F181)-1)</f>
        <v>0.4777777777777778</v>
      </c>
    </row>
    <row r="182" ht="32.35" customHeight="1">
      <c r="A182" s="79">
        <v>181</v>
      </c>
      <c r="B182" t="s" s="80">
        <v>2031</v>
      </c>
      <c r="C182" t="s" s="81">
        <v>2032</v>
      </c>
      <c r="D182" t="s" s="81">
        <v>24</v>
      </c>
      <c r="E182" s="82">
        <v>0.06496283328071635</v>
      </c>
      <c r="F182" s="83">
        <f>COUNTIF(D182,"=F")+F181</f>
        <v>87</v>
      </c>
      <c r="G182" s="84">
        <f>F182/(ROW(F182)-1)</f>
        <v>0.4806629834254144</v>
      </c>
    </row>
    <row r="183" ht="20.35" customHeight="1">
      <c r="A183" s="79">
        <v>182</v>
      </c>
      <c r="B183" t="s" s="80">
        <v>2033</v>
      </c>
      <c r="C183" t="s" s="81">
        <v>2034</v>
      </c>
      <c r="D183" t="s" s="81">
        <v>23</v>
      </c>
      <c r="E183" s="82">
        <v>0.06491210841598744</v>
      </c>
      <c r="F183" s="83">
        <f>COUNTIF(D183,"=F")+F182</f>
        <v>87</v>
      </c>
      <c r="G183" s="84">
        <f>F183/(ROW(F183)-1)</f>
        <v>0.478021978021978</v>
      </c>
    </row>
    <row r="184" ht="20.35" customHeight="1">
      <c r="A184" s="79">
        <v>183</v>
      </c>
      <c r="B184" t="s" s="80">
        <v>2035</v>
      </c>
      <c r="C184" t="s" s="81">
        <v>2036</v>
      </c>
      <c r="D184" t="s" s="81">
        <v>23</v>
      </c>
      <c r="E184" s="85">
        <v>0.0648803908592991</v>
      </c>
      <c r="F184" s="83">
        <f>COUNTIF(D184,"=F")+F183</f>
        <v>87</v>
      </c>
      <c r="G184" s="84">
        <f>F184/(ROW(F184)-1)</f>
        <v>0.4754098360655737</v>
      </c>
    </row>
    <row r="185" ht="20.35" customHeight="1">
      <c r="A185" s="79">
        <v>184</v>
      </c>
      <c r="B185" t="s" s="80">
        <v>2037</v>
      </c>
      <c r="C185" t="s" s="81">
        <v>2038</v>
      </c>
      <c r="D185" t="s" s="81">
        <v>23</v>
      </c>
      <c r="E185" s="82">
        <v>0.06484111087859855</v>
      </c>
      <c r="F185" s="83">
        <f>COUNTIF(D185,"=F")+F184</f>
        <v>87</v>
      </c>
      <c r="G185" s="84">
        <f>F185/(ROW(F185)-1)</f>
        <v>0.4728260869565217</v>
      </c>
    </row>
    <row r="186" ht="20.35" customHeight="1">
      <c r="A186" s="79">
        <v>185</v>
      </c>
      <c r="B186" t="s" s="80">
        <v>2039</v>
      </c>
      <c r="C186" t="s" s="81">
        <v>2040</v>
      </c>
      <c r="D186" t="s" s="81">
        <v>24</v>
      </c>
      <c r="E186" s="82">
        <v>0.06483138509182754</v>
      </c>
      <c r="F186" s="83">
        <f>COUNTIF(D186,"=F")+F185</f>
        <v>88</v>
      </c>
      <c r="G186" s="84">
        <f>F186/(ROW(F186)-1)</f>
        <v>0.4756756756756757</v>
      </c>
    </row>
    <row r="187" ht="20.35" customHeight="1">
      <c r="A187" s="79">
        <v>186</v>
      </c>
      <c r="B187" t="s" s="80">
        <v>2041</v>
      </c>
      <c r="C187" t="s" s="81">
        <v>2042</v>
      </c>
      <c r="D187" t="s" s="81">
        <v>24</v>
      </c>
      <c r="E187" s="82">
        <v>0.06470533325035784</v>
      </c>
      <c r="F187" s="83">
        <f>COUNTIF(D187,"=F")+F186</f>
        <v>89</v>
      </c>
      <c r="G187" s="84">
        <f>F187/(ROW(F187)-1)</f>
        <v>0.478494623655914</v>
      </c>
    </row>
    <row r="188" ht="32.35" customHeight="1">
      <c r="A188" s="79">
        <v>187</v>
      </c>
      <c r="B188" t="s" s="80">
        <v>2043</v>
      </c>
      <c r="C188" t="s" s="81">
        <v>2044</v>
      </c>
      <c r="D188" t="s" s="81">
        <v>24</v>
      </c>
      <c r="E188" s="82">
        <v>0.06464906632324534</v>
      </c>
      <c r="F188" s="83">
        <f>COUNTIF(D188,"=F")+F187</f>
        <v>90</v>
      </c>
      <c r="G188" s="84">
        <f>F188/(ROW(F188)-1)</f>
        <v>0.481283422459893</v>
      </c>
    </row>
    <row r="189" ht="20.35" customHeight="1">
      <c r="A189" s="79">
        <v>188</v>
      </c>
      <c r="B189" t="s" s="80">
        <v>2045</v>
      </c>
      <c r="C189" t="s" s="81">
        <v>2046</v>
      </c>
      <c r="D189" t="s" s="81">
        <v>23</v>
      </c>
      <c r="E189" s="82">
        <v>0.06436201204117305</v>
      </c>
      <c r="F189" s="83">
        <f>COUNTIF(D189,"=F")+F188</f>
        <v>90</v>
      </c>
      <c r="G189" s="84">
        <f>F189/(ROW(F189)-1)</f>
        <v>0.4787234042553192</v>
      </c>
    </row>
    <row r="190" ht="20.35" customHeight="1">
      <c r="A190" s="79">
        <v>189</v>
      </c>
      <c r="B190" t="s" s="80">
        <v>2047</v>
      </c>
      <c r="C190" t="s" s="81">
        <v>2048</v>
      </c>
      <c r="D190" t="s" s="81">
        <v>23</v>
      </c>
      <c r="E190" s="82">
        <v>0.06430689030820351</v>
      </c>
      <c r="F190" s="83">
        <f>COUNTIF(D190,"=F")+F189</f>
        <v>90</v>
      </c>
      <c r="G190" s="84">
        <f>F190/(ROW(F190)-1)</f>
        <v>0.4761904761904762</v>
      </c>
    </row>
    <row r="191" ht="20.35" customHeight="1">
      <c r="A191" s="79">
        <v>190</v>
      </c>
      <c r="B191" t="s" s="80">
        <v>2049</v>
      </c>
      <c r="C191" t="s" s="81">
        <v>2050</v>
      </c>
      <c r="D191" t="s" s="81">
        <v>24</v>
      </c>
      <c r="E191" s="82">
        <v>0.06429692808772876</v>
      </c>
      <c r="F191" s="83">
        <f>COUNTIF(D191,"=F")+F190</f>
        <v>91</v>
      </c>
      <c r="G191" s="84">
        <f>F191/(ROW(F191)-1)</f>
        <v>0.4789473684210526</v>
      </c>
    </row>
    <row r="192" ht="20.35" customHeight="1">
      <c r="A192" s="79">
        <v>191</v>
      </c>
      <c r="B192" t="s" s="80">
        <v>2051</v>
      </c>
      <c r="C192" t="s" s="81">
        <v>2052</v>
      </c>
      <c r="D192" t="s" s="81">
        <v>23</v>
      </c>
      <c r="E192" s="82">
        <v>0.06405689323417754</v>
      </c>
      <c r="F192" s="83">
        <f>COUNTIF(D192,"=F")+F191</f>
        <v>91</v>
      </c>
      <c r="G192" s="84">
        <f>F192/(ROW(F192)-1)</f>
        <v>0.4764397905759162</v>
      </c>
    </row>
    <row r="193" ht="20.35" customHeight="1">
      <c r="A193" s="79">
        <v>192</v>
      </c>
      <c r="B193" t="s" s="80">
        <v>2053</v>
      </c>
      <c r="C193" t="s" s="81">
        <v>2054</v>
      </c>
      <c r="D193" t="s" s="81">
        <v>24</v>
      </c>
      <c r="E193" s="82">
        <v>0.06394702928498422</v>
      </c>
      <c r="F193" s="83">
        <f>COUNTIF(D193,"=F")+F192</f>
        <v>92</v>
      </c>
      <c r="G193" s="84">
        <f>F193/(ROW(F193)-1)</f>
        <v>0.4791666666666667</v>
      </c>
    </row>
    <row r="194" ht="20.35" customHeight="1">
      <c r="A194" s="79">
        <v>193</v>
      </c>
      <c r="B194" t="s" s="80">
        <v>2055</v>
      </c>
      <c r="C194" t="s" s="81">
        <v>2056</v>
      </c>
      <c r="D194" t="s" s="81">
        <v>23</v>
      </c>
      <c r="E194" s="85">
        <v>0.0638232487424588</v>
      </c>
      <c r="F194" s="83">
        <f>COUNTIF(D194,"=F")+F193</f>
        <v>92</v>
      </c>
      <c r="G194" s="84">
        <f>F194/(ROW(F194)-1)</f>
        <v>0.4766839378238342</v>
      </c>
    </row>
    <row r="195" ht="20.35" customHeight="1">
      <c r="A195" s="79">
        <v>194</v>
      </c>
      <c r="B195" t="s" s="80">
        <v>2057</v>
      </c>
      <c r="C195" t="s" s="81">
        <v>2058</v>
      </c>
      <c r="D195" t="s" s="81">
        <v>23</v>
      </c>
      <c r="E195" s="82">
        <v>0.06341337082392985</v>
      </c>
      <c r="F195" s="83">
        <f>COUNTIF(D195,"=F")+F194</f>
        <v>92</v>
      </c>
      <c r="G195" s="84">
        <f>F195/(ROW(F195)-1)</f>
        <v>0.4742268041237113</v>
      </c>
    </row>
    <row r="196" ht="20.35" customHeight="1">
      <c r="A196" s="79">
        <v>195</v>
      </c>
      <c r="B196" t="s" s="80">
        <v>2059</v>
      </c>
      <c r="C196" t="s" s="81">
        <v>2060</v>
      </c>
      <c r="D196" t="s" s="81">
        <v>23</v>
      </c>
      <c r="E196" s="82">
        <v>0.06339888929322975</v>
      </c>
      <c r="F196" s="83">
        <f>COUNTIF(D196,"=F")+F195</f>
        <v>92</v>
      </c>
      <c r="G196" s="84">
        <f>F196/(ROW(F196)-1)</f>
        <v>0.4717948717948718</v>
      </c>
    </row>
    <row r="197" ht="20.35" customHeight="1">
      <c r="A197" s="79">
        <v>196</v>
      </c>
      <c r="B197" t="s" s="80">
        <v>2061</v>
      </c>
      <c r="C197" t="s" s="81">
        <v>2062</v>
      </c>
      <c r="D197" t="s" s="81">
        <v>24</v>
      </c>
      <c r="E197" s="82">
        <v>0.06337703574720885</v>
      </c>
      <c r="F197" s="83">
        <f>COUNTIF(D197,"=F")+F196</f>
        <v>93</v>
      </c>
      <c r="G197" s="84">
        <f>F197/(ROW(F197)-1)</f>
        <v>0.4744897959183674</v>
      </c>
    </row>
    <row r="198" ht="20.35" customHeight="1">
      <c r="A198" s="79">
        <v>197</v>
      </c>
      <c r="B198" t="s" s="80">
        <v>2063</v>
      </c>
      <c r="C198" t="s" s="81">
        <v>2064</v>
      </c>
      <c r="D198" t="s" s="81">
        <v>23</v>
      </c>
      <c r="E198" s="85">
        <v>0.0631485670312245</v>
      </c>
      <c r="F198" s="83">
        <f>COUNTIF(D198,"=F")+F197</f>
        <v>93</v>
      </c>
      <c r="G198" s="84">
        <f>F198/(ROW(F198)-1)</f>
        <v>0.4720812182741117</v>
      </c>
    </row>
    <row r="199" ht="20.35" customHeight="1">
      <c r="A199" s="79">
        <v>198</v>
      </c>
      <c r="B199" t="s" s="80">
        <v>2065</v>
      </c>
      <c r="C199" t="s" s="81">
        <v>2066</v>
      </c>
      <c r="D199" t="s" s="81">
        <v>23</v>
      </c>
      <c r="E199" s="82">
        <v>0.06311315629693541</v>
      </c>
      <c r="F199" s="83">
        <f>COUNTIF(D199,"=F")+F198</f>
        <v>93</v>
      </c>
      <c r="G199" s="84">
        <f>F199/(ROW(F199)-1)</f>
        <v>0.4696969696969697</v>
      </c>
    </row>
    <row r="200" ht="20.35" customHeight="1">
      <c r="A200" s="79">
        <v>199</v>
      </c>
      <c r="B200" t="s" s="80">
        <v>2067</v>
      </c>
      <c r="C200" t="s" s="81">
        <v>2068</v>
      </c>
      <c r="D200" t="s" s="81">
        <v>23</v>
      </c>
      <c r="E200" s="82">
        <v>0.06261805939270891</v>
      </c>
      <c r="F200" s="83">
        <f>COUNTIF(D200,"=F")+F199</f>
        <v>93</v>
      </c>
      <c r="G200" s="84">
        <f>F200/(ROW(F200)-1)</f>
        <v>0.4673366834170855</v>
      </c>
    </row>
    <row r="201" ht="20.35" customHeight="1">
      <c r="A201" s="79">
        <v>200</v>
      </c>
      <c r="B201" t="s" s="80">
        <v>2069</v>
      </c>
      <c r="C201" t="s" s="81">
        <v>2070</v>
      </c>
      <c r="D201" t="s" s="81">
        <v>24</v>
      </c>
      <c r="E201" s="82">
        <v>0.06249566291479883</v>
      </c>
      <c r="F201" s="83">
        <f>COUNTIF(D201,"=F")+F200</f>
        <v>94</v>
      </c>
      <c r="G201" s="84">
        <f>F201/(ROW(F201)-1)</f>
        <v>0.47</v>
      </c>
    </row>
    <row r="202" ht="20.35" customHeight="1">
      <c r="A202" s="79">
        <v>201</v>
      </c>
      <c r="B202" t="s" s="80">
        <v>2071</v>
      </c>
      <c r="C202" t="s" s="81">
        <v>2072</v>
      </c>
      <c r="D202" t="s" s="81">
        <v>23</v>
      </c>
      <c r="E202" s="82">
        <v>0.06226872318826342</v>
      </c>
      <c r="F202" s="83">
        <f>COUNTIF(D202,"=F")+F201</f>
        <v>94</v>
      </c>
      <c r="G202" s="84">
        <f>F202/(ROW(F202)-1)</f>
        <v>0.4676616915422885</v>
      </c>
    </row>
    <row r="203" ht="20.35" customHeight="1">
      <c r="A203" s="79">
        <v>202</v>
      </c>
      <c r="B203" t="s" s="80">
        <v>2073</v>
      </c>
      <c r="C203" t="s" s="81">
        <v>2074</v>
      </c>
      <c r="D203" t="s" s="81">
        <v>23</v>
      </c>
      <c r="E203" s="82">
        <v>0.06208333333333333</v>
      </c>
      <c r="F203" s="83">
        <f>COUNTIF(D203,"=F")+F202</f>
        <v>94</v>
      </c>
      <c r="G203" s="84">
        <f>F203/(ROW(F203)-1)</f>
        <v>0.4653465346534654</v>
      </c>
    </row>
    <row r="204" ht="20.35" customHeight="1">
      <c r="A204" s="79">
        <v>203</v>
      </c>
      <c r="B204" t="s" s="80">
        <v>2075</v>
      </c>
      <c r="C204" t="s" s="81">
        <v>2076</v>
      </c>
      <c r="D204" t="s" s="81">
        <v>24</v>
      </c>
      <c r="E204" s="82">
        <v>0.06186640744341064</v>
      </c>
      <c r="F204" s="83">
        <f>COUNTIF(D204,"=F")+F203</f>
        <v>95</v>
      </c>
      <c r="G204" s="84">
        <f>F204/(ROW(F204)-1)</f>
        <v>0.4679802955665024</v>
      </c>
    </row>
    <row r="205" ht="20.35" customHeight="1">
      <c r="A205" s="79">
        <v>204</v>
      </c>
      <c r="B205" t="s" s="80">
        <v>2077</v>
      </c>
      <c r="C205" t="s" s="81">
        <v>2078</v>
      </c>
      <c r="D205" t="s" s="81">
        <v>24</v>
      </c>
      <c r="E205" s="82">
        <v>0.06170731024442142</v>
      </c>
      <c r="F205" s="83">
        <f>COUNTIF(D205,"=F")+F204</f>
        <v>96</v>
      </c>
      <c r="G205" s="84">
        <f>F205/(ROW(F205)-1)</f>
        <v>0.4705882352941176</v>
      </c>
    </row>
    <row r="206" ht="20.35" customHeight="1">
      <c r="A206" s="79">
        <v>205</v>
      </c>
      <c r="B206" t="s" s="80">
        <v>2079</v>
      </c>
      <c r="C206" t="s" s="81">
        <v>2080</v>
      </c>
      <c r="D206" t="s" s="81">
        <v>23</v>
      </c>
      <c r="E206" s="82">
        <v>0.06166950596252129</v>
      </c>
      <c r="F206" s="83">
        <f>COUNTIF(D206,"=F")+F205</f>
        <v>96</v>
      </c>
      <c r="G206" s="84">
        <f>F206/(ROW(F206)-1)</f>
        <v>0.4682926829268293</v>
      </c>
    </row>
    <row r="207" ht="20.35" customHeight="1">
      <c r="A207" s="79">
        <v>206</v>
      </c>
      <c r="B207" t="s" s="80">
        <v>2081</v>
      </c>
      <c r="C207" t="s" s="81">
        <v>2082</v>
      </c>
      <c r="D207" t="s" s="81">
        <v>24</v>
      </c>
      <c r="E207" s="87">
        <v>0.06152351562946454</v>
      </c>
      <c r="F207" s="83">
        <f>COUNTIF(D207,"=F")+F206</f>
        <v>97</v>
      </c>
      <c r="G207" s="84">
        <f>F207/(ROW(F207)-1)</f>
        <v>0.470873786407767</v>
      </c>
    </row>
    <row r="208" ht="20.35" customHeight="1">
      <c r="A208" s="79">
        <v>207</v>
      </c>
      <c r="B208" t="s" s="80">
        <v>2083</v>
      </c>
      <c r="C208" t="s" s="81">
        <v>2084</v>
      </c>
      <c r="D208" t="s" s="81">
        <v>23</v>
      </c>
      <c r="E208" s="82">
        <v>0.06123466509217346</v>
      </c>
      <c r="F208" s="83">
        <f>COUNTIF(D208,"=F")+F207</f>
        <v>97</v>
      </c>
      <c r="G208" s="84">
        <f>F208/(ROW(F208)-1)</f>
        <v>0.4685990338164251</v>
      </c>
    </row>
    <row r="209" ht="32.35" customHeight="1">
      <c r="A209" s="79">
        <v>208</v>
      </c>
      <c r="B209" t="s" s="80">
        <v>2085</v>
      </c>
      <c r="C209" t="s" s="81">
        <v>2086</v>
      </c>
      <c r="D209" t="s" s="81">
        <v>24</v>
      </c>
      <c r="E209" s="82">
        <v>0.06122693505871076</v>
      </c>
      <c r="F209" s="83">
        <f>COUNTIF(D209,"=F")+F208</f>
        <v>98</v>
      </c>
      <c r="G209" s="84">
        <f>F209/(ROW(F209)-1)</f>
        <v>0.4711538461538461</v>
      </c>
    </row>
    <row r="210" ht="20.35" customHeight="1">
      <c r="A210" s="79">
        <v>209</v>
      </c>
      <c r="B210" t="s" s="80">
        <v>2087</v>
      </c>
      <c r="C210" t="s" s="81">
        <v>2088</v>
      </c>
      <c r="D210" t="s" s="81">
        <v>24</v>
      </c>
      <c r="E210" s="82">
        <v>0.06107963487566887</v>
      </c>
      <c r="F210" s="83">
        <f>COUNTIF(D210,"=F")+F209</f>
        <v>99</v>
      </c>
      <c r="G210" s="84">
        <f>F210/(ROW(F210)-1)</f>
        <v>0.4736842105263158</v>
      </c>
    </row>
    <row r="211" ht="20.35" customHeight="1">
      <c r="A211" s="79">
        <v>210</v>
      </c>
      <c r="B211" t="s" s="80">
        <v>2089</v>
      </c>
      <c r="C211" t="s" s="81">
        <v>2090</v>
      </c>
      <c r="D211" t="s" s="81">
        <v>24</v>
      </c>
      <c r="E211" s="87">
        <v>0.06104665514687731</v>
      </c>
      <c r="F211" s="83">
        <f>COUNTIF(D211,"=F")+F210</f>
        <v>100</v>
      </c>
      <c r="G211" s="84">
        <f>F211/(ROW(F211)-1)</f>
        <v>0.4761904761904762</v>
      </c>
    </row>
    <row r="212" ht="20.35" customHeight="1">
      <c r="A212" s="79">
        <v>211</v>
      </c>
      <c r="B212" t="s" s="80">
        <v>2091</v>
      </c>
      <c r="C212" t="s" s="81">
        <v>2092</v>
      </c>
      <c r="D212" t="s" s="81">
        <v>24</v>
      </c>
      <c r="E212" s="82">
        <v>0.06088001479016454</v>
      </c>
      <c r="F212" s="83">
        <f>COUNTIF(D212,"=F")+F211</f>
        <v>101</v>
      </c>
      <c r="G212" s="84">
        <f>F212/(ROW(F212)-1)</f>
        <v>0.4786729857819905</v>
      </c>
    </row>
    <row r="213" ht="20.35" customHeight="1">
      <c r="A213" s="79">
        <v>212</v>
      </c>
      <c r="B213" t="s" s="80">
        <v>2093</v>
      </c>
      <c r="C213" t="s" s="81">
        <v>2094</v>
      </c>
      <c r="D213" t="s" s="81">
        <v>24</v>
      </c>
      <c r="E213" s="82">
        <v>0.06068638986150291</v>
      </c>
      <c r="F213" s="83">
        <f>COUNTIF(D213,"=F")+F212</f>
        <v>102</v>
      </c>
      <c r="G213" s="84">
        <f>F213/(ROW(F213)-1)</f>
        <v>0.4811320754716981</v>
      </c>
    </row>
    <row r="214" ht="20.35" customHeight="1">
      <c r="A214" s="79">
        <v>213</v>
      </c>
      <c r="B214" t="s" s="80">
        <v>2095</v>
      </c>
      <c r="C214" t="s" s="81">
        <v>2096</v>
      </c>
      <c r="D214" t="s" s="81">
        <v>23</v>
      </c>
      <c r="E214" s="82">
        <v>0.06051467631684761</v>
      </c>
      <c r="F214" s="83">
        <f>COUNTIF(D214,"=F")+F213</f>
        <v>102</v>
      </c>
      <c r="G214" s="84">
        <f>F214/(ROW(F214)-1)</f>
        <v>0.4788732394366197</v>
      </c>
    </row>
    <row r="215" ht="20.35" customHeight="1">
      <c r="A215" s="79">
        <v>214</v>
      </c>
      <c r="B215" t="s" s="80">
        <v>2097</v>
      </c>
      <c r="C215" t="s" s="81">
        <v>2098</v>
      </c>
      <c r="D215" t="s" s="81">
        <v>24</v>
      </c>
      <c r="E215" s="82">
        <v>0.06039440535140301</v>
      </c>
      <c r="F215" s="83">
        <f>COUNTIF(D215,"=F")+F214</f>
        <v>103</v>
      </c>
      <c r="G215" s="84">
        <f>F215/(ROW(F215)-1)</f>
        <v>0.4813084112149533</v>
      </c>
    </row>
    <row r="216" ht="20.35" customHeight="1">
      <c r="A216" s="79">
        <v>215</v>
      </c>
      <c r="B216" t="s" s="80">
        <v>2099</v>
      </c>
      <c r="C216" t="s" s="81">
        <v>2100</v>
      </c>
      <c r="D216" t="s" s="81">
        <v>24</v>
      </c>
      <c r="E216" s="82">
        <v>0.06013528463507918</v>
      </c>
      <c r="F216" s="83">
        <f>COUNTIF(D216,"=F")+F215</f>
        <v>104</v>
      </c>
      <c r="G216" s="84">
        <f>F216/(ROW(F216)-1)</f>
        <v>0.4837209302325581</v>
      </c>
    </row>
    <row r="217" ht="20.35" customHeight="1">
      <c r="A217" s="79">
        <v>216</v>
      </c>
      <c r="B217" t="s" s="80">
        <v>2101</v>
      </c>
      <c r="C217" t="s" s="81">
        <v>2102</v>
      </c>
      <c r="D217" t="s" s="81">
        <v>24</v>
      </c>
      <c r="E217" s="82">
        <v>0.05995486543837785</v>
      </c>
      <c r="F217" s="83">
        <f>COUNTIF(D217,"=F")+F216</f>
        <v>105</v>
      </c>
      <c r="G217" s="84">
        <f>F217/(ROW(F217)-1)</f>
        <v>0.4861111111111111</v>
      </c>
    </row>
    <row r="218" ht="20.35" customHeight="1">
      <c r="A218" s="79">
        <v>217</v>
      </c>
      <c r="B218" t="s" s="80">
        <v>2103</v>
      </c>
      <c r="C218" t="s" s="81">
        <v>2104</v>
      </c>
      <c r="D218" t="s" s="81">
        <v>24</v>
      </c>
      <c r="E218" s="85">
        <v>0.0599526220145379</v>
      </c>
      <c r="F218" s="83">
        <f>COUNTIF(D218,"=F")+F217</f>
        <v>106</v>
      </c>
      <c r="G218" s="84">
        <f>F218/(ROW(F218)-1)</f>
        <v>0.4884792626728111</v>
      </c>
    </row>
    <row r="219" ht="20.35" customHeight="1">
      <c r="A219" s="79">
        <v>218</v>
      </c>
      <c r="B219" t="s" s="80">
        <v>2105</v>
      </c>
      <c r="C219" t="s" s="81">
        <v>2106</v>
      </c>
      <c r="D219" t="s" s="81">
        <v>24</v>
      </c>
      <c r="E219" s="82">
        <v>0.05993892234165531</v>
      </c>
      <c r="F219" s="83">
        <f>COUNTIF(D219,"=F")+F218</f>
        <v>107</v>
      </c>
      <c r="G219" s="84">
        <f>F219/(ROW(F219)-1)</f>
        <v>0.4908256880733945</v>
      </c>
    </row>
    <row r="220" ht="32.35" customHeight="1">
      <c r="A220" s="79">
        <v>219</v>
      </c>
      <c r="B220" t="s" s="80">
        <v>2107</v>
      </c>
      <c r="C220" t="s" s="81">
        <v>2108</v>
      </c>
      <c r="D220" t="s" s="81">
        <v>23</v>
      </c>
      <c r="E220" s="87">
        <v>0.05984519212453895</v>
      </c>
      <c r="F220" s="83">
        <f>COUNTIF(D220,"=F")+F219</f>
        <v>107</v>
      </c>
      <c r="G220" s="84">
        <f>F220/(ROW(F220)-1)</f>
        <v>0.4885844748858447</v>
      </c>
    </row>
    <row r="221" ht="20.35" customHeight="1">
      <c r="A221" s="79">
        <v>220</v>
      </c>
      <c r="B221" t="s" s="80">
        <v>2109</v>
      </c>
      <c r="C221" t="s" s="81">
        <v>2110</v>
      </c>
      <c r="D221" t="s" s="81">
        <v>23</v>
      </c>
      <c r="E221" s="87">
        <v>0.05982786508776484</v>
      </c>
      <c r="F221" s="83">
        <f>COUNTIF(D221,"=F")+F220</f>
        <v>107</v>
      </c>
      <c r="G221" s="84">
        <f>F221/(ROW(F221)-1)</f>
        <v>0.4863636363636364</v>
      </c>
    </row>
    <row r="222" ht="20.35" customHeight="1">
      <c r="A222" s="79">
        <v>221</v>
      </c>
      <c r="B222" t="s" s="80">
        <v>2111</v>
      </c>
      <c r="C222" t="s" s="81">
        <v>2112</v>
      </c>
      <c r="D222" t="s" s="81">
        <v>24</v>
      </c>
      <c r="E222" s="82">
        <v>0.05981168858102783</v>
      </c>
      <c r="F222" s="83">
        <f>COUNTIF(D222,"=F")+F221</f>
        <v>108</v>
      </c>
      <c r="G222" s="84">
        <f>F222/(ROW(F222)-1)</f>
        <v>0.4886877828054298</v>
      </c>
    </row>
    <row r="223" ht="20.35" customHeight="1">
      <c r="A223" s="79">
        <v>222</v>
      </c>
      <c r="B223" t="s" s="80">
        <v>2113</v>
      </c>
      <c r="C223" t="s" s="81">
        <v>2114</v>
      </c>
      <c r="D223" t="s" s="81">
        <v>23</v>
      </c>
      <c r="E223" s="85">
        <v>0.0595114194854004</v>
      </c>
      <c r="F223" s="83">
        <f>COUNTIF(D223,"=F")+F222</f>
        <v>108</v>
      </c>
      <c r="G223" s="84">
        <f>F223/(ROW(F223)-1)</f>
        <v>0.4864864864864865</v>
      </c>
    </row>
    <row r="224" ht="20.35" customHeight="1">
      <c r="A224" s="79">
        <v>223</v>
      </c>
      <c r="B224" t="s" s="80">
        <v>2115</v>
      </c>
      <c r="C224" t="s" s="81">
        <v>2116</v>
      </c>
      <c r="D224" t="s" s="81">
        <v>24</v>
      </c>
      <c r="E224" s="82">
        <v>0.05949602623943484</v>
      </c>
      <c r="F224" s="83">
        <f>COUNTIF(D224,"=F")+F223</f>
        <v>109</v>
      </c>
      <c r="G224" s="84">
        <f>F224/(ROW(F224)-1)</f>
        <v>0.4887892376681615</v>
      </c>
    </row>
    <row r="225" ht="32.35" customHeight="1">
      <c r="A225" s="79">
        <v>224</v>
      </c>
      <c r="B225" t="s" s="80">
        <v>2117</v>
      </c>
      <c r="C225" t="s" s="81">
        <v>2118</v>
      </c>
      <c r="D225" t="s" s="81">
        <v>23</v>
      </c>
      <c r="E225" s="87">
        <v>0.05948425060574593</v>
      </c>
      <c r="F225" s="83">
        <f>COUNTIF(D225,"=F")+F224</f>
        <v>109</v>
      </c>
      <c r="G225" s="84">
        <f>F225/(ROW(F225)-1)</f>
        <v>0.4866071428571428</v>
      </c>
    </row>
    <row r="226" ht="20.35" customHeight="1">
      <c r="A226" s="79">
        <v>225</v>
      </c>
      <c r="B226" t="s" s="80">
        <v>2119</v>
      </c>
      <c r="C226" t="s" s="81">
        <v>2120</v>
      </c>
      <c r="D226" t="s" s="81">
        <v>24</v>
      </c>
      <c r="E226" s="87">
        <v>0.05946654307768526</v>
      </c>
      <c r="F226" s="83">
        <f>COUNTIF(D226,"=F")+F225</f>
        <v>110</v>
      </c>
      <c r="G226" s="84">
        <f>F226/(ROW(F226)-1)</f>
        <v>0.4888888888888889</v>
      </c>
    </row>
    <row r="227" ht="20.35" customHeight="1">
      <c r="A227" s="79">
        <v>226</v>
      </c>
      <c r="B227" t="s" s="80">
        <v>2121</v>
      </c>
      <c r="C227" t="s" s="81">
        <v>2122</v>
      </c>
      <c r="D227" t="s" s="81">
        <v>24</v>
      </c>
      <c r="E227" s="82">
        <v>0.05941158416275705</v>
      </c>
      <c r="F227" s="83">
        <f>COUNTIF(D227,"=F")+F226</f>
        <v>111</v>
      </c>
      <c r="G227" s="84">
        <f>F227/(ROW(F227)-1)</f>
        <v>0.4911504424778761</v>
      </c>
    </row>
    <row r="228" ht="20.35" customHeight="1">
      <c r="A228" s="79">
        <v>227</v>
      </c>
      <c r="B228" t="s" s="80">
        <v>2123</v>
      </c>
      <c r="C228" t="s" s="81">
        <v>2124</v>
      </c>
      <c r="D228" t="s" s="81">
        <v>23</v>
      </c>
      <c r="E228" s="82">
        <v>0.05937930250476828</v>
      </c>
      <c r="F228" s="83">
        <f>COUNTIF(D228,"=F")+F227</f>
        <v>111</v>
      </c>
      <c r="G228" s="84">
        <f>F228/(ROW(F228)-1)</f>
        <v>0.4889867841409692</v>
      </c>
    </row>
    <row r="229" ht="20.35" customHeight="1">
      <c r="A229" s="79">
        <v>228</v>
      </c>
      <c r="B229" t="s" s="80">
        <v>2125</v>
      </c>
      <c r="C229" t="s" s="81">
        <v>2126</v>
      </c>
      <c r="D229" t="s" s="81">
        <v>24</v>
      </c>
      <c r="E229" s="87">
        <v>0.05937467874818263</v>
      </c>
      <c r="F229" s="83">
        <f>COUNTIF(D229,"=F")+F228</f>
        <v>112</v>
      </c>
      <c r="G229" s="84">
        <f>F229/(ROW(F229)-1)</f>
        <v>0.4912280701754386</v>
      </c>
    </row>
    <row r="230" ht="20.35" customHeight="1">
      <c r="A230" s="79">
        <v>229</v>
      </c>
      <c r="B230" t="s" s="80">
        <v>2127</v>
      </c>
      <c r="C230" t="s" s="81">
        <v>2128</v>
      </c>
      <c r="D230" t="s" s="81">
        <v>23</v>
      </c>
      <c r="E230" s="82">
        <v>0.05935425296487545</v>
      </c>
      <c r="F230" s="83">
        <f>COUNTIF(D230,"=F")+F229</f>
        <v>112</v>
      </c>
      <c r="G230" s="84">
        <f>F230/(ROW(F230)-1)</f>
        <v>0.4890829694323144</v>
      </c>
    </row>
    <row r="231" ht="20.35" customHeight="1">
      <c r="A231" s="79">
        <v>230</v>
      </c>
      <c r="B231" t="s" s="80">
        <v>2129</v>
      </c>
      <c r="C231" t="s" s="81">
        <v>2130</v>
      </c>
      <c r="D231" t="s" s="81">
        <v>24</v>
      </c>
      <c r="E231" s="87">
        <v>0.0589739248222147</v>
      </c>
      <c r="F231" s="83">
        <f>COUNTIF(D231,"=F")+F230</f>
        <v>113</v>
      </c>
      <c r="G231" s="84">
        <f>F231/(ROW(F231)-1)</f>
        <v>0.491304347826087</v>
      </c>
    </row>
    <row r="232" ht="32.35" customHeight="1">
      <c r="A232" s="79">
        <v>231</v>
      </c>
      <c r="B232" t="s" s="80">
        <v>2131</v>
      </c>
      <c r="C232" t="s" s="81">
        <v>2132</v>
      </c>
      <c r="D232" t="s" s="81">
        <v>24</v>
      </c>
      <c r="E232" s="87">
        <v>0.05881443697349099</v>
      </c>
      <c r="F232" s="83">
        <f>COUNTIF(D232,"=F")+F231</f>
        <v>114</v>
      </c>
      <c r="G232" s="84">
        <f>F232/(ROW(F232)-1)</f>
        <v>0.4935064935064935</v>
      </c>
    </row>
    <row r="233" ht="20.35" customHeight="1">
      <c r="A233" s="79">
        <v>232</v>
      </c>
      <c r="B233" t="s" s="80">
        <v>2133</v>
      </c>
      <c r="C233" t="s" s="81">
        <v>2134</v>
      </c>
      <c r="D233" t="s" s="81">
        <v>23</v>
      </c>
      <c r="E233" s="87">
        <v>0.05872147491874762</v>
      </c>
      <c r="F233" s="83">
        <f>COUNTIF(D233,"=F")+F232</f>
        <v>114</v>
      </c>
      <c r="G233" s="84">
        <f>F233/(ROW(F233)-1)</f>
        <v>0.4913793103448276</v>
      </c>
    </row>
    <row r="234" ht="20.35" customHeight="1">
      <c r="A234" s="79">
        <v>233</v>
      </c>
      <c r="B234" t="s" s="80">
        <v>2135</v>
      </c>
      <c r="C234" t="s" s="81">
        <v>2136</v>
      </c>
      <c r="D234" t="s" s="81">
        <v>23</v>
      </c>
      <c r="E234" s="87">
        <v>0.05862280286358951</v>
      </c>
      <c r="F234" s="83">
        <f>COUNTIF(D234,"=F")+F233</f>
        <v>114</v>
      </c>
      <c r="G234" s="84">
        <f>F234/(ROW(F234)-1)</f>
        <v>0.4892703862660944</v>
      </c>
    </row>
    <row r="235" ht="20.35" customHeight="1">
      <c r="A235" s="79">
        <v>234</v>
      </c>
      <c r="B235" t="s" s="80">
        <v>2137</v>
      </c>
      <c r="C235" t="s" s="81">
        <v>2138</v>
      </c>
      <c r="D235" t="s" s="81">
        <v>24</v>
      </c>
      <c r="E235" s="87">
        <v>0.0585509624295459</v>
      </c>
      <c r="F235" s="83">
        <f>COUNTIF(D235,"=F")+F234</f>
        <v>115</v>
      </c>
      <c r="G235" s="84">
        <f>F235/(ROW(F235)-1)</f>
        <v>0.4914529914529914</v>
      </c>
    </row>
    <row r="236" ht="20.35" customHeight="1">
      <c r="A236" s="79">
        <v>235</v>
      </c>
      <c r="B236" t="s" s="80">
        <v>2139</v>
      </c>
      <c r="C236" t="s" s="81">
        <v>2140</v>
      </c>
      <c r="D236" t="s" s="81">
        <v>23</v>
      </c>
      <c r="E236" s="82">
        <v>0.05844155844155844</v>
      </c>
      <c r="F236" s="83">
        <f>COUNTIF(D236,"=F")+F235</f>
        <v>115</v>
      </c>
      <c r="G236" s="84">
        <f>F236/(ROW(F236)-1)</f>
        <v>0.4893617021276596</v>
      </c>
    </row>
    <row r="237" ht="20.35" customHeight="1">
      <c r="A237" s="79">
        <v>236</v>
      </c>
      <c r="B237" t="s" s="80">
        <v>2141</v>
      </c>
      <c r="C237" t="s" s="81">
        <v>2142</v>
      </c>
      <c r="D237" t="s" s="81">
        <v>23</v>
      </c>
      <c r="E237" s="87">
        <v>0.0584398994177525</v>
      </c>
      <c r="F237" s="83">
        <f>COUNTIF(D237,"=F")+F236</f>
        <v>115</v>
      </c>
      <c r="G237" s="84">
        <f>F237/(ROW(F237)-1)</f>
        <v>0.4872881355932203</v>
      </c>
    </row>
    <row r="238" ht="20.35" customHeight="1">
      <c r="A238" s="79">
        <v>237</v>
      </c>
      <c r="B238" t="s" s="80">
        <v>2143</v>
      </c>
      <c r="C238" t="s" s="81">
        <v>2144</v>
      </c>
      <c r="D238" t="s" s="81">
        <v>24</v>
      </c>
      <c r="E238" s="87">
        <v>0.05842107263674028</v>
      </c>
      <c r="F238" s="83">
        <f>COUNTIF(D238,"=F")+F237</f>
        <v>116</v>
      </c>
      <c r="G238" s="84">
        <f>F238/(ROW(F238)-1)</f>
        <v>0.489451476793249</v>
      </c>
    </row>
    <row r="239" ht="20.35" customHeight="1">
      <c r="A239" s="79">
        <v>238</v>
      </c>
      <c r="B239" t="s" s="80">
        <v>2145</v>
      </c>
      <c r="C239" t="s" s="81">
        <v>2146</v>
      </c>
      <c r="D239" t="s" s="81">
        <v>24</v>
      </c>
      <c r="E239" s="82">
        <v>0.05840858601886847</v>
      </c>
      <c r="F239" s="83">
        <f>COUNTIF(D239,"=F")+F238</f>
        <v>117</v>
      </c>
      <c r="G239" s="84">
        <f>F239/(ROW(F239)-1)</f>
        <v>0.4915966386554622</v>
      </c>
    </row>
    <row r="240" ht="20.35" customHeight="1">
      <c r="A240" s="79">
        <v>239</v>
      </c>
      <c r="B240" t="s" s="80">
        <v>2147</v>
      </c>
      <c r="C240" t="s" s="81">
        <v>2148</v>
      </c>
      <c r="D240" t="s" s="81">
        <v>23</v>
      </c>
      <c r="E240" s="87">
        <v>0.05810286268801552</v>
      </c>
      <c r="F240" s="83">
        <f>COUNTIF(D240,"=F")+F239</f>
        <v>117</v>
      </c>
      <c r="G240" s="84">
        <f>F240/(ROW(F240)-1)</f>
        <v>0.4895397489539749</v>
      </c>
    </row>
    <row r="241" ht="20.35" customHeight="1">
      <c r="A241" s="79">
        <v>240</v>
      </c>
      <c r="B241" t="s" s="80">
        <v>2149</v>
      </c>
      <c r="C241" t="s" s="81">
        <v>2150</v>
      </c>
      <c r="D241" t="s" s="81">
        <v>24</v>
      </c>
      <c r="E241" s="82">
        <v>0.05790485851349352</v>
      </c>
      <c r="F241" s="83">
        <f>COUNTIF(D241,"=F")+F240</f>
        <v>118</v>
      </c>
      <c r="G241" s="84">
        <f>F241/(ROW(F241)-1)</f>
        <v>0.4916666666666666</v>
      </c>
    </row>
    <row r="242" ht="20.35" customHeight="1">
      <c r="A242" s="79">
        <v>241</v>
      </c>
      <c r="B242" t="s" s="80">
        <v>2151</v>
      </c>
      <c r="C242" t="s" s="81">
        <v>2152</v>
      </c>
      <c r="D242" t="s" s="81">
        <v>24</v>
      </c>
      <c r="E242" s="85">
        <v>0.0578915295551493</v>
      </c>
      <c r="F242" s="83">
        <f>COUNTIF(D242,"=F")+F241</f>
        <v>119</v>
      </c>
      <c r="G242" s="84">
        <f>F242/(ROW(F242)-1)</f>
        <v>0.4937759336099585</v>
      </c>
    </row>
    <row r="243" ht="20.35" customHeight="1">
      <c r="A243" s="79">
        <v>242</v>
      </c>
      <c r="B243" t="s" s="80">
        <v>2153</v>
      </c>
      <c r="C243" t="s" s="81">
        <v>2154</v>
      </c>
      <c r="D243" t="s" s="81">
        <v>24</v>
      </c>
      <c r="E243" s="87">
        <v>0.05785667324128863</v>
      </c>
      <c r="F243" s="83">
        <f>COUNTIF(D243,"=F")+F242</f>
        <v>120</v>
      </c>
      <c r="G243" s="84">
        <f>F243/(ROW(F243)-1)</f>
        <v>0.4958677685950413</v>
      </c>
    </row>
    <row r="244" ht="20.35" customHeight="1">
      <c r="A244" s="79">
        <v>243</v>
      </c>
      <c r="B244" t="s" s="80">
        <v>2155</v>
      </c>
      <c r="C244" t="s" s="81">
        <v>2156</v>
      </c>
      <c r="D244" t="s" s="81">
        <v>24</v>
      </c>
      <c r="E244" s="87">
        <v>0.05777357651245552</v>
      </c>
      <c r="F244" s="83">
        <f>COUNTIF(D244,"=F")+F243</f>
        <v>121</v>
      </c>
      <c r="G244" s="84">
        <f>F244/(ROW(F244)-1)</f>
        <v>0.4979423868312757</v>
      </c>
    </row>
    <row r="245" ht="20.35" customHeight="1">
      <c r="A245" s="79">
        <v>244</v>
      </c>
      <c r="B245" t="s" s="80">
        <v>2157</v>
      </c>
      <c r="C245" t="s" s="81">
        <v>2158</v>
      </c>
      <c r="D245" t="s" s="81">
        <v>23</v>
      </c>
      <c r="E245" s="82">
        <v>0.05767241124478997</v>
      </c>
      <c r="F245" s="83">
        <f>COUNTIF(D245,"=F")+F244</f>
        <v>121</v>
      </c>
      <c r="G245" s="84">
        <f>F245/(ROW(F245)-1)</f>
        <v>0.4959016393442623</v>
      </c>
    </row>
    <row r="246" ht="20.35" customHeight="1">
      <c r="A246" s="79">
        <v>245</v>
      </c>
      <c r="B246" t="s" s="80">
        <v>2159</v>
      </c>
      <c r="C246" t="s" s="81">
        <v>2160</v>
      </c>
      <c r="D246" t="s" s="81">
        <v>23</v>
      </c>
      <c r="E246" s="82">
        <v>0.05745494856092252</v>
      </c>
      <c r="F246" s="83">
        <f>COUNTIF(D246,"=F")+F245</f>
        <v>121</v>
      </c>
      <c r="G246" s="84">
        <f>F246/(ROW(F246)-1)</f>
        <v>0.4938775510204081</v>
      </c>
    </row>
    <row r="247" ht="20.35" customHeight="1">
      <c r="A247" s="79">
        <v>246</v>
      </c>
      <c r="B247" t="s" s="80">
        <v>2161</v>
      </c>
      <c r="C247" t="s" s="81">
        <v>2162</v>
      </c>
      <c r="D247" t="s" s="81">
        <v>23</v>
      </c>
      <c r="E247" s="87">
        <v>0.05745356966315938</v>
      </c>
      <c r="F247" s="83">
        <f>COUNTIF(D247,"=F")+F246</f>
        <v>121</v>
      </c>
      <c r="G247" s="84">
        <f>F247/(ROW(F247)-1)</f>
        <v>0.491869918699187</v>
      </c>
    </row>
    <row r="248" ht="20.35" customHeight="1">
      <c r="A248" s="79">
        <v>247</v>
      </c>
      <c r="B248" t="s" s="80">
        <v>2163</v>
      </c>
      <c r="C248" t="s" s="81">
        <v>2164</v>
      </c>
      <c r="D248" t="s" s="81">
        <v>24</v>
      </c>
      <c r="E248" s="82">
        <v>0.05740069985880042</v>
      </c>
      <c r="F248" s="83">
        <f>COUNTIF(D248,"=F")+F247</f>
        <v>122</v>
      </c>
      <c r="G248" s="84">
        <f>F248/(ROW(F248)-1)</f>
        <v>0.4939271255060729</v>
      </c>
    </row>
    <row r="249" ht="20.35" customHeight="1">
      <c r="A249" s="79">
        <v>248</v>
      </c>
      <c r="B249" t="s" s="80">
        <v>2165</v>
      </c>
      <c r="C249" t="s" s="81">
        <v>2166</v>
      </c>
      <c r="D249" t="s" s="81">
        <v>23</v>
      </c>
      <c r="E249" s="87">
        <v>0.05737255618490773</v>
      </c>
      <c r="F249" s="83">
        <f>COUNTIF(D249,"=F")+F248</f>
        <v>122</v>
      </c>
      <c r="G249" s="84">
        <f>F249/(ROW(F249)-1)</f>
        <v>0.4919354838709677</v>
      </c>
    </row>
    <row r="250" ht="20.35" customHeight="1">
      <c r="A250" s="79">
        <v>249</v>
      </c>
      <c r="B250" t="s" s="80">
        <v>2167</v>
      </c>
      <c r="C250" t="s" s="81">
        <v>2168</v>
      </c>
      <c r="D250" t="s" s="81">
        <v>23</v>
      </c>
      <c r="E250" s="87">
        <v>0.05729391973083393</v>
      </c>
      <c r="F250" s="83">
        <f>COUNTIF(D250,"=F")+F249</f>
        <v>122</v>
      </c>
      <c r="G250" s="84">
        <f>F250/(ROW(F250)-1)</f>
        <v>0.4899598393574297</v>
      </c>
    </row>
    <row r="251" ht="20.35" customHeight="1">
      <c r="A251" s="79">
        <v>250</v>
      </c>
      <c r="B251" t="s" s="80">
        <v>2169</v>
      </c>
      <c r="C251" t="s" s="81">
        <v>2170</v>
      </c>
      <c r="D251" t="s" s="81">
        <v>23</v>
      </c>
      <c r="E251" s="82">
        <v>0.05729057807601342</v>
      </c>
      <c r="F251" s="83">
        <f>COUNTIF(D251,"=F")+F250</f>
        <v>122</v>
      </c>
      <c r="G251" s="84">
        <f>F251/(ROW(F251)-1)</f>
        <v>0.488</v>
      </c>
    </row>
    <row r="252" ht="20.35" customHeight="1">
      <c r="A252" s="79">
        <v>251</v>
      </c>
      <c r="B252" t="s" s="80">
        <v>2171</v>
      </c>
      <c r="C252" t="s" s="81">
        <v>2172</v>
      </c>
      <c r="D252" t="s" s="81">
        <v>24</v>
      </c>
      <c r="E252" s="82">
        <v>0.05725345782468756</v>
      </c>
      <c r="F252" s="83">
        <f>COUNTIF(D252,"=F")+F251</f>
        <v>123</v>
      </c>
      <c r="G252" s="84">
        <f>F252/(ROW(F252)-1)</f>
        <v>0.4900398406374502</v>
      </c>
    </row>
    <row r="253" ht="20.35" customHeight="1">
      <c r="A253" s="79">
        <v>252</v>
      </c>
      <c r="B253" t="s" s="80">
        <v>2173</v>
      </c>
      <c r="C253" t="s" s="81">
        <v>2174</v>
      </c>
      <c r="D253" t="s" s="81">
        <v>23</v>
      </c>
      <c r="E253" s="82">
        <v>0.05708683563427139</v>
      </c>
      <c r="F253" s="83">
        <f>COUNTIF(D253,"=F")+F252</f>
        <v>123</v>
      </c>
      <c r="G253" s="84">
        <f>F253/(ROW(F253)-1)</f>
        <v>0.4880952380952381</v>
      </c>
    </row>
    <row r="254" ht="20.35" customHeight="1">
      <c r="A254" s="79">
        <v>253</v>
      </c>
      <c r="B254" t="s" s="80">
        <v>2175</v>
      </c>
      <c r="C254" t="s" s="81">
        <v>2176</v>
      </c>
      <c r="D254" t="s" s="81">
        <v>23</v>
      </c>
      <c r="E254" s="87">
        <v>0.05707733670725922</v>
      </c>
      <c r="F254" s="83">
        <f>COUNTIF(D254,"=F")+F253</f>
        <v>123</v>
      </c>
      <c r="G254" s="84">
        <f>F254/(ROW(F254)-1)</f>
        <v>0.4861660079051384</v>
      </c>
    </row>
    <row r="255" ht="20.35" customHeight="1">
      <c r="A255" s="79">
        <v>254</v>
      </c>
      <c r="B255" t="s" s="80">
        <v>2177</v>
      </c>
      <c r="C255" t="s" s="81">
        <v>2178</v>
      </c>
      <c r="D255" t="s" s="81">
        <v>23</v>
      </c>
      <c r="E255" s="82">
        <v>0.05671565225263285</v>
      </c>
      <c r="F255" s="83">
        <f>COUNTIF(D255,"=F")+F254</f>
        <v>123</v>
      </c>
      <c r="G255" s="84">
        <f>F255/(ROW(F255)-1)</f>
        <v>0.484251968503937</v>
      </c>
    </row>
    <row r="256" ht="20.35" customHeight="1">
      <c r="A256" s="79">
        <v>255</v>
      </c>
      <c r="B256" t="s" s="80">
        <v>2179</v>
      </c>
      <c r="C256" t="s" s="81">
        <v>2180</v>
      </c>
      <c r="D256" t="s" s="81">
        <v>24</v>
      </c>
      <c r="E256" s="87">
        <v>0.05652985924475015</v>
      </c>
      <c r="F256" s="83">
        <f>COUNTIF(D256,"=F")+F255</f>
        <v>124</v>
      </c>
      <c r="G256" s="84">
        <f>F256/(ROW(F256)-1)</f>
        <v>0.4862745098039216</v>
      </c>
    </row>
    <row r="257" ht="20.35" customHeight="1">
      <c r="A257" s="79">
        <v>256</v>
      </c>
      <c r="B257" t="s" s="80">
        <v>2181</v>
      </c>
      <c r="C257" t="s" s="81">
        <v>2182</v>
      </c>
      <c r="D257" t="s" s="81">
        <v>24</v>
      </c>
      <c r="E257" s="82">
        <v>0.05649483880202949</v>
      </c>
      <c r="F257" s="83">
        <f>COUNTIF(D257,"=F")+F256</f>
        <v>125</v>
      </c>
      <c r="G257" s="84">
        <f>F257/(ROW(F257)-1)</f>
        <v>0.48828125</v>
      </c>
    </row>
    <row r="258" ht="32.35" customHeight="1">
      <c r="A258" s="79">
        <v>257</v>
      </c>
      <c r="B258" t="s" s="80">
        <v>2183</v>
      </c>
      <c r="C258" t="s" s="81">
        <v>2184</v>
      </c>
      <c r="D258" t="s" s="81">
        <v>24</v>
      </c>
      <c r="E258" s="82">
        <v>0.05646823862904265</v>
      </c>
      <c r="F258" s="83">
        <f>COUNTIF(D258,"=F")+F257</f>
        <v>126</v>
      </c>
      <c r="G258" s="84">
        <f>F258/(ROW(F258)-1)</f>
        <v>0.490272373540856</v>
      </c>
    </row>
    <row r="259" ht="20.35" customHeight="1">
      <c r="A259" s="79">
        <v>258</v>
      </c>
      <c r="B259" t="s" s="80">
        <v>2185</v>
      </c>
      <c r="C259" t="s" s="81">
        <v>2186</v>
      </c>
      <c r="D259" t="s" s="81">
        <v>24</v>
      </c>
      <c r="E259" s="87">
        <v>0.05644066387742096</v>
      </c>
      <c r="F259" s="83">
        <f>COUNTIF(D259,"=F")+F258</f>
        <v>127</v>
      </c>
      <c r="G259" s="84">
        <f>F259/(ROW(F259)-1)</f>
        <v>0.4922480620155039</v>
      </c>
    </row>
    <row r="260" ht="20.35" customHeight="1">
      <c r="A260" s="79">
        <v>259</v>
      </c>
      <c r="B260" t="s" s="80">
        <v>2187</v>
      </c>
      <c r="C260" t="s" s="81">
        <v>2188</v>
      </c>
      <c r="D260" t="s" s="81">
        <v>24</v>
      </c>
      <c r="E260" s="87">
        <v>0.05643458664452616</v>
      </c>
      <c r="F260" s="83">
        <f>COUNTIF(D260,"=F")+F259</f>
        <v>128</v>
      </c>
      <c r="G260" s="84">
        <f>F260/(ROW(F260)-1)</f>
        <v>0.4942084942084942</v>
      </c>
    </row>
    <row r="261" ht="20.35" customHeight="1">
      <c r="A261" s="79">
        <v>260</v>
      </c>
      <c r="B261" t="s" s="80">
        <v>2189</v>
      </c>
      <c r="C261" t="s" s="81">
        <v>2190</v>
      </c>
      <c r="D261" t="s" s="81">
        <v>24</v>
      </c>
      <c r="E261" s="82">
        <v>0.05636597848414163</v>
      </c>
      <c r="F261" s="83">
        <f>COUNTIF(D261,"=F")+F260</f>
        <v>129</v>
      </c>
      <c r="G261" s="84">
        <f>F261/(ROW(F261)-1)</f>
        <v>0.4961538461538462</v>
      </c>
    </row>
    <row r="262" ht="20.35" customHeight="1">
      <c r="A262" s="79">
        <v>261</v>
      </c>
      <c r="B262" t="s" s="80">
        <v>2191</v>
      </c>
      <c r="C262" t="s" s="81">
        <v>2192</v>
      </c>
      <c r="D262" t="s" s="81">
        <v>23</v>
      </c>
      <c r="E262" s="82">
        <v>0.05635579363719887</v>
      </c>
      <c r="F262" s="83">
        <f>COUNTIF(D262,"=F")+F261</f>
        <v>129</v>
      </c>
      <c r="G262" s="84">
        <f>F262/(ROW(F262)-1)</f>
        <v>0.4942528735632184</v>
      </c>
    </row>
    <row r="263" ht="20.35" customHeight="1">
      <c r="A263" s="79">
        <v>262</v>
      </c>
      <c r="B263" t="s" s="80">
        <v>2193</v>
      </c>
      <c r="C263" t="s" s="81">
        <v>2194</v>
      </c>
      <c r="D263" t="s" s="81">
        <v>24</v>
      </c>
      <c r="E263" s="82">
        <v>0.05604121136434593</v>
      </c>
      <c r="F263" s="83">
        <f>COUNTIF(D263,"=F")+F262</f>
        <v>130</v>
      </c>
      <c r="G263" s="84">
        <f>F263/(ROW(F263)-1)</f>
        <v>0.4961832061068702</v>
      </c>
    </row>
    <row r="264" ht="20.35" customHeight="1">
      <c r="A264" s="79">
        <v>263</v>
      </c>
      <c r="B264" t="s" s="80">
        <v>2195</v>
      </c>
      <c r="C264" t="s" s="81">
        <v>2196</v>
      </c>
      <c r="D264" t="s" s="81">
        <v>24</v>
      </c>
      <c r="E264" s="82">
        <v>0.05592672413793103</v>
      </c>
      <c r="F264" s="83">
        <f>COUNTIF(D264,"=F")+F263</f>
        <v>131</v>
      </c>
      <c r="G264" s="84">
        <f>F264/(ROW(F264)-1)</f>
        <v>0.4980988593155893</v>
      </c>
    </row>
    <row r="265" ht="20.35" customHeight="1">
      <c r="A265" s="79">
        <v>264</v>
      </c>
      <c r="B265" t="s" s="80">
        <v>2197</v>
      </c>
      <c r="C265" t="s" s="81">
        <v>2198</v>
      </c>
      <c r="D265" t="s" s="81">
        <v>24</v>
      </c>
      <c r="E265" s="82">
        <v>0.05591197065688563</v>
      </c>
      <c r="F265" s="83">
        <f>COUNTIF(D265,"=F")+F264</f>
        <v>132</v>
      </c>
      <c r="G265" s="84">
        <f>F265/(ROW(F265)-1)</f>
        <v>0.5</v>
      </c>
    </row>
    <row r="266" ht="20.35" customHeight="1">
      <c r="A266" s="79">
        <v>265</v>
      </c>
      <c r="B266" t="s" s="80">
        <v>2199</v>
      </c>
      <c r="C266" t="s" s="81">
        <v>2200</v>
      </c>
      <c r="D266" t="s" s="81">
        <v>24</v>
      </c>
      <c r="E266" s="87">
        <v>0.05588872353279208</v>
      </c>
      <c r="F266" s="83">
        <f>COUNTIF(D266,"=F")+F265</f>
        <v>133</v>
      </c>
      <c r="G266" s="84">
        <f>F266/(ROW(F266)-1)</f>
        <v>0.5018867924528302</v>
      </c>
    </row>
    <row r="267" ht="20.35" customHeight="1">
      <c r="A267" s="79">
        <v>266</v>
      </c>
      <c r="B267" t="s" s="80">
        <v>2201</v>
      </c>
      <c r="C267" t="s" s="81">
        <v>2202</v>
      </c>
      <c r="D267" t="s" s="81">
        <v>24</v>
      </c>
      <c r="E267" s="87">
        <v>0.05588698046414056</v>
      </c>
      <c r="F267" s="83">
        <f>COUNTIF(D267,"=F")+F266</f>
        <v>134</v>
      </c>
      <c r="G267" s="84">
        <f>F267/(ROW(F267)-1)</f>
        <v>0.5037593984962406</v>
      </c>
    </row>
    <row r="268" ht="20.35" customHeight="1">
      <c r="A268" s="79">
        <v>267</v>
      </c>
      <c r="B268" t="s" s="80">
        <v>2203</v>
      </c>
      <c r="C268" t="s" s="81">
        <v>2204</v>
      </c>
      <c r="D268" t="s" s="81">
        <v>23</v>
      </c>
      <c r="E268" s="82">
        <v>0.05566860153790134</v>
      </c>
      <c r="F268" s="83">
        <f>COUNTIF(D268,"=F")+F267</f>
        <v>134</v>
      </c>
      <c r="G268" s="84">
        <f>F268/(ROW(F268)-1)</f>
        <v>0.50187265917603</v>
      </c>
    </row>
    <row r="269" ht="20.35" customHeight="1">
      <c r="A269" s="79">
        <v>268</v>
      </c>
      <c r="B269" t="s" s="80">
        <v>2205</v>
      </c>
      <c r="C269" t="s" s="81">
        <v>2206</v>
      </c>
      <c r="D269" t="s" s="81">
        <v>23</v>
      </c>
      <c r="E269" s="82">
        <v>0.05562926994523178</v>
      </c>
      <c r="F269" s="83">
        <f>COUNTIF(D269,"=F")+F268</f>
        <v>134</v>
      </c>
      <c r="G269" s="84">
        <f>F269/(ROW(F269)-1)</f>
        <v>0.5</v>
      </c>
    </row>
    <row r="270" ht="20.35" customHeight="1">
      <c r="A270" s="79">
        <v>269</v>
      </c>
      <c r="B270" t="s" s="80">
        <v>2207</v>
      </c>
      <c r="C270" t="s" s="81">
        <v>2208</v>
      </c>
      <c r="D270" t="s" s="81">
        <v>24</v>
      </c>
      <c r="E270" s="82">
        <v>0.05561644258524613</v>
      </c>
      <c r="F270" s="83">
        <f>COUNTIF(D270,"=F")+F269</f>
        <v>135</v>
      </c>
      <c r="G270" s="84">
        <f>F270/(ROW(F270)-1)</f>
        <v>0.5018587360594795</v>
      </c>
    </row>
    <row r="271" ht="20.35" customHeight="1">
      <c r="A271" s="79">
        <v>270</v>
      </c>
      <c r="B271" t="s" s="80">
        <v>2209</v>
      </c>
      <c r="C271" t="s" s="81">
        <v>2210</v>
      </c>
      <c r="D271" t="s" s="81">
        <v>23</v>
      </c>
      <c r="E271" s="87">
        <v>0.05560757486002561</v>
      </c>
      <c r="F271" s="83">
        <f>COUNTIF(D271,"=F")+F270</f>
        <v>135</v>
      </c>
      <c r="G271" s="84">
        <f>F271/(ROW(F271)-1)</f>
        <v>0.5</v>
      </c>
    </row>
    <row r="272" ht="20.35" customHeight="1">
      <c r="A272" s="79">
        <v>271</v>
      </c>
      <c r="B272" t="s" s="80">
        <v>2211</v>
      </c>
      <c r="C272" t="s" s="81">
        <v>2212</v>
      </c>
      <c r="D272" t="s" s="81">
        <v>23</v>
      </c>
      <c r="E272" s="87">
        <v>0.0554089709762533</v>
      </c>
      <c r="F272" s="83">
        <f>COUNTIF(D272,"=F")+F271</f>
        <v>135</v>
      </c>
      <c r="G272" s="84">
        <f>F272/(ROW(F272)-1)</f>
        <v>0.4981549815498155</v>
      </c>
    </row>
    <row r="273" ht="20.35" customHeight="1">
      <c r="A273" s="79">
        <v>272</v>
      </c>
      <c r="B273" t="s" s="80">
        <v>2213</v>
      </c>
      <c r="C273" t="s" s="81">
        <v>2214</v>
      </c>
      <c r="D273" t="s" s="81">
        <v>23</v>
      </c>
      <c r="E273" s="82">
        <v>0.05538667952453827</v>
      </c>
      <c r="F273" s="83">
        <f>COUNTIF(D273,"=F")+F272</f>
        <v>135</v>
      </c>
      <c r="G273" s="84">
        <f>F273/(ROW(F273)-1)</f>
        <v>0.4963235294117647</v>
      </c>
    </row>
    <row r="274" ht="20.35" customHeight="1">
      <c r="A274" s="79">
        <v>273</v>
      </c>
      <c r="B274" t="s" s="80">
        <v>2215</v>
      </c>
      <c r="C274" t="s" s="81">
        <v>2216</v>
      </c>
      <c r="D274" t="s" s="81">
        <v>23</v>
      </c>
      <c r="E274" s="87">
        <v>0.05535878628998522</v>
      </c>
      <c r="F274" s="83">
        <f>COUNTIF(D274,"=F")+F273</f>
        <v>135</v>
      </c>
      <c r="G274" s="84">
        <f>F274/(ROW(F274)-1)</f>
        <v>0.4945054945054945</v>
      </c>
    </row>
    <row r="275" ht="20.35" customHeight="1">
      <c r="A275" s="79">
        <v>274</v>
      </c>
      <c r="B275" t="s" s="80">
        <v>2217</v>
      </c>
      <c r="C275" t="s" s="81">
        <v>2218</v>
      </c>
      <c r="D275" t="s" s="81">
        <v>24</v>
      </c>
      <c r="E275" s="82">
        <v>0.05528296760376544</v>
      </c>
      <c r="F275" s="83">
        <f>COUNTIF(D275,"=F")+F274</f>
        <v>136</v>
      </c>
      <c r="G275" s="84">
        <f>F275/(ROW(F275)-1)</f>
        <v>0.4963503649635037</v>
      </c>
    </row>
    <row r="276" ht="20.35" customHeight="1">
      <c r="A276" s="79">
        <v>275</v>
      </c>
      <c r="B276" t="s" s="80">
        <v>2219</v>
      </c>
      <c r="C276" t="s" s="81">
        <v>2220</v>
      </c>
      <c r="D276" t="s" s="81">
        <v>23</v>
      </c>
      <c r="E276" s="87">
        <v>0.05521916678401158</v>
      </c>
      <c r="F276" s="83">
        <f>COUNTIF(D276,"=F")+F275</f>
        <v>136</v>
      </c>
      <c r="G276" s="84">
        <f>F276/(ROW(F276)-1)</f>
        <v>0.4945454545454546</v>
      </c>
    </row>
    <row r="277" ht="20.35" customHeight="1">
      <c r="A277" s="79">
        <v>276</v>
      </c>
      <c r="B277" t="s" s="80">
        <v>2221</v>
      </c>
      <c r="C277" t="s" s="81">
        <v>2222</v>
      </c>
      <c r="D277" t="s" s="81">
        <v>24</v>
      </c>
      <c r="E277" s="87">
        <v>0.05518333890447193</v>
      </c>
      <c r="F277" s="83">
        <f>COUNTIF(D277,"=F")+F276</f>
        <v>137</v>
      </c>
      <c r="G277" s="84">
        <f>F277/(ROW(F277)-1)</f>
        <v>0.4963768115942029</v>
      </c>
    </row>
    <row r="278" ht="20.35" customHeight="1">
      <c r="A278" s="79">
        <v>277</v>
      </c>
      <c r="B278" t="s" s="80">
        <v>2223</v>
      </c>
      <c r="C278" t="s" s="81">
        <v>2224</v>
      </c>
      <c r="D278" t="s" s="81">
        <v>24</v>
      </c>
      <c r="E278" s="87">
        <v>0.05516273090195548</v>
      </c>
      <c r="F278" s="83">
        <f>COUNTIF(D278,"=F")+F277</f>
        <v>138</v>
      </c>
      <c r="G278" s="84">
        <f>F278/(ROW(F278)-1)</f>
        <v>0.4981949458483754</v>
      </c>
    </row>
    <row r="279" ht="20.35" customHeight="1">
      <c r="A279" s="79">
        <v>278</v>
      </c>
      <c r="B279" t="s" s="80">
        <v>2225</v>
      </c>
      <c r="C279" t="s" s="81">
        <v>2226</v>
      </c>
      <c r="D279" t="s" s="81">
        <v>23</v>
      </c>
      <c r="E279" s="82">
        <v>0.05499565978607895</v>
      </c>
      <c r="F279" s="83">
        <f>COUNTIF(D279,"=F")+F278</f>
        <v>138</v>
      </c>
      <c r="G279" s="84">
        <f>F279/(ROW(F279)-1)</f>
        <v>0.4964028776978417</v>
      </c>
    </row>
    <row r="280" ht="20.35" customHeight="1">
      <c r="A280" s="79">
        <v>279</v>
      </c>
      <c r="B280" t="s" s="80">
        <v>2227</v>
      </c>
      <c r="C280" t="s" s="81">
        <v>2228</v>
      </c>
      <c r="D280" t="s" s="81">
        <v>24</v>
      </c>
      <c r="E280" s="82">
        <v>0.05495637616303403</v>
      </c>
      <c r="F280" s="83">
        <f>COUNTIF(D280,"=F")+F279</f>
        <v>139</v>
      </c>
      <c r="G280" s="84">
        <f>F280/(ROW(F280)-1)</f>
        <v>0.4982078853046595</v>
      </c>
    </row>
    <row r="281" ht="20.35" customHeight="1">
      <c r="A281" s="79">
        <v>280</v>
      </c>
      <c r="B281" t="s" s="80">
        <v>2229</v>
      </c>
      <c r="C281" t="s" s="81">
        <v>2230</v>
      </c>
      <c r="D281" t="s" s="81">
        <v>24</v>
      </c>
      <c r="E281" s="82">
        <v>0.05489660198597066</v>
      </c>
      <c r="F281" s="83">
        <f>COUNTIF(D281,"=F")+F280</f>
        <v>140</v>
      </c>
      <c r="G281" s="84">
        <f>F281/(ROW(F281)-1)</f>
        <v>0.5</v>
      </c>
    </row>
    <row r="282" ht="20.35" customHeight="1">
      <c r="A282" s="79">
        <v>281</v>
      </c>
      <c r="B282" t="s" s="80">
        <v>2231</v>
      </c>
      <c r="C282" t="s" s="81">
        <v>2232</v>
      </c>
      <c r="D282" t="s" s="81">
        <v>23</v>
      </c>
      <c r="E282" s="82">
        <v>0.05488936001060024</v>
      </c>
      <c r="F282" s="83">
        <f>COUNTIF(D282,"=F")+F281</f>
        <v>140</v>
      </c>
      <c r="G282" s="84">
        <f>F282/(ROW(F282)-1)</f>
        <v>0.498220640569395</v>
      </c>
    </row>
    <row r="283" ht="20.35" customHeight="1">
      <c r="A283" s="79">
        <v>282</v>
      </c>
      <c r="B283" t="s" s="80">
        <v>2233</v>
      </c>
      <c r="C283" t="s" s="81">
        <v>2234</v>
      </c>
      <c r="D283" t="s" s="81">
        <v>24</v>
      </c>
      <c r="E283" s="82">
        <v>0.05487821004469599</v>
      </c>
      <c r="F283" s="83">
        <f>COUNTIF(D283,"=F")+F282</f>
        <v>141</v>
      </c>
      <c r="G283" s="84">
        <f>F283/(ROW(F283)-1)</f>
        <v>0.5</v>
      </c>
    </row>
    <row r="284" ht="20.35" customHeight="1">
      <c r="A284" s="79">
        <v>283</v>
      </c>
      <c r="B284" t="s" s="80">
        <v>2235</v>
      </c>
      <c r="C284" t="s" s="81">
        <v>2236</v>
      </c>
      <c r="D284" t="s" s="81">
        <v>24</v>
      </c>
      <c r="E284" s="82">
        <v>0.05481293004587156</v>
      </c>
      <c r="F284" s="83">
        <f>COUNTIF(D284,"=F")+F283</f>
        <v>142</v>
      </c>
      <c r="G284" s="84">
        <f>F284/(ROW(F284)-1)</f>
        <v>0.5017667844522968</v>
      </c>
    </row>
    <row r="285" ht="20.35" customHeight="1">
      <c r="A285" s="79">
        <v>284</v>
      </c>
      <c r="B285" t="s" s="80">
        <v>2237</v>
      </c>
      <c r="C285" t="s" s="81">
        <v>2238</v>
      </c>
      <c r="D285" t="s" s="81">
        <v>24</v>
      </c>
      <c r="E285" s="82">
        <v>0.05476746274016879</v>
      </c>
      <c r="F285" s="83">
        <f>COUNTIF(D285,"=F")+F284</f>
        <v>143</v>
      </c>
      <c r="G285" s="84">
        <f>F285/(ROW(F285)-1)</f>
        <v>0.5035211267605634</v>
      </c>
    </row>
    <row r="286" ht="20.35" customHeight="1">
      <c r="A286" s="79">
        <v>285</v>
      </c>
      <c r="B286" t="s" s="80">
        <v>2239</v>
      </c>
      <c r="C286" t="s" s="81">
        <v>2240</v>
      </c>
      <c r="D286" t="s" s="81">
        <v>23</v>
      </c>
      <c r="E286" s="87">
        <v>0.0545010490427485</v>
      </c>
      <c r="F286" s="83">
        <f>COUNTIF(D286,"=F")+F285</f>
        <v>143</v>
      </c>
      <c r="G286" s="84">
        <f>F286/(ROW(F286)-1)</f>
        <v>0.5017543859649123</v>
      </c>
    </row>
    <row r="287" ht="20.35" customHeight="1">
      <c r="A287" s="79">
        <v>286</v>
      </c>
      <c r="B287" t="s" s="80">
        <v>2241</v>
      </c>
      <c r="C287" t="s" s="81">
        <v>2242</v>
      </c>
      <c r="D287" t="s" s="81">
        <v>24</v>
      </c>
      <c r="E287" s="82">
        <v>0.05449636690887274</v>
      </c>
      <c r="F287" s="83">
        <f>COUNTIF(D287,"=F")+F286</f>
        <v>144</v>
      </c>
      <c r="G287" s="84">
        <f>F287/(ROW(F287)-1)</f>
        <v>0.5034965034965035</v>
      </c>
    </row>
    <row r="288" ht="20.35" customHeight="1">
      <c r="A288" s="79">
        <v>287</v>
      </c>
      <c r="B288" t="s" s="80">
        <v>2243</v>
      </c>
      <c r="C288" t="s" s="81">
        <v>2244</v>
      </c>
      <c r="D288" t="s" s="81">
        <v>24</v>
      </c>
      <c r="E288" s="82">
        <v>0.05447694290356923</v>
      </c>
      <c r="F288" s="83">
        <f>COUNTIF(D288,"=F")+F287</f>
        <v>145</v>
      </c>
      <c r="G288" s="84">
        <f>F288/(ROW(F288)-1)</f>
        <v>0.5052264808362369</v>
      </c>
    </row>
    <row r="289" ht="20.35" customHeight="1">
      <c r="A289" s="79">
        <v>288</v>
      </c>
      <c r="B289" t="s" s="80">
        <v>2245</v>
      </c>
      <c r="C289" t="s" s="81">
        <v>2246</v>
      </c>
      <c r="D289" t="s" s="81">
        <v>23</v>
      </c>
      <c r="E289" s="82">
        <v>0.05433205513524718</v>
      </c>
      <c r="F289" s="83">
        <f>COUNTIF(D289,"=F")+F288</f>
        <v>145</v>
      </c>
      <c r="G289" s="84">
        <f>F289/(ROW(F289)-1)</f>
        <v>0.5034722222222222</v>
      </c>
    </row>
    <row r="290" ht="20.35" customHeight="1">
      <c r="A290" s="79">
        <v>289</v>
      </c>
      <c r="B290" t="s" s="80">
        <v>2247</v>
      </c>
      <c r="C290" t="s" s="81">
        <v>2248</v>
      </c>
      <c r="D290" t="s" s="81">
        <v>23</v>
      </c>
      <c r="E290" s="87">
        <v>0.05424967751182456</v>
      </c>
      <c r="F290" s="83">
        <f>COUNTIF(D290,"=F")+F289</f>
        <v>145</v>
      </c>
      <c r="G290" s="84">
        <f>F290/(ROW(F290)-1)</f>
        <v>0.5017301038062284</v>
      </c>
    </row>
    <row r="291" ht="20.35" customHeight="1">
      <c r="A291" s="79">
        <v>290</v>
      </c>
      <c r="B291" t="s" s="80">
        <v>2249</v>
      </c>
      <c r="C291" t="s" s="81">
        <v>2250</v>
      </c>
      <c r="D291" t="s" s="81">
        <v>24</v>
      </c>
      <c r="E291" s="87">
        <v>0.05354111625888629</v>
      </c>
      <c r="F291" s="83">
        <f>COUNTIF(D291,"=F")+F290</f>
        <v>146</v>
      </c>
      <c r="G291" s="84">
        <f>F291/(ROW(F291)-1)</f>
        <v>0.503448275862069</v>
      </c>
    </row>
    <row r="292" ht="20.35" customHeight="1">
      <c r="A292" s="79">
        <v>291</v>
      </c>
      <c r="B292" t="s" s="80">
        <v>2251</v>
      </c>
      <c r="C292" t="s" s="81">
        <v>2252</v>
      </c>
      <c r="D292" t="s" s="81">
        <v>23</v>
      </c>
      <c r="E292" s="82">
        <v>0.05308994434351299</v>
      </c>
      <c r="F292" s="83">
        <f>COUNTIF(D292,"=F")+F291</f>
        <v>146</v>
      </c>
      <c r="G292" s="84">
        <f>F292/(ROW(F292)-1)</f>
        <v>0.5017182130584192</v>
      </c>
    </row>
    <row r="293" ht="20.35" customHeight="1">
      <c r="A293" s="79">
        <v>292</v>
      </c>
      <c r="B293" t="s" s="80">
        <v>2253</v>
      </c>
      <c r="C293" t="s" s="81">
        <v>2254</v>
      </c>
      <c r="D293" t="s" s="81">
        <v>24</v>
      </c>
      <c r="E293" s="82">
        <v>0.05304429243933522</v>
      </c>
      <c r="F293" s="83">
        <f>COUNTIF(D293,"=F")+F292</f>
        <v>147</v>
      </c>
      <c r="G293" s="84">
        <f>F293/(ROW(F293)-1)</f>
        <v>0.5034246575342466</v>
      </c>
    </row>
    <row r="294" ht="20.35" customHeight="1">
      <c r="A294" s="79">
        <v>293</v>
      </c>
      <c r="B294" t="s" s="80">
        <v>2255</v>
      </c>
      <c r="C294" t="s" s="81">
        <v>2256</v>
      </c>
      <c r="D294" t="s" s="81">
        <v>24</v>
      </c>
      <c r="E294" s="86">
        <v>0.052736292012627</v>
      </c>
      <c r="F294" s="83">
        <f>COUNTIF(D294,"=F")+F293</f>
        <v>148</v>
      </c>
      <c r="G294" s="84">
        <f>F294/(ROW(F294)-1)</f>
        <v>0.5051194539249146</v>
      </c>
    </row>
    <row r="295" ht="32.35" customHeight="1">
      <c r="A295" s="79">
        <v>294</v>
      </c>
      <c r="B295" t="s" s="80">
        <v>2257</v>
      </c>
      <c r="C295" t="s" s="81">
        <v>2258</v>
      </c>
      <c r="D295" t="s" s="81">
        <v>23</v>
      </c>
      <c r="E295" s="82">
        <v>0.05263362412325866</v>
      </c>
      <c r="F295" s="83">
        <f>COUNTIF(D295,"=F")+F294</f>
        <v>148</v>
      </c>
      <c r="G295" s="84">
        <f>F295/(ROW(F295)-1)</f>
        <v>0.5034013605442177</v>
      </c>
    </row>
    <row r="296" ht="32.35" customHeight="1">
      <c r="A296" s="79">
        <v>295</v>
      </c>
      <c r="B296" t="s" s="80">
        <v>2259</v>
      </c>
      <c r="C296" t="s" s="81">
        <v>2260</v>
      </c>
      <c r="D296" t="s" s="81">
        <v>24</v>
      </c>
      <c r="E296" s="82">
        <v>0.05250398282191591</v>
      </c>
      <c r="F296" s="83">
        <f>COUNTIF(D296,"=F")+F295</f>
        <v>149</v>
      </c>
      <c r="G296" s="84">
        <f>F296/(ROW(F296)-1)</f>
        <v>0.5050847457627119</v>
      </c>
    </row>
    <row r="297" ht="20.35" customHeight="1">
      <c r="A297" s="79">
        <v>296</v>
      </c>
      <c r="B297" t="s" s="80">
        <v>2261</v>
      </c>
      <c r="C297" t="s" s="81">
        <v>2262</v>
      </c>
      <c r="D297" t="s" s="81">
        <v>23</v>
      </c>
      <c r="E297" s="85">
        <v>0.0524443092830533</v>
      </c>
      <c r="F297" s="83">
        <f>COUNTIF(D297,"=F")+F296</f>
        <v>149</v>
      </c>
      <c r="G297" s="84">
        <f>F297/(ROW(F297)-1)</f>
        <v>0.5033783783783784</v>
      </c>
    </row>
    <row r="298" ht="20.35" customHeight="1">
      <c r="A298" s="79">
        <v>297</v>
      </c>
      <c r="B298" t="s" s="80">
        <v>2263</v>
      </c>
      <c r="C298" t="s" s="81">
        <v>2264</v>
      </c>
      <c r="D298" t="s" s="81">
        <v>23</v>
      </c>
      <c r="E298" s="82">
        <v>0.05232460416176421</v>
      </c>
      <c r="F298" s="83">
        <f>COUNTIF(D298,"=F")+F297</f>
        <v>149</v>
      </c>
      <c r="G298" s="84">
        <f>F298/(ROW(F298)-1)</f>
        <v>0.5016835016835017</v>
      </c>
    </row>
    <row r="299" ht="20.35" customHeight="1">
      <c r="A299" s="79">
        <v>298</v>
      </c>
      <c r="B299" t="s" s="80">
        <v>2265</v>
      </c>
      <c r="C299" t="s" s="81">
        <v>2266</v>
      </c>
      <c r="D299" t="s" s="81">
        <v>23</v>
      </c>
      <c r="E299" s="82">
        <v>0.05231197515945975</v>
      </c>
      <c r="F299" s="83">
        <f>COUNTIF(D299,"=F")+F298</f>
        <v>149</v>
      </c>
      <c r="G299" s="84">
        <f>F299/(ROW(F299)-1)</f>
        <v>0.5</v>
      </c>
    </row>
    <row r="300" ht="20.35" customHeight="1">
      <c r="A300" s="79">
        <v>299</v>
      </c>
      <c r="B300" t="s" s="80">
        <v>2267</v>
      </c>
      <c r="C300" t="s" s="81">
        <v>2268</v>
      </c>
      <c r="D300" t="s" s="81">
        <v>23</v>
      </c>
      <c r="E300" s="82">
        <v>0.05224926913668636</v>
      </c>
      <c r="F300" s="83">
        <f>COUNTIF(D300,"=F")+F299</f>
        <v>149</v>
      </c>
      <c r="G300" s="84">
        <f>F300/(ROW(F300)-1)</f>
        <v>0.4983277591973244</v>
      </c>
    </row>
    <row r="301" ht="20.35" customHeight="1">
      <c r="A301" s="79">
        <v>300</v>
      </c>
      <c r="B301" t="s" s="80">
        <v>2269</v>
      </c>
      <c r="C301" t="s" s="81">
        <v>2270</v>
      </c>
      <c r="D301" t="s" s="81">
        <v>23</v>
      </c>
      <c r="E301" s="87">
        <v>0.05218956208758248</v>
      </c>
      <c r="F301" s="83">
        <f>COUNTIF(D301,"=F")+F300</f>
        <v>149</v>
      </c>
      <c r="G301" s="84">
        <f>F301/(ROW(F301)-1)</f>
        <v>0.4966666666666666</v>
      </c>
    </row>
    <row r="302" ht="20.35" customHeight="1">
      <c r="A302" s="79">
        <v>301</v>
      </c>
      <c r="B302" t="s" s="80">
        <v>2271</v>
      </c>
      <c r="C302" t="s" s="81">
        <v>2272</v>
      </c>
      <c r="D302" t="s" s="81">
        <v>23</v>
      </c>
      <c r="E302" s="82">
        <v>0.05217535702424444</v>
      </c>
      <c r="F302" s="83">
        <f>COUNTIF(D302,"=F")+F301</f>
        <v>149</v>
      </c>
      <c r="G302" s="84">
        <f>F302/(ROW(F302)-1)</f>
        <v>0.4950166112956811</v>
      </c>
    </row>
    <row r="303" ht="20.35" customHeight="1">
      <c r="A303" s="79">
        <v>302</v>
      </c>
      <c r="B303" t="s" s="80">
        <v>2273</v>
      </c>
      <c r="C303" t="s" s="81">
        <v>2274</v>
      </c>
      <c r="D303" t="s" s="81">
        <v>24</v>
      </c>
      <c r="E303" s="87">
        <v>0.05217134513477598</v>
      </c>
      <c r="F303" s="83">
        <f>COUNTIF(D303,"=F")+F302</f>
        <v>150</v>
      </c>
      <c r="G303" s="84">
        <f>F303/(ROW(F303)-1)</f>
        <v>0.4966887417218543</v>
      </c>
    </row>
    <row r="304" ht="20.35" customHeight="1">
      <c r="A304" s="79">
        <v>303</v>
      </c>
      <c r="B304" t="s" s="80">
        <v>2275</v>
      </c>
      <c r="C304" t="s" s="81">
        <v>2276</v>
      </c>
      <c r="D304" t="s" s="81">
        <v>23</v>
      </c>
      <c r="E304" s="82">
        <v>0.05211795049848718</v>
      </c>
      <c r="F304" s="83">
        <f>COUNTIF(D304,"=F")+F303</f>
        <v>150</v>
      </c>
      <c r="G304" s="84">
        <f>F304/(ROW(F304)-1)</f>
        <v>0.495049504950495</v>
      </c>
    </row>
    <row r="305" ht="20.35" customHeight="1">
      <c r="A305" s="79">
        <v>304</v>
      </c>
      <c r="B305" t="s" s="80">
        <v>2277</v>
      </c>
      <c r="C305" t="s" s="81">
        <v>2278</v>
      </c>
      <c r="D305" t="s" s="81">
        <v>23</v>
      </c>
      <c r="E305" s="82">
        <v>0.05191602540928575</v>
      </c>
      <c r="F305" s="83">
        <f>COUNTIF(D305,"=F")+F304</f>
        <v>150</v>
      </c>
      <c r="G305" s="84">
        <f>F305/(ROW(F305)-1)</f>
        <v>0.4934210526315789</v>
      </c>
    </row>
    <row r="306" ht="20.35" customHeight="1">
      <c r="A306" s="79">
        <v>305</v>
      </c>
      <c r="B306" t="s" s="80">
        <v>2279</v>
      </c>
      <c r="C306" t="s" s="81">
        <v>2280</v>
      </c>
      <c r="D306" t="s" s="81">
        <v>24</v>
      </c>
      <c r="E306" s="86">
        <v>0.051912092780406</v>
      </c>
      <c r="F306" s="83">
        <f>COUNTIF(D306,"=F")+F305</f>
        <v>151</v>
      </c>
      <c r="G306" s="84">
        <f>F306/(ROW(F306)-1)</f>
        <v>0.4950819672131148</v>
      </c>
    </row>
    <row r="307" ht="20.35" customHeight="1">
      <c r="A307" s="79">
        <v>306</v>
      </c>
      <c r="B307" t="s" s="80">
        <v>2281</v>
      </c>
      <c r="C307" t="s" s="81">
        <v>2282</v>
      </c>
      <c r="D307" t="s" s="81">
        <v>24</v>
      </c>
      <c r="E307" s="82">
        <v>0.05179405377356677</v>
      </c>
      <c r="F307" s="83">
        <f>COUNTIF(D307,"=F")+F306</f>
        <v>152</v>
      </c>
      <c r="G307" s="84">
        <f>F307/(ROW(F307)-1)</f>
        <v>0.4967320261437909</v>
      </c>
    </row>
    <row r="308" ht="20.35" customHeight="1">
      <c r="A308" s="79">
        <v>307</v>
      </c>
      <c r="B308" t="s" s="80">
        <v>2283</v>
      </c>
      <c r="C308" t="s" s="81">
        <v>2284</v>
      </c>
      <c r="D308" t="s" s="81">
        <v>23</v>
      </c>
      <c r="E308" s="87">
        <v>0.05172153996835682</v>
      </c>
      <c r="F308" s="83">
        <f>COUNTIF(D308,"=F")+F307</f>
        <v>152</v>
      </c>
      <c r="G308" s="84">
        <f>F308/(ROW(F308)-1)</f>
        <v>0.495114006514658</v>
      </c>
    </row>
    <row r="309" ht="20.35" customHeight="1">
      <c r="A309" s="79">
        <v>308</v>
      </c>
      <c r="B309" t="s" s="80">
        <v>2285</v>
      </c>
      <c r="C309" t="s" s="81">
        <v>2286</v>
      </c>
      <c r="D309" t="s" s="81">
        <v>24</v>
      </c>
      <c r="E309" s="82">
        <v>0.05162314240369355</v>
      </c>
      <c r="F309" s="83">
        <f>COUNTIF(D309,"=F")+F308</f>
        <v>153</v>
      </c>
      <c r="G309" s="84">
        <f>F309/(ROW(F309)-1)</f>
        <v>0.4967532467532468</v>
      </c>
    </row>
    <row r="310" ht="20.35" customHeight="1">
      <c r="A310" s="79">
        <v>309</v>
      </c>
      <c r="B310" t="s" s="80">
        <v>2287</v>
      </c>
      <c r="C310" t="s" s="81">
        <v>2288</v>
      </c>
      <c r="D310" t="s" s="81">
        <v>23</v>
      </c>
      <c r="E310" s="87">
        <v>0.05160727272727272</v>
      </c>
      <c r="F310" s="83">
        <f>COUNTIF(D310,"=F")+F309</f>
        <v>153</v>
      </c>
      <c r="G310" s="84">
        <f>F310/(ROW(F310)-1)</f>
        <v>0.4951456310679612</v>
      </c>
    </row>
    <row r="311" ht="20.35" customHeight="1">
      <c r="A311" s="79">
        <v>310</v>
      </c>
      <c r="B311" t="s" s="80">
        <v>2289</v>
      </c>
      <c r="C311" t="s" s="81">
        <v>2290</v>
      </c>
      <c r="D311" t="s" s="81">
        <v>23</v>
      </c>
      <c r="E311" s="85">
        <v>0.0515868278790566</v>
      </c>
      <c r="F311" s="83">
        <f>COUNTIF(D311,"=F")+F310</f>
        <v>153</v>
      </c>
      <c r="G311" s="84">
        <f>F311/(ROW(F311)-1)</f>
        <v>0.4935483870967742</v>
      </c>
    </row>
    <row r="312" ht="20.35" customHeight="1">
      <c r="A312" s="79">
        <v>311</v>
      </c>
      <c r="B312" t="s" s="80">
        <v>2291</v>
      </c>
      <c r="C312" t="s" s="81">
        <v>2292</v>
      </c>
      <c r="D312" t="s" s="81">
        <v>23</v>
      </c>
      <c r="E312" s="82">
        <v>0.05154666490031132</v>
      </c>
      <c r="F312" s="83">
        <f>COUNTIF(D312,"=F")+F311</f>
        <v>153</v>
      </c>
      <c r="G312" s="84">
        <f>F312/(ROW(F312)-1)</f>
        <v>0.4919614147909968</v>
      </c>
    </row>
    <row r="313" ht="20.35" customHeight="1">
      <c r="A313" s="79">
        <v>312</v>
      </c>
      <c r="B313" t="s" s="80">
        <v>2293</v>
      </c>
      <c r="C313" t="s" s="81">
        <v>2294</v>
      </c>
      <c r="D313" t="s" s="81">
        <v>23</v>
      </c>
      <c r="E313" s="87">
        <v>0.0514788235782138</v>
      </c>
      <c r="F313" s="83">
        <f>COUNTIF(D313,"=F")+F312</f>
        <v>153</v>
      </c>
      <c r="G313" s="84">
        <f>F313/(ROW(F313)-1)</f>
        <v>0.4903846153846154</v>
      </c>
    </row>
    <row r="314" ht="20.35" customHeight="1">
      <c r="A314" s="79">
        <v>313</v>
      </c>
      <c r="B314" t="s" s="80">
        <v>2295</v>
      </c>
      <c r="C314" t="s" s="81">
        <v>2296</v>
      </c>
      <c r="D314" t="s" s="81">
        <v>24</v>
      </c>
      <c r="E314" s="82">
        <v>0.05141864067399599</v>
      </c>
      <c r="F314" s="83">
        <f>COUNTIF(D314,"=F")+F313</f>
        <v>154</v>
      </c>
      <c r="G314" s="84">
        <f>F314/(ROW(F314)-1)</f>
        <v>0.4920127795527157</v>
      </c>
    </row>
    <row r="315" ht="20.35" customHeight="1">
      <c r="A315" s="79">
        <v>314</v>
      </c>
      <c r="B315" t="s" s="80">
        <v>2297</v>
      </c>
      <c r="C315" t="s" s="81">
        <v>2298</v>
      </c>
      <c r="D315" t="s" s="81">
        <v>23</v>
      </c>
      <c r="E315" s="82">
        <v>0.05128205128205128</v>
      </c>
      <c r="F315" s="83">
        <f>COUNTIF(D315,"=F")+F314</f>
        <v>154</v>
      </c>
      <c r="G315" s="84">
        <f>F315/(ROW(F315)-1)</f>
        <v>0.4904458598726115</v>
      </c>
    </row>
    <row r="316" ht="20.35" customHeight="1">
      <c r="A316" s="79">
        <v>315</v>
      </c>
      <c r="B316" t="s" s="80">
        <v>2299</v>
      </c>
      <c r="C316" t="s" s="81">
        <v>2300</v>
      </c>
      <c r="D316" t="s" s="81">
        <v>24</v>
      </c>
      <c r="E316" s="82">
        <v>0.05124871336475432</v>
      </c>
      <c r="F316" s="83">
        <f>COUNTIF(D316,"=F")+F315</f>
        <v>155</v>
      </c>
      <c r="G316" s="84">
        <f>F316/(ROW(F316)-1)</f>
        <v>0.492063492063492</v>
      </c>
    </row>
    <row r="317" ht="20.35" customHeight="1">
      <c r="A317" s="79">
        <v>316</v>
      </c>
      <c r="B317" t="s" s="80">
        <v>2301</v>
      </c>
      <c r="C317" t="s" s="81">
        <v>2302</v>
      </c>
      <c r="D317" t="s" s="81">
        <v>23</v>
      </c>
      <c r="E317" s="82">
        <v>0.05114117327626136</v>
      </c>
      <c r="F317" s="83">
        <f>COUNTIF(D317,"=F")+F316</f>
        <v>155</v>
      </c>
      <c r="G317" s="84">
        <f>F317/(ROW(F317)-1)</f>
        <v>0.4905063291139241</v>
      </c>
    </row>
    <row r="318" ht="20.35" customHeight="1">
      <c r="A318" s="79">
        <v>317</v>
      </c>
      <c r="B318" t="s" s="80">
        <v>2303</v>
      </c>
      <c r="C318" t="s" s="81">
        <v>2304</v>
      </c>
      <c r="D318" t="s" s="81">
        <v>24</v>
      </c>
      <c r="E318" s="82">
        <v>0.05100556930693069</v>
      </c>
      <c r="F318" s="83">
        <f>COUNTIF(D318,"=F")+F317</f>
        <v>156</v>
      </c>
      <c r="G318" s="84">
        <f>F318/(ROW(F318)-1)</f>
        <v>0.4921135646687697</v>
      </c>
    </row>
    <row r="319" ht="20.35" customHeight="1">
      <c r="A319" s="79">
        <v>318</v>
      </c>
      <c r="B319" t="s" s="80">
        <v>2305</v>
      </c>
      <c r="C319" t="s" s="81">
        <v>2306</v>
      </c>
      <c r="D319" t="s" s="81">
        <v>23</v>
      </c>
      <c r="E319" s="87">
        <v>0.05043980969240983</v>
      </c>
      <c r="F319" s="83">
        <f>COUNTIF(D319,"=F")+F318</f>
        <v>156</v>
      </c>
      <c r="G319" s="84">
        <f>F319/(ROW(F319)-1)</f>
        <v>0.4905660377358491</v>
      </c>
    </row>
    <row r="320" ht="32.35" customHeight="1">
      <c r="A320" s="79">
        <v>319</v>
      </c>
      <c r="B320" t="s" s="80">
        <v>2307</v>
      </c>
      <c r="C320" t="s" s="81">
        <v>2308</v>
      </c>
      <c r="D320" t="s" s="81">
        <v>24</v>
      </c>
      <c r="E320" s="82">
        <v>0.05035577449370553</v>
      </c>
      <c r="F320" s="83">
        <f>COUNTIF(D320,"=F")+F319</f>
        <v>157</v>
      </c>
      <c r="G320" s="84">
        <f>F320/(ROW(F320)-1)</f>
        <v>0.4921630094043887</v>
      </c>
    </row>
    <row r="321" ht="20.35" customHeight="1">
      <c r="A321" s="79">
        <v>320</v>
      </c>
      <c r="B321" t="s" s="80">
        <v>2309</v>
      </c>
      <c r="C321" t="s" s="81">
        <v>2310</v>
      </c>
      <c r="D321" t="s" s="81">
        <v>23</v>
      </c>
      <c r="E321" s="82">
        <v>0.05033871080382708</v>
      </c>
      <c r="F321" s="83">
        <f>COUNTIF(D321,"=F")+F320</f>
        <v>157</v>
      </c>
      <c r="G321" s="84">
        <f>F321/(ROW(F321)-1)</f>
        <v>0.490625</v>
      </c>
    </row>
    <row r="322" ht="20.35" customHeight="1">
      <c r="A322" s="79">
        <v>321</v>
      </c>
      <c r="B322" t="s" s="80">
        <v>2311</v>
      </c>
      <c r="C322" t="s" s="81">
        <v>2312</v>
      </c>
      <c r="D322" t="s" s="81">
        <v>24</v>
      </c>
      <c r="E322" s="87">
        <v>0.05029859422893986</v>
      </c>
      <c r="F322" s="83">
        <f>COUNTIF(D322,"=F")+F321</f>
        <v>158</v>
      </c>
      <c r="G322" s="84">
        <f>F322/(ROW(F322)-1)</f>
        <v>0.4922118380062305</v>
      </c>
    </row>
    <row r="323" ht="20.35" customHeight="1">
      <c r="A323" s="79">
        <v>322</v>
      </c>
      <c r="B323" t="s" s="80">
        <v>2313</v>
      </c>
      <c r="C323" t="s" s="81">
        <v>2314</v>
      </c>
      <c r="D323" t="s" s="81">
        <v>24</v>
      </c>
      <c r="E323" s="82">
        <v>0.05011923361565661</v>
      </c>
      <c r="F323" s="83">
        <f>COUNTIF(D323,"=F")+F322</f>
        <v>159</v>
      </c>
      <c r="G323" s="84">
        <f>F323/(ROW(F323)-1)</f>
        <v>0.4937888198757764</v>
      </c>
    </row>
    <row r="324" ht="20.35" customHeight="1">
      <c r="A324" s="79">
        <v>323</v>
      </c>
      <c r="B324" t="s" s="80">
        <v>2315</v>
      </c>
      <c r="C324" t="s" s="81">
        <v>2316</v>
      </c>
      <c r="D324" t="s" s="81">
        <v>24</v>
      </c>
      <c r="E324" s="82">
        <v>0.04925805233493238</v>
      </c>
      <c r="F324" s="83">
        <f>COUNTIF(D324,"=F")+F323</f>
        <v>160</v>
      </c>
      <c r="G324" s="84">
        <f>F324/(ROW(F324)-1)</f>
        <v>0.4953560371517028</v>
      </c>
    </row>
    <row r="325" ht="20.35" customHeight="1">
      <c r="A325" s="79">
        <v>324</v>
      </c>
      <c r="B325" t="s" s="80">
        <v>2317</v>
      </c>
      <c r="C325" t="s" s="81">
        <v>2318</v>
      </c>
      <c r="D325" t="s" s="81">
        <v>23</v>
      </c>
      <c r="E325" s="82">
        <v>0.04919920263953808</v>
      </c>
      <c r="F325" s="83">
        <f>COUNTIF(D325,"=F")+F324</f>
        <v>160</v>
      </c>
      <c r="G325" s="84">
        <f>F325/(ROW(F325)-1)</f>
        <v>0.4938271604938271</v>
      </c>
    </row>
    <row r="326" ht="20.35" customHeight="1">
      <c r="A326" s="79">
        <v>325</v>
      </c>
      <c r="B326" t="s" s="80">
        <v>2319</v>
      </c>
      <c r="C326" t="s" s="81">
        <v>2320</v>
      </c>
      <c r="D326" t="s" s="81">
        <v>24</v>
      </c>
      <c r="E326" s="87">
        <v>0.04877512248775123</v>
      </c>
      <c r="F326" s="83">
        <f>COUNTIF(D326,"=F")+F325</f>
        <v>161</v>
      </c>
      <c r="G326" s="84">
        <f>F326/(ROW(F326)-1)</f>
        <v>0.4953846153846154</v>
      </c>
    </row>
    <row r="327" ht="20.35" customHeight="1">
      <c r="A327" s="79">
        <v>326</v>
      </c>
      <c r="B327" t="s" s="80">
        <v>2321</v>
      </c>
      <c r="C327" t="s" s="81">
        <v>2322</v>
      </c>
      <c r="D327" t="s" s="81">
        <v>24</v>
      </c>
      <c r="E327" s="82">
        <v>0.04874892148403796</v>
      </c>
      <c r="F327" s="83">
        <f>COUNTIF(D327,"=F")+F326</f>
        <v>162</v>
      </c>
      <c r="G327" s="84">
        <f>F327/(ROW(F327)-1)</f>
        <v>0.4969325153374233</v>
      </c>
    </row>
    <row r="328" ht="20.35" customHeight="1">
      <c r="A328" s="79">
        <v>327</v>
      </c>
      <c r="B328" t="s" s="80">
        <v>2323</v>
      </c>
      <c r="C328" t="s" s="81">
        <v>2324</v>
      </c>
      <c r="D328" t="s" s="81">
        <v>23</v>
      </c>
      <c r="E328" s="82">
        <v>0.04866683423886773</v>
      </c>
      <c r="F328" s="83">
        <f>COUNTIF(D328,"=F")+F327</f>
        <v>162</v>
      </c>
      <c r="G328" s="84">
        <f>F328/(ROW(F328)-1)</f>
        <v>0.4954128440366973</v>
      </c>
    </row>
    <row r="329" ht="20.35" customHeight="1">
      <c r="A329" s="79">
        <v>328</v>
      </c>
      <c r="B329" t="s" s="80">
        <v>2325</v>
      </c>
      <c r="C329" t="s" s="81">
        <v>2326</v>
      </c>
      <c r="D329" t="s" s="81">
        <v>24</v>
      </c>
      <c r="E329" s="82">
        <v>0.04862408168347653</v>
      </c>
      <c r="F329" s="83">
        <f>COUNTIF(D329,"=F")+F328</f>
        <v>163</v>
      </c>
      <c r="G329" s="84">
        <f>F329/(ROW(F329)-1)</f>
        <v>0.4969512195121951</v>
      </c>
    </row>
    <row r="330" ht="20.35" customHeight="1">
      <c r="A330" s="79">
        <v>329</v>
      </c>
      <c r="B330" t="s" s="80">
        <v>2327</v>
      </c>
      <c r="C330" t="s" s="81">
        <v>2328</v>
      </c>
      <c r="D330" t="s" s="81">
        <v>23</v>
      </c>
      <c r="E330" s="82">
        <v>0.04845672525020615</v>
      </c>
      <c r="F330" s="83">
        <f>COUNTIF(D330,"=F")+F329</f>
        <v>163</v>
      </c>
      <c r="G330" s="84">
        <f>F330/(ROW(F330)-1)</f>
        <v>0.4954407294832827</v>
      </c>
    </row>
    <row r="331" ht="20.35" customHeight="1">
      <c r="A331" s="79">
        <v>330</v>
      </c>
      <c r="B331" t="s" s="80">
        <v>2329</v>
      </c>
      <c r="C331" t="s" s="81">
        <v>2330</v>
      </c>
      <c r="D331" t="s" s="81">
        <v>23</v>
      </c>
      <c r="E331" s="85">
        <v>0.0484403791563605</v>
      </c>
      <c r="F331" s="83">
        <f>COUNTIF(D331,"=F")+F330</f>
        <v>163</v>
      </c>
      <c r="G331" s="84">
        <f>F331/(ROW(F331)-1)</f>
        <v>0.493939393939394</v>
      </c>
    </row>
    <row r="332" ht="32.35" customHeight="1">
      <c r="A332" s="79">
        <v>331</v>
      </c>
      <c r="B332" t="s" s="80">
        <v>2331</v>
      </c>
      <c r="C332" t="s" s="81">
        <v>2332</v>
      </c>
      <c r="D332" t="s" s="81">
        <v>24</v>
      </c>
      <c r="E332" s="82">
        <v>0.04842422466831289</v>
      </c>
      <c r="F332" s="83">
        <f>COUNTIF(D332,"=F")+F331</f>
        <v>164</v>
      </c>
      <c r="G332" s="84">
        <f>F332/(ROW(F332)-1)</f>
        <v>0.4954682779456193</v>
      </c>
    </row>
    <row r="333" ht="20.35" customHeight="1">
      <c r="A333" s="79">
        <v>332</v>
      </c>
      <c r="B333" t="s" s="80">
        <v>2333</v>
      </c>
      <c r="C333" t="s" s="81">
        <v>2334</v>
      </c>
      <c r="D333" t="s" s="81">
        <v>24</v>
      </c>
      <c r="E333" s="82">
        <v>0.04827512263114161</v>
      </c>
      <c r="F333" s="83">
        <f>COUNTIF(D333,"=F")+F332</f>
        <v>165</v>
      </c>
      <c r="G333" s="84">
        <f>F333/(ROW(F333)-1)</f>
        <v>0.4969879518072289</v>
      </c>
    </row>
    <row r="334" ht="32.35" customHeight="1">
      <c r="A334" s="79">
        <v>333</v>
      </c>
      <c r="B334" t="s" s="80">
        <v>2335</v>
      </c>
      <c r="C334" t="s" s="81">
        <v>2336</v>
      </c>
      <c r="D334" t="s" s="81">
        <v>24</v>
      </c>
      <c r="E334" s="82">
        <v>0.04810554259512509</v>
      </c>
      <c r="F334" s="83">
        <f>COUNTIF(D334,"=F")+F333</f>
        <v>166</v>
      </c>
      <c r="G334" s="84">
        <f>F334/(ROW(F334)-1)</f>
        <v>0.4984984984984985</v>
      </c>
    </row>
    <row r="335" ht="20.35" customHeight="1">
      <c r="A335" s="79">
        <v>334</v>
      </c>
      <c r="B335" t="s" s="80">
        <v>2337</v>
      </c>
      <c r="C335" t="s" s="81">
        <v>2338</v>
      </c>
      <c r="D335" t="s" s="81">
        <v>23</v>
      </c>
      <c r="E335" s="87">
        <v>0.04797692912697719</v>
      </c>
      <c r="F335" s="83">
        <f>COUNTIF(D335,"=F")+F334</f>
        <v>166</v>
      </c>
      <c r="G335" s="84">
        <f>F335/(ROW(F335)-1)</f>
        <v>0.4970059880239521</v>
      </c>
    </row>
    <row r="336" ht="32.35" customHeight="1">
      <c r="A336" s="79">
        <v>335</v>
      </c>
      <c r="B336" t="s" s="80">
        <v>2339</v>
      </c>
      <c r="C336" t="s" s="81">
        <v>2340</v>
      </c>
      <c r="D336" t="s" s="81">
        <v>23</v>
      </c>
      <c r="E336" s="82">
        <v>0.04783948874863098</v>
      </c>
      <c r="F336" s="83">
        <f>COUNTIF(D336,"=F")+F335</f>
        <v>166</v>
      </c>
      <c r="G336" s="84">
        <f>F336/(ROW(F336)-1)</f>
        <v>0.4955223880597015</v>
      </c>
    </row>
    <row r="337" ht="20.35" customHeight="1">
      <c r="A337" s="79">
        <v>336</v>
      </c>
      <c r="B337" t="s" s="80">
        <v>2341</v>
      </c>
      <c r="C337" t="s" s="81">
        <v>2342</v>
      </c>
      <c r="D337" t="s" s="81">
        <v>24</v>
      </c>
      <c r="E337" s="87">
        <v>0.04755472684294754</v>
      </c>
      <c r="F337" s="83">
        <f>COUNTIF(D337,"=F")+F336</f>
        <v>167</v>
      </c>
      <c r="G337" s="84">
        <f>F337/(ROW(F337)-1)</f>
        <v>0.4970238095238095</v>
      </c>
    </row>
    <row r="338" ht="20.35" customHeight="1">
      <c r="A338" s="79">
        <v>337</v>
      </c>
      <c r="B338" t="s" s="80">
        <v>2343</v>
      </c>
      <c r="C338" t="s" s="81">
        <v>2344</v>
      </c>
      <c r="D338" t="s" s="81">
        <v>24</v>
      </c>
      <c r="E338" s="82">
        <v>0.04716604781047657</v>
      </c>
      <c r="F338" s="83">
        <f>COUNTIF(D338,"=F")+F337</f>
        <v>168</v>
      </c>
      <c r="G338" s="84">
        <f>F338/(ROW(F338)-1)</f>
        <v>0.4985163204747775</v>
      </c>
    </row>
    <row r="339" ht="20.35" customHeight="1">
      <c r="A339" s="79">
        <v>338</v>
      </c>
      <c r="B339" t="s" s="80">
        <v>2345</v>
      </c>
      <c r="C339" t="s" s="81">
        <v>2346</v>
      </c>
      <c r="D339" t="s" s="81">
        <v>24</v>
      </c>
      <c r="E339" s="82">
        <v>0.04711896183027214</v>
      </c>
      <c r="F339" s="83">
        <f>COUNTIF(D339,"=F")+F338</f>
        <v>169</v>
      </c>
      <c r="G339" s="84">
        <f>F339/(ROW(F339)-1)</f>
        <v>0.5</v>
      </c>
    </row>
    <row r="340" ht="20.35" customHeight="1">
      <c r="A340" s="79">
        <v>339</v>
      </c>
      <c r="B340" t="s" s="80">
        <v>2347</v>
      </c>
      <c r="C340" t="s" s="81">
        <v>2348</v>
      </c>
      <c r="D340" t="s" s="81">
        <v>23</v>
      </c>
      <c r="E340" s="82">
        <v>0.04711086263031539</v>
      </c>
      <c r="F340" s="83">
        <f>COUNTIF(D340,"=F")+F339</f>
        <v>169</v>
      </c>
      <c r="G340" s="84">
        <f>F340/(ROW(F340)-1)</f>
        <v>0.4985250737463127</v>
      </c>
    </row>
    <row r="341" ht="20.35" customHeight="1">
      <c r="A341" s="79">
        <v>340</v>
      </c>
      <c r="B341" t="s" s="80">
        <v>2349</v>
      </c>
      <c r="C341" t="s" s="81">
        <v>2350</v>
      </c>
      <c r="D341" t="s" s="81">
        <v>23</v>
      </c>
      <c r="E341" s="82">
        <v>0.04702468203556464</v>
      </c>
      <c r="F341" s="83">
        <f>COUNTIF(D341,"=F")+F340</f>
        <v>169</v>
      </c>
      <c r="G341" s="84">
        <f>F341/(ROW(F341)-1)</f>
        <v>0.4970588235294118</v>
      </c>
    </row>
    <row r="342" ht="20.35" customHeight="1">
      <c r="A342" s="79">
        <v>341</v>
      </c>
      <c r="B342" t="s" s="80">
        <v>2351</v>
      </c>
      <c r="C342" t="s" s="81">
        <v>2352</v>
      </c>
      <c r="D342" t="s" s="81">
        <v>23</v>
      </c>
      <c r="E342" s="82">
        <v>0.04694368850743144</v>
      </c>
      <c r="F342" s="83">
        <f>COUNTIF(D342,"=F")+F341</f>
        <v>169</v>
      </c>
      <c r="G342" s="84">
        <f>F342/(ROW(F342)-1)</f>
        <v>0.4956011730205279</v>
      </c>
    </row>
    <row r="343" ht="32.35" customHeight="1">
      <c r="A343" s="79">
        <v>342</v>
      </c>
      <c r="B343" t="s" s="80">
        <v>2353</v>
      </c>
      <c r="C343" t="s" s="81">
        <v>2354</v>
      </c>
      <c r="D343" t="s" s="81">
        <v>23</v>
      </c>
      <c r="E343" s="87">
        <v>0.04677625830573223</v>
      </c>
      <c r="F343" s="83">
        <f>COUNTIF(D343,"=F")+F342</f>
        <v>169</v>
      </c>
      <c r="G343" s="84">
        <f>F343/(ROW(F343)-1)</f>
        <v>0.4941520467836257</v>
      </c>
    </row>
    <row r="344" ht="32.35" customHeight="1">
      <c r="A344" s="79">
        <v>343</v>
      </c>
      <c r="B344" t="s" s="80">
        <v>2355</v>
      </c>
      <c r="C344" t="s" s="81">
        <v>2356</v>
      </c>
      <c r="D344" t="s" s="81">
        <v>24</v>
      </c>
      <c r="E344" s="82">
        <v>0.04623675843681832</v>
      </c>
      <c r="F344" s="83">
        <f>COUNTIF(D344,"=F")+F343</f>
        <v>170</v>
      </c>
      <c r="G344" s="84">
        <f>F344/(ROW(F344)-1)</f>
        <v>0.4956268221574344</v>
      </c>
    </row>
    <row r="345" ht="32.35" customHeight="1">
      <c r="A345" s="79">
        <v>344</v>
      </c>
      <c r="B345" t="s" s="80">
        <v>2357</v>
      </c>
      <c r="C345" t="s" s="81">
        <v>2358</v>
      </c>
      <c r="D345" t="s" s="81">
        <v>23</v>
      </c>
      <c r="E345" s="87">
        <v>0.04606130137517248</v>
      </c>
      <c r="F345" s="83">
        <f>COUNTIF(D345,"=F")+F344</f>
        <v>170</v>
      </c>
      <c r="G345" s="84">
        <f>F345/(ROW(F345)-1)</f>
        <v>0.4941860465116279</v>
      </c>
    </row>
    <row r="346" ht="20.35" customHeight="1">
      <c r="A346" s="79">
        <v>345</v>
      </c>
      <c r="B346" t="s" s="80">
        <v>2359</v>
      </c>
      <c r="C346" t="s" s="81">
        <v>2360</v>
      </c>
      <c r="D346" t="s" s="81">
        <v>23</v>
      </c>
      <c r="E346" s="82">
        <v>0.04597045650541074</v>
      </c>
      <c r="F346" s="83">
        <f>COUNTIF(D346,"=F")+F345</f>
        <v>170</v>
      </c>
      <c r="G346" s="84">
        <f>F346/(ROW(F346)-1)</f>
        <v>0.4927536231884058</v>
      </c>
    </row>
    <row r="347" ht="20.35" customHeight="1">
      <c r="A347" s="79">
        <v>346</v>
      </c>
      <c r="B347" t="s" s="80">
        <v>2361</v>
      </c>
      <c r="C347" t="s" s="81">
        <v>2362</v>
      </c>
      <c r="D347" t="s" s="81">
        <v>24</v>
      </c>
      <c r="E347" s="82">
        <v>0.04593358520580632</v>
      </c>
      <c r="F347" s="83">
        <f>COUNTIF(D347,"=F")+F346</f>
        <v>171</v>
      </c>
      <c r="G347" s="84">
        <f>F347/(ROW(F347)-1)</f>
        <v>0.4942196531791908</v>
      </c>
    </row>
    <row r="348" ht="20.35" customHeight="1">
      <c r="A348" s="79">
        <v>347</v>
      </c>
      <c r="B348" t="s" s="80">
        <v>2363</v>
      </c>
      <c r="C348" t="s" s="81">
        <v>2364</v>
      </c>
      <c r="D348" t="s" s="81">
        <v>23</v>
      </c>
      <c r="E348" s="82">
        <v>0.04586346798377139</v>
      </c>
      <c r="F348" s="83">
        <f>COUNTIF(D348,"=F")+F347</f>
        <v>171</v>
      </c>
      <c r="G348" s="84">
        <f>F348/(ROW(F348)-1)</f>
        <v>0.4927953890489913</v>
      </c>
    </row>
    <row r="349" ht="20.35" customHeight="1">
      <c r="A349" s="79">
        <v>348</v>
      </c>
      <c r="B349" t="s" s="80">
        <v>2365</v>
      </c>
      <c r="C349" t="s" s="81">
        <v>2366</v>
      </c>
      <c r="D349" t="s" s="81">
        <v>23</v>
      </c>
      <c r="E349" s="82">
        <v>0.04586260119066368</v>
      </c>
      <c r="F349" s="83">
        <f>COUNTIF(D349,"=F")+F348</f>
        <v>171</v>
      </c>
      <c r="G349" s="84">
        <f>F349/(ROW(F349)-1)</f>
        <v>0.4913793103448276</v>
      </c>
    </row>
    <row r="350" ht="20.35" customHeight="1">
      <c r="A350" s="79">
        <v>349</v>
      </c>
      <c r="B350" t="s" s="80">
        <v>2367</v>
      </c>
      <c r="C350" t="s" s="81">
        <v>2368</v>
      </c>
      <c r="D350" t="s" s="81">
        <v>23</v>
      </c>
      <c r="E350" s="82">
        <v>0.04555662495989734</v>
      </c>
      <c r="F350" s="83">
        <f>COUNTIF(D350,"=F")+F349</f>
        <v>171</v>
      </c>
      <c r="G350" s="84">
        <f>F350/(ROW(F350)-1)</f>
        <v>0.4899713467048711</v>
      </c>
    </row>
    <row r="351" ht="20.35" customHeight="1">
      <c r="A351" s="79">
        <v>350</v>
      </c>
      <c r="B351" t="s" s="80">
        <v>2369</v>
      </c>
      <c r="C351" t="s" s="81">
        <v>2370</v>
      </c>
      <c r="D351" t="s" s="81">
        <v>23</v>
      </c>
      <c r="E351" s="85">
        <v>0.0452878878853303</v>
      </c>
      <c r="F351" s="83">
        <f>COUNTIF(D351,"=F")+F350</f>
        <v>171</v>
      </c>
      <c r="G351" s="84">
        <f>F351/(ROW(F351)-1)</f>
        <v>0.4885714285714285</v>
      </c>
    </row>
    <row r="352" ht="20.35" customHeight="1">
      <c r="A352" s="79">
        <v>351</v>
      </c>
      <c r="B352" t="s" s="80">
        <v>2371</v>
      </c>
      <c r="C352" t="s" s="81">
        <v>2372</v>
      </c>
      <c r="D352" t="s" s="81">
        <v>24</v>
      </c>
      <c r="E352" s="82">
        <v>0.04520776934570038</v>
      </c>
      <c r="F352" s="83">
        <f>COUNTIF(D352,"=F")+F351</f>
        <v>172</v>
      </c>
      <c r="G352" s="84">
        <f>F352/(ROW(F352)-1)</f>
        <v>0.49002849002849</v>
      </c>
    </row>
    <row r="353" ht="20.35" customHeight="1">
      <c r="A353" s="79">
        <v>352</v>
      </c>
      <c r="B353" t="s" s="80">
        <v>2373</v>
      </c>
      <c r="C353" t="s" s="81">
        <v>2374</v>
      </c>
      <c r="D353" t="s" s="81">
        <v>24</v>
      </c>
      <c r="E353" s="87">
        <v>0.04520089285714286</v>
      </c>
      <c r="F353" s="83">
        <f>COUNTIF(D353,"=F")+F352</f>
        <v>173</v>
      </c>
      <c r="G353" s="84">
        <f>F353/(ROW(F353)-1)</f>
        <v>0.4914772727272727</v>
      </c>
    </row>
    <row r="354" ht="32.35" customHeight="1">
      <c r="A354" s="79">
        <v>353</v>
      </c>
      <c r="B354" t="s" s="80">
        <v>2375</v>
      </c>
      <c r="C354" t="s" s="81">
        <v>2376</v>
      </c>
      <c r="D354" t="s" s="81">
        <v>23</v>
      </c>
      <c r="E354" s="82">
        <v>0.04489220152881298</v>
      </c>
      <c r="F354" s="83">
        <f>COUNTIF(D354,"=F")+F353</f>
        <v>173</v>
      </c>
      <c r="G354" s="84">
        <f>F354/(ROW(F354)-1)</f>
        <v>0.490084985835694</v>
      </c>
    </row>
    <row r="355" ht="20.35" customHeight="1">
      <c r="A355" s="79">
        <v>354</v>
      </c>
      <c r="B355" t="s" s="80">
        <v>2377</v>
      </c>
      <c r="C355" t="s" s="81">
        <v>2378</v>
      </c>
      <c r="D355" t="s" s="81">
        <v>23</v>
      </c>
      <c r="E355" s="82">
        <v>0.04444277146227007</v>
      </c>
      <c r="F355" s="83">
        <f>COUNTIF(D355,"=F")+F354</f>
        <v>173</v>
      </c>
      <c r="G355" s="84">
        <f>F355/(ROW(F355)-1)</f>
        <v>0.4887005649717514</v>
      </c>
    </row>
    <row r="356" ht="20.35" customHeight="1">
      <c r="A356" s="79">
        <v>355</v>
      </c>
      <c r="B356" t="s" s="80">
        <v>2379</v>
      </c>
      <c r="C356" t="s" s="81">
        <v>2380</v>
      </c>
      <c r="D356" t="s" s="81">
        <v>23</v>
      </c>
      <c r="E356" s="82">
        <v>0.04440743224243473</v>
      </c>
      <c r="F356" s="83">
        <f>COUNTIF(D356,"=F")+F355</f>
        <v>173</v>
      </c>
      <c r="G356" s="84">
        <f>F356/(ROW(F356)-1)</f>
        <v>0.4873239436619718</v>
      </c>
    </row>
    <row r="357" ht="20.35" customHeight="1">
      <c r="A357" s="79">
        <v>356</v>
      </c>
      <c r="B357" t="s" s="80">
        <v>2381</v>
      </c>
      <c r="C357" t="s" s="81">
        <v>2382</v>
      </c>
      <c r="D357" t="s" s="81">
        <v>24</v>
      </c>
      <c r="E357" s="87">
        <v>0.04415424664587923</v>
      </c>
      <c r="F357" s="83">
        <f>COUNTIF(D357,"=F")+F356</f>
        <v>174</v>
      </c>
      <c r="G357" s="84">
        <f>F357/(ROW(F357)-1)</f>
        <v>0.4887640449438202</v>
      </c>
    </row>
    <row r="358" ht="20.35" customHeight="1">
      <c r="A358" s="79">
        <v>357</v>
      </c>
      <c r="B358" t="s" s="80">
        <v>2383</v>
      </c>
      <c r="C358" t="s" s="81">
        <v>2384</v>
      </c>
      <c r="D358" t="s" s="81">
        <v>23</v>
      </c>
      <c r="E358" s="87">
        <v>0.04397241761668803</v>
      </c>
      <c r="F358" s="83">
        <f>COUNTIF(D358,"=F")+F357</f>
        <v>174</v>
      </c>
      <c r="G358" s="84">
        <f>F358/(ROW(F358)-1)</f>
        <v>0.4873949579831933</v>
      </c>
    </row>
    <row r="359" ht="20.35" customHeight="1">
      <c r="A359" s="79">
        <v>358</v>
      </c>
      <c r="B359" t="s" s="80">
        <v>2385</v>
      </c>
      <c r="C359" t="s" s="81">
        <v>2386</v>
      </c>
      <c r="D359" t="s" s="81">
        <v>23</v>
      </c>
      <c r="E359" s="82">
        <v>0.04348093354916706</v>
      </c>
      <c r="F359" s="83">
        <f>COUNTIF(D359,"=F")+F358</f>
        <v>174</v>
      </c>
      <c r="G359" s="84">
        <f>F359/(ROW(F359)-1)</f>
        <v>0.4860335195530726</v>
      </c>
    </row>
    <row r="360" ht="20.35" customHeight="1">
      <c r="A360" s="79">
        <v>359</v>
      </c>
      <c r="B360" t="s" s="80">
        <v>2387</v>
      </c>
      <c r="C360" t="s" s="81">
        <v>2388</v>
      </c>
      <c r="D360" t="s" s="81">
        <v>24</v>
      </c>
      <c r="E360" s="87">
        <v>0.04322032419605312</v>
      </c>
      <c r="F360" s="83">
        <f>COUNTIF(D360,"=F")+F359</f>
        <v>175</v>
      </c>
      <c r="G360" s="84">
        <f>F360/(ROW(F360)-1)</f>
        <v>0.4874651810584958</v>
      </c>
    </row>
    <row r="361" ht="32.35" customHeight="1">
      <c r="A361" s="79">
        <v>360</v>
      </c>
      <c r="B361" t="s" s="80">
        <v>2389</v>
      </c>
      <c r="C361" t="s" s="81">
        <v>2390</v>
      </c>
      <c r="D361" t="s" s="81">
        <v>23</v>
      </c>
      <c r="E361" s="87">
        <v>0.04302191651931282</v>
      </c>
      <c r="F361" s="83">
        <f>COUNTIF(D361,"=F")+F360</f>
        <v>175</v>
      </c>
      <c r="G361" s="84">
        <f>F361/(ROW(F361)-1)</f>
        <v>0.4861111111111111</v>
      </c>
    </row>
    <row r="362" ht="20.35" customHeight="1">
      <c r="A362" s="79">
        <v>361</v>
      </c>
      <c r="B362" t="s" s="80">
        <v>2391</v>
      </c>
      <c r="C362" t="s" s="81">
        <v>2392</v>
      </c>
      <c r="D362" t="s" s="81">
        <v>23</v>
      </c>
      <c r="E362" s="82">
        <v>0.04299198627048882</v>
      </c>
      <c r="F362" s="83">
        <f>COUNTIF(D362,"=F")+F361</f>
        <v>175</v>
      </c>
      <c r="G362" s="84">
        <f>F362/(ROW(F362)-1)</f>
        <v>0.4847645429362881</v>
      </c>
    </row>
    <row r="363" ht="20.35" customHeight="1">
      <c r="A363" s="79">
        <v>362</v>
      </c>
      <c r="B363" t="s" s="80">
        <v>2393</v>
      </c>
      <c r="C363" t="s" s="81">
        <v>2394</v>
      </c>
      <c r="D363" t="s" s="81">
        <v>23</v>
      </c>
      <c r="E363" s="82">
        <v>0.04287583144473311</v>
      </c>
      <c r="F363" s="83">
        <f>COUNTIF(D363,"=F")+F362</f>
        <v>175</v>
      </c>
      <c r="G363" s="84">
        <f>F363/(ROW(F363)-1)</f>
        <v>0.4834254143646409</v>
      </c>
    </row>
    <row r="364" ht="20.35" customHeight="1">
      <c r="A364" s="79">
        <v>363</v>
      </c>
      <c r="B364" t="s" s="80">
        <v>2395</v>
      </c>
      <c r="C364" t="s" s="81">
        <v>2396</v>
      </c>
      <c r="D364" t="s" s="81">
        <v>24</v>
      </c>
      <c r="E364" s="82">
        <v>0.04267749124482649</v>
      </c>
      <c r="F364" s="83">
        <f>COUNTIF(D364,"=F")+F363</f>
        <v>176</v>
      </c>
      <c r="G364" s="84">
        <f>F364/(ROW(F364)-1)</f>
        <v>0.4848484848484849</v>
      </c>
    </row>
    <row r="365" ht="20.35" customHeight="1">
      <c r="A365" s="79">
        <v>364</v>
      </c>
      <c r="B365" t="s" s="80">
        <v>2397</v>
      </c>
      <c r="C365" t="s" s="81">
        <v>2398</v>
      </c>
      <c r="D365" t="s" s="81">
        <v>23</v>
      </c>
      <c r="E365" s="82">
        <v>0.04223985994961025</v>
      </c>
      <c r="F365" s="83">
        <f>COUNTIF(D365,"=F")+F364</f>
        <v>176</v>
      </c>
      <c r="G365" s="84">
        <f>F365/(ROW(F365)-1)</f>
        <v>0.4835164835164835</v>
      </c>
    </row>
    <row r="366" ht="20.35" customHeight="1">
      <c r="A366" s="79">
        <v>365</v>
      </c>
      <c r="B366" t="s" s="80">
        <v>2399</v>
      </c>
      <c r="C366" t="s" s="81">
        <v>2400</v>
      </c>
      <c r="D366" t="s" s="81">
        <v>24</v>
      </c>
      <c r="E366" s="87">
        <v>0.04170759350207782</v>
      </c>
      <c r="F366" s="83">
        <f>COUNTIF(D366,"=F")+F365</f>
        <v>177</v>
      </c>
      <c r="G366" s="84">
        <f>F366/(ROW(F366)-1)</f>
        <v>0.4849315068493151</v>
      </c>
    </row>
    <row r="367" ht="20.35" customHeight="1">
      <c r="A367" s="79">
        <v>366</v>
      </c>
      <c r="B367" t="s" s="80">
        <v>2401</v>
      </c>
      <c r="C367" t="s" s="81">
        <v>2402</v>
      </c>
      <c r="D367" t="s" s="81">
        <v>24</v>
      </c>
      <c r="E367" s="82">
        <v>0.04136043328868441</v>
      </c>
      <c r="F367" s="83">
        <f>COUNTIF(D367,"=F")+F366</f>
        <v>178</v>
      </c>
      <c r="G367" s="84">
        <f>F367/(ROW(F367)-1)</f>
        <v>0.4863387978142076</v>
      </c>
    </row>
    <row r="368" ht="20.35" customHeight="1">
      <c r="A368" s="79">
        <v>367</v>
      </c>
      <c r="B368" t="s" s="80">
        <v>2403</v>
      </c>
      <c r="C368" t="s" s="81">
        <v>2404</v>
      </c>
      <c r="D368" t="s" s="81">
        <v>24</v>
      </c>
      <c r="E368" s="82">
        <v>0.04124081691304582</v>
      </c>
      <c r="F368" s="83">
        <f>COUNTIF(D368,"=F")+F367</f>
        <v>179</v>
      </c>
      <c r="G368" s="84">
        <f>F368/(ROW(F368)-1)</f>
        <v>0.4877384196185286</v>
      </c>
    </row>
    <row r="369" ht="20.35" customHeight="1">
      <c r="A369" s="79">
        <v>368</v>
      </c>
      <c r="B369" t="s" s="80">
        <v>2405</v>
      </c>
      <c r="C369" t="s" s="81">
        <v>2406</v>
      </c>
      <c r="D369" t="s" s="81">
        <v>24</v>
      </c>
      <c r="E369" s="82">
        <v>0.04123962210134555</v>
      </c>
      <c r="F369" s="83">
        <f>COUNTIF(D369,"=F")+F368</f>
        <v>180</v>
      </c>
      <c r="G369" s="84">
        <f>F369/(ROW(F369)-1)</f>
        <v>0.4891304347826087</v>
      </c>
    </row>
    <row r="370" ht="20.35" customHeight="1">
      <c r="A370" s="79">
        <v>369</v>
      </c>
      <c r="B370" t="s" s="80">
        <v>2407</v>
      </c>
      <c r="C370" t="s" s="81">
        <v>2408</v>
      </c>
      <c r="D370" t="s" s="81">
        <v>23</v>
      </c>
      <c r="E370" s="82">
        <v>0.04109512345333408</v>
      </c>
      <c r="F370" s="83">
        <f>COUNTIF(D370,"=F")+F369</f>
        <v>180</v>
      </c>
      <c r="G370" s="84">
        <f>F370/(ROW(F370)-1)</f>
        <v>0.4878048780487805</v>
      </c>
    </row>
    <row r="371" ht="32.35" customHeight="1">
      <c r="A371" s="79">
        <v>370</v>
      </c>
      <c r="B371" t="s" s="80">
        <v>2409</v>
      </c>
      <c r="C371" t="s" s="81">
        <v>2410</v>
      </c>
      <c r="D371" t="s" s="81">
        <v>24</v>
      </c>
      <c r="E371" s="87">
        <v>0.04079369412407016</v>
      </c>
      <c r="F371" s="83">
        <f>COUNTIF(D371,"=F")+F370</f>
        <v>181</v>
      </c>
      <c r="G371" s="84">
        <f>F371/(ROW(F371)-1)</f>
        <v>0.4891891891891892</v>
      </c>
    </row>
    <row r="372" ht="32.35" customHeight="1">
      <c r="A372" s="79">
        <v>371</v>
      </c>
      <c r="B372" t="s" s="80">
        <v>2411</v>
      </c>
      <c r="C372" t="s" s="81">
        <v>2412</v>
      </c>
      <c r="D372" t="s" s="81">
        <v>24</v>
      </c>
      <c r="E372" s="87">
        <v>0.04071182180388801</v>
      </c>
      <c r="F372" s="83">
        <f>COUNTIF(D372,"=F")+F371</f>
        <v>182</v>
      </c>
      <c r="G372" s="84">
        <f>F372/(ROW(F372)-1)</f>
        <v>0.4905660377358491</v>
      </c>
    </row>
    <row r="373" ht="20.35" customHeight="1">
      <c r="A373" s="79">
        <v>372</v>
      </c>
      <c r="B373" t="s" s="80">
        <v>2413</v>
      </c>
      <c r="C373" t="s" s="81">
        <v>2414</v>
      </c>
      <c r="D373" t="s" s="81">
        <v>24</v>
      </c>
      <c r="E373" s="87">
        <v>0.04066626440088125</v>
      </c>
      <c r="F373" s="83">
        <f>COUNTIF(D373,"=F")+F372</f>
        <v>183</v>
      </c>
      <c r="G373" s="84">
        <f>F373/(ROW(F373)-1)</f>
        <v>0.4919354838709677</v>
      </c>
    </row>
    <row r="374" ht="20.35" customHeight="1">
      <c r="A374" s="79">
        <v>373</v>
      </c>
      <c r="B374" t="s" s="80">
        <v>2415</v>
      </c>
      <c r="C374" t="s" s="81">
        <v>2416</v>
      </c>
      <c r="D374" t="s" s="81">
        <v>23</v>
      </c>
      <c r="E374" s="87">
        <v>0.04032057535242248</v>
      </c>
      <c r="F374" s="83">
        <f>COUNTIF(D374,"=F")+F373</f>
        <v>183</v>
      </c>
      <c r="G374" s="84">
        <f>F374/(ROW(F374)-1)</f>
        <v>0.4906166219839142</v>
      </c>
    </row>
    <row r="375" ht="32.35" customHeight="1">
      <c r="A375" s="79">
        <v>374</v>
      </c>
      <c r="B375" t="s" s="80">
        <v>2417</v>
      </c>
      <c r="C375" t="s" s="81">
        <v>2418</v>
      </c>
      <c r="D375" t="s" s="81">
        <v>24</v>
      </c>
      <c r="E375" s="85">
        <v>0.0402142037485656</v>
      </c>
      <c r="F375" s="83">
        <f>COUNTIF(D375,"=F")+F374</f>
        <v>184</v>
      </c>
      <c r="G375" s="84">
        <f>F375/(ROW(F375)-1)</f>
        <v>0.4919786096256685</v>
      </c>
    </row>
    <row r="376" ht="20.35" customHeight="1">
      <c r="A376" s="79">
        <v>375</v>
      </c>
      <c r="B376" t="s" s="80">
        <v>2419</v>
      </c>
      <c r="C376" t="s" s="81">
        <v>2420</v>
      </c>
      <c r="D376" t="s" s="81">
        <v>23</v>
      </c>
      <c r="E376" s="87">
        <v>0.03983175816073464</v>
      </c>
      <c r="F376" s="83">
        <f>COUNTIF(D376,"=F")+F375</f>
        <v>184</v>
      </c>
      <c r="G376" s="84">
        <f>F376/(ROW(F376)-1)</f>
        <v>0.4906666666666666</v>
      </c>
    </row>
    <row r="377" ht="20.35" customHeight="1">
      <c r="A377" s="79">
        <v>376</v>
      </c>
      <c r="B377" t="s" s="80">
        <v>2421</v>
      </c>
      <c r="C377" t="s" s="81">
        <v>2422</v>
      </c>
      <c r="D377" t="s" s="81">
        <v>23</v>
      </c>
      <c r="E377" s="82">
        <v>0.03798015317221444</v>
      </c>
      <c r="F377" s="83">
        <f>COUNTIF(D377,"=F")+F376</f>
        <v>184</v>
      </c>
      <c r="G377" s="84">
        <f>F377/(ROW(F377)-1)</f>
        <v>0.4893617021276596</v>
      </c>
    </row>
    <row r="378" ht="20.35" customHeight="1">
      <c r="A378" s="79">
        <v>377</v>
      </c>
      <c r="B378" t="s" s="80">
        <v>2423</v>
      </c>
      <c r="C378" t="s" s="81">
        <v>2424</v>
      </c>
      <c r="D378" t="s" s="81">
        <v>24</v>
      </c>
      <c r="E378" s="82">
        <v>0.03763923348994352</v>
      </c>
      <c r="F378" s="83">
        <f>COUNTIF(D378,"=F")+F377</f>
        <v>185</v>
      </c>
      <c r="G378" s="84">
        <f>F378/(ROW(F378)-1)</f>
        <v>0.4907161803713528</v>
      </c>
    </row>
    <row r="379" ht="20.35" customHeight="1">
      <c r="A379" s="79">
        <v>378</v>
      </c>
      <c r="B379" t="s" s="80">
        <v>2425</v>
      </c>
      <c r="C379" t="s" s="81">
        <v>2426</v>
      </c>
      <c r="D379" t="s" s="81">
        <v>24</v>
      </c>
      <c r="E379" s="82">
        <v>0.03757162227179285</v>
      </c>
      <c r="F379" s="83">
        <f>COUNTIF(D379,"=F")+F378</f>
        <v>186</v>
      </c>
      <c r="G379" s="84">
        <f>F379/(ROW(F379)-1)</f>
        <v>0.492063492063492</v>
      </c>
    </row>
    <row r="380" ht="20.35" customHeight="1">
      <c r="A380" s="79">
        <v>379</v>
      </c>
      <c r="B380" t="s" s="80">
        <v>2427</v>
      </c>
      <c r="C380" t="s" s="81">
        <v>2428</v>
      </c>
      <c r="D380" t="s" s="81">
        <v>23</v>
      </c>
      <c r="E380" s="82">
        <v>0.03713870090443362</v>
      </c>
      <c r="F380" s="83">
        <f>COUNTIF(D380,"=F")+F379</f>
        <v>186</v>
      </c>
      <c r="G380" s="84">
        <f>F380/(ROW(F380)-1)</f>
        <v>0.4907651715039578</v>
      </c>
    </row>
    <row r="381" ht="20.35" customHeight="1">
      <c r="A381" s="79">
        <v>380</v>
      </c>
      <c r="B381" t="s" s="80">
        <v>2429</v>
      </c>
      <c r="C381" t="s" s="81">
        <v>2430</v>
      </c>
      <c r="D381" t="s" s="81">
        <v>23</v>
      </c>
      <c r="E381" s="82">
        <v>0.03635817307692308</v>
      </c>
      <c r="F381" s="83">
        <f>COUNTIF(D381,"=F")+F380</f>
        <v>186</v>
      </c>
      <c r="G381" s="84">
        <f>F381/(ROW(F381)-1)</f>
        <v>0.4894736842105263</v>
      </c>
    </row>
    <row r="382" ht="20.35" customHeight="1">
      <c r="A382" s="79">
        <v>381</v>
      </c>
      <c r="B382" t="s" s="80">
        <v>2431</v>
      </c>
      <c r="C382" t="s" s="81">
        <v>2432</v>
      </c>
      <c r="D382" t="s" s="81">
        <v>24</v>
      </c>
      <c r="E382" s="82">
        <v>0.03627421358310672</v>
      </c>
      <c r="F382" s="83">
        <f>COUNTIF(D382,"=F")+F381</f>
        <v>187</v>
      </c>
      <c r="G382" s="84">
        <f>F382/(ROW(F382)-1)</f>
        <v>0.4908136482939632</v>
      </c>
    </row>
    <row r="383" ht="20.35" customHeight="1">
      <c r="A383" s="79">
        <v>382</v>
      </c>
      <c r="B383" t="s" s="80">
        <v>2433</v>
      </c>
      <c r="C383" t="s" s="81">
        <v>2434</v>
      </c>
      <c r="D383" t="s" s="81">
        <v>24</v>
      </c>
      <c r="E383" s="82">
        <v>0.03573386065406399</v>
      </c>
      <c r="F383" s="83">
        <f>COUNTIF(D383,"=F")+F382</f>
        <v>188</v>
      </c>
      <c r="G383" s="84">
        <f>F383/(ROW(F383)-1)</f>
        <v>0.4921465968586388</v>
      </c>
    </row>
    <row r="384" ht="20.35" customHeight="1">
      <c r="A384" s="79">
        <v>383</v>
      </c>
      <c r="B384" t="s" s="80">
        <v>2435</v>
      </c>
      <c r="C384" t="s" s="81">
        <v>2436</v>
      </c>
      <c r="D384" t="s" s="81">
        <v>23</v>
      </c>
      <c r="E384" s="82">
        <v>0.03547839214946216</v>
      </c>
      <c r="F384" s="83">
        <f>COUNTIF(D384,"=F")+F383</f>
        <v>188</v>
      </c>
      <c r="G384" s="84">
        <f>F384/(ROW(F384)-1)</f>
        <v>0.4908616187989556</v>
      </c>
    </row>
    <row r="385" ht="20.35" customHeight="1">
      <c r="A385" s="79">
        <v>384</v>
      </c>
      <c r="B385" t="s" s="80">
        <v>2437</v>
      </c>
      <c r="C385" t="s" s="81">
        <v>2438</v>
      </c>
      <c r="D385" t="s" s="81">
        <v>23</v>
      </c>
      <c r="E385" s="82">
        <v>0.03542515253435192</v>
      </c>
      <c r="F385" s="83">
        <f>COUNTIF(D385,"=F")+F384</f>
        <v>188</v>
      </c>
      <c r="G385" s="84">
        <f>F385/(ROW(F385)-1)</f>
        <v>0.4895833333333333</v>
      </c>
    </row>
    <row r="386" ht="20.35" customHeight="1">
      <c r="A386" s="79">
        <v>385</v>
      </c>
      <c r="B386" t="s" s="80">
        <v>2439</v>
      </c>
      <c r="C386" t="s" s="81">
        <v>2440</v>
      </c>
      <c r="D386" t="s" s="81">
        <v>23</v>
      </c>
      <c r="E386" s="87">
        <v>0.03526781374550404</v>
      </c>
      <c r="F386" s="83">
        <f>COUNTIF(D386,"=F")+F385</f>
        <v>188</v>
      </c>
      <c r="G386" s="84">
        <f>F386/(ROW(F386)-1)</f>
        <v>0.4883116883116883</v>
      </c>
    </row>
    <row r="387" ht="20.35" customHeight="1">
      <c r="A387" s="79">
        <v>386</v>
      </c>
      <c r="B387" t="s" s="80">
        <v>2441</v>
      </c>
      <c r="C387" t="s" s="81">
        <v>2442</v>
      </c>
      <c r="D387" t="s" s="81">
        <v>24</v>
      </c>
      <c r="E387" s="82">
        <v>0.03478956313106068</v>
      </c>
      <c r="F387" s="83">
        <f>COUNTIF(D387,"=F")+F386</f>
        <v>189</v>
      </c>
      <c r="G387" s="84">
        <f>F387/(ROW(F387)-1)</f>
        <v>0.4896373056994819</v>
      </c>
    </row>
    <row r="388" ht="20.35" customHeight="1">
      <c r="A388" s="79">
        <v>387</v>
      </c>
      <c r="B388" t="s" s="80">
        <v>2443</v>
      </c>
      <c r="C388" t="s" s="81">
        <v>2444</v>
      </c>
      <c r="D388" t="s" s="81">
        <v>24</v>
      </c>
      <c r="E388" s="82">
        <v>0.03456278734999045</v>
      </c>
      <c r="F388" s="83">
        <f>COUNTIF(D388,"=F")+F387</f>
        <v>190</v>
      </c>
      <c r="G388" s="84">
        <f>F388/(ROW(F388)-1)</f>
        <v>0.4909560723514212</v>
      </c>
    </row>
    <row r="389" ht="20.35" customHeight="1">
      <c r="A389" s="79">
        <v>388</v>
      </c>
      <c r="B389" t="s" s="80">
        <v>2445</v>
      </c>
      <c r="C389" t="s" s="81">
        <v>2446</v>
      </c>
      <c r="D389" t="s" s="81">
        <v>24</v>
      </c>
      <c r="E389" s="82">
        <v>0.03383485102250496</v>
      </c>
      <c r="F389" s="83">
        <f>COUNTIF(D389,"=F")+F388</f>
        <v>191</v>
      </c>
      <c r="G389" s="84">
        <f>F389/(ROW(F389)-1)</f>
        <v>0.4922680412371134</v>
      </c>
    </row>
    <row r="390" ht="20.35" customHeight="1">
      <c r="A390" s="79">
        <v>389</v>
      </c>
      <c r="B390" t="s" s="80">
        <v>2447</v>
      </c>
      <c r="C390" t="s" s="81">
        <v>2448</v>
      </c>
      <c r="D390" t="s" s="81">
        <v>23</v>
      </c>
      <c r="E390" s="82">
        <v>0.03372788596156294</v>
      </c>
      <c r="F390" s="83">
        <f>COUNTIF(D390,"=F")+F389</f>
        <v>191</v>
      </c>
      <c r="G390" s="84">
        <f>F390/(ROW(F390)-1)</f>
        <v>0.4910025706940874</v>
      </c>
    </row>
    <row r="391" ht="20.35" customHeight="1">
      <c r="A391" s="79">
        <v>390</v>
      </c>
      <c r="B391" t="s" s="80">
        <v>2449</v>
      </c>
      <c r="C391" t="s" s="81">
        <v>2450</v>
      </c>
      <c r="D391" t="s" s="81">
        <v>23</v>
      </c>
      <c r="E391" s="82">
        <v>0.03180781758957655</v>
      </c>
      <c r="F391" s="83">
        <f>COUNTIF(D391,"=F")+F390</f>
        <v>191</v>
      </c>
      <c r="G391" s="84">
        <f>F391/(ROW(F391)-1)</f>
        <v>0.4897435897435897</v>
      </c>
    </row>
    <row r="392" ht="20.35" customHeight="1">
      <c r="A392" s="79">
        <v>391</v>
      </c>
      <c r="B392" t="s" s="80">
        <v>2451</v>
      </c>
      <c r="C392" t="s" s="81">
        <v>2452</v>
      </c>
      <c r="D392" t="s" s="81">
        <v>24</v>
      </c>
      <c r="E392" s="87">
        <v>0.03119855254364374</v>
      </c>
      <c r="F392" s="83">
        <f>COUNTIF(D392,"=F")+F391</f>
        <v>192</v>
      </c>
      <c r="G392" s="84">
        <f>F392/(ROW(F392)-1)</f>
        <v>0.4910485933503836</v>
      </c>
    </row>
    <row r="393" ht="20.35" customHeight="1">
      <c r="A393" s="79">
        <v>392</v>
      </c>
      <c r="B393" t="s" s="80">
        <v>2453</v>
      </c>
      <c r="C393" t="s" s="81">
        <v>2454</v>
      </c>
      <c r="D393" t="s" s="81">
        <v>24</v>
      </c>
      <c r="E393" s="82">
        <v>0.02733757005336122</v>
      </c>
      <c r="F393" s="83">
        <f>COUNTIF(D393,"=F")+F392</f>
        <v>193</v>
      </c>
      <c r="G393" s="84">
        <f>F393/(ROW(F393)-1)</f>
        <v>0.4923469387755102</v>
      </c>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1"/>
</worksheet>
</file>

<file path=xl/worksheets/sheet9.xml><?xml version="1.0" encoding="utf-8"?>
<worksheet xmlns:r="http://schemas.openxmlformats.org/officeDocument/2006/relationships" xmlns="http://schemas.openxmlformats.org/spreadsheetml/2006/main">
  <sheetPr>
    <pageSetUpPr fitToPage="1"/>
  </sheetPr>
  <dimension ref="A1:G425"/>
  <sheetViews>
    <sheetView workbookViewId="0" showGridLines="0" defaultGridColor="1">
      <pane topLeftCell="B2" xSplit="1" ySplit="1" activePane="bottomRight" state="frozen"/>
    </sheetView>
  </sheetViews>
  <sheetFormatPr defaultColWidth="19.6" defaultRowHeight="18" customHeight="1" outlineLevelRow="0" outlineLevelCol="0"/>
  <cols>
    <col min="1" max="1" width="12.4219" style="88" customWidth="1"/>
    <col min="2" max="2" width="12.4219" style="88" customWidth="1"/>
    <col min="3" max="3" width="26.7031" style="88" customWidth="1"/>
    <col min="4" max="4" width="8.71875" style="88" customWidth="1"/>
    <col min="5" max="5" width="22.6016" style="88" customWidth="1"/>
    <col min="6" max="6" width="5.21094" style="88" customWidth="1"/>
    <col min="7" max="7" width="11.8906" style="88" customWidth="1"/>
    <col min="8" max="256" width="19.6016" style="88" customWidth="1"/>
  </cols>
  <sheetData>
    <row r="1" ht="20.55" customHeight="1">
      <c r="A1" t="s" s="72">
        <v>7</v>
      </c>
      <c r="B1" t="s" s="72">
        <v>1665</v>
      </c>
      <c r="C1" t="s" s="72">
        <v>1666</v>
      </c>
      <c r="D1" t="s" s="72">
        <v>1667</v>
      </c>
      <c r="E1" t="s" s="72">
        <v>2456</v>
      </c>
      <c r="F1" t="s" s="72">
        <v>1669</v>
      </c>
      <c r="G1" t="s" s="72">
        <v>1670</v>
      </c>
    </row>
    <row r="2" ht="20.55" customHeight="1">
      <c r="A2" s="73">
        <v>1</v>
      </c>
      <c r="B2" t="s" s="74">
        <v>1779</v>
      </c>
      <c r="C2" t="s" s="75">
        <v>2457</v>
      </c>
      <c r="D2" t="s" s="75">
        <v>23</v>
      </c>
      <c r="E2" s="89">
        <v>0.5299626512068677</v>
      </c>
      <c r="F2" s="77">
        <f>COUNTIF(D2,"=F")</f>
        <v>0</v>
      </c>
      <c r="G2" s="78">
        <f>F2/(ROW(F2)-1)</f>
        <v>0</v>
      </c>
    </row>
    <row r="3" ht="20.35" customHeight="1">
      <c r="A3" s="79">
        <v>2</v>
      </c>
      <c r="B3" t="s" s="80">
        <v>1935</v>
      </c>
      <c r="C3" t="s" s="81">
        <v>2458</v>
      </c>
      <c r="D3" t="s" s="81">
        <v>23</v>
      </c>
      <c r="E3" s="85">
        <v>0.4516900051307079</v>
      </c>
      <c r="F3" s="83">
        <f>COUNTIF(D3,"=F")+F2</f>
        <v>0</v>
      </c>
      <c r="G3" s="84">
        <f>F3/(ROW(F3)-1)</f>
        <v>0</v>
      </c>
    </row>
    <row r="4" ht="20.35" customHeight="1">
      <c r="A4" s="79">
        <v>3</v>
      </c>
      <c r="B4" t="s" s="80">
        <v>1679</v>
      </c>
      <c r="C4" t="s" s="81">
        <v>2459</v>
      </c>
      <c r="D4" t="s" s="81">
        <v>23</v>
      </c>
      <c r="E4" s="82">
        <v>0.3984917234510126</v>
      </c>
      <c r="F4" s="83">
        <f>COUNTIF(D4,"=F")+F3</f>
        <v>0</v>
      </c>
      <c r="G4" s="84">
        <f>F4/(ROW(F4)-1)</f>
        <v>0</v>
      </c>
    </row>
    <row r="5" ht="20.35" customHeight="1">
      <c r="A5" s="79">
        <v>4</v>
      </c>
      <c r="B5" t="s" s="80">
        <v>2109</v>
      </c>
      <c r="C5" t="s" s="81">
        <v>2460</v>
      </c>
      <c r="D5" t="s" s="81">
        <v>24</v>
      </c>
      <c r="E5" s="85">
        <v>0.3920362641532041</v>
      </c>
      <c r="F5" s="83">
        <f>COUNTIF(D5,"=F")+F4</f>
        <v>1</v>
      </c>
      <c r="G5" s="84">
        <f>F5/(ROW(F5)-1)</f>
        <v>0.25</v>
      </c>
    </row>
    <row r="6" ht="32.35" customHeight="1">
      <c r="A6" s="79">
        <v>5</v>
      </c>
      <c r="B6" t="s" s="80">
        <v>1777</v>
      </c>
      <c r="C6" t="s" s="81">
        <v>2461</v>
      </c>
      <c r="D6" t="s" s="81">
        <v>23</v>
      </c>
      <c r="E6" s="82">
        <v>0.3877195571955719</v>
      </c>
      <c r="F6" s="83">
        <f>COUNTIF(D6,"=F")+F5</f>
        <v>1</v>
      </c>
      <c r="G6" s="84">
        <f>F6/(ROW(F6)-1)</f>
        <v>0.2</v>
      </c>
    </row>
    <row r="7" ht="20.35" customHeight="1">
      <c r="A7" s="79">
        <v>6</v>
      </c>
      <c r="B7" t="s" s="80">
        <v>2111</v>
      </c>
      <c r="C7" t="s" s="81">
        <v>2462</v>
      </c>
      <c r="D7" t="s" s="81">
        <v>24</v>
      </c>
      <c r="E7" s="82">
        <v>0.3797337094031275</v>
      </c>
      <c r="F7" s="83">
        <f>COUNTIF(D7,"=F")+F6</f>
        <v>2</v>
      </c>
      <c r="G7" s="84">
        <f>F7/(ROW(F7)-1)</f>
        <v>0.3333333333333333</v>
      </c>
    </row>
    <row r="8" ht="20.35" customHeight="1">
      <c r="A8" s="79">
        <v>7</v>
      </c>
      <c r="B8" t="s" s="80">
        <v>1917</v>
      </c>
      <c r="C8" t="s" s="81">
        <v>2463</v>
      </c>
      <c r="D8" t="s" s="81">
        <v>23</v>
      </c>
      <c r="E8" s="85">
        <v>0.3695835222488503</v>
      </c>
      <c r="F8" s="83">
        <f>COUNTIF(D8,"=F")+F7</f>
        <v>2</v>
      </c>
      <c r="G8" s="84">
        <f>F8/(ROW(F8)-1)</f>
        <v>0.2857142857142857</v>
      </c>
    </row>
    <row r="9" ht="20.35" customHeight="1">
      <c r="A9" s="79">
        <v>8</v>
      </c>
      <c r="B9" t="s" s="80">
        <v>1721</v>
      </c>
      <c r="C9" t="s" s="81">
        <v>2464</v>
      </c>
      <c r="D9" t="s" s="81">
        <v>23</v>
      </c>
      <c r="E9" s="85">
        <v>0.3685852551716803</v>
      </c>
      <c r="F9" s="83">
        <f>COUNTIF(D9,"=F")+F8</f>
        <v>2</v>
      </c>
      <c r="G9" s="84">
        <f>F9/(ROW(F9)-1)</f>
        <v>0.25</v>
      </c>
    </row>
    <row r="10" ht="20.35" customHeight="1">
      <c r="A10" s="79">
        <v>9</v>
      </c>
      <c r="B10" t="s" s="80">
        <v>2465</v>
      </c>
      <c r="C10" t="s" s="81">
        <v>2466</v>
      </c>
      <c r="D10" t="s" s="81">
        <v>24</v>
      </c>
      <c r="E10" s="82">
        <v>0.3642282114105705</v>
      </c>
      <c r="F10" s="83">
        <f>COUNTIF(D10,"=F")+F9</f>
        <v>3</v>
      </c>
      <c r="G10" s="84">
        <f>F10/(ROW(F10)-1)</f>
        <v>0.3333333333333333</v>
      </c>
    </row>
    <row r="11" ht="20.35" customHeight="1">
      <c r="A11" s="79">
        <v>10</v>
      </c>
      <c r="B11" t="s" s="80">
        <v>1783</v>
      </c>
      <c r="C11" t="s" s="81">
        <v>2467</v>
      </c>
      <c r="D11" t="s" s="81">
        <v>23</v>
      </c>
      <c r="E11" s="85">
        <v>0.3632195380608537</v>
      </c>
      <c r="F11" s="83">
        <f>COUNTIF(D11,"=F")+F10</f>
        <v>3</v>
      </c>
      <c r="G11" s="84">
        <f>F11/(ROW(F11)-1)</f>
        <v>0.3</v>
      </c>
    </row>
    <row r="12" ht="20.35" customHeight="1">
      <c r="A12" s="79">
        <v>11</v>
      </c>
      <c r="B12" t="s" s="80">
        <v>1825</v>
      </c>
      <c r="C12" t="s" s="81">
        <v>2468</v>
      </c>
      <c r="D12" t="s" s="81">
        <v>23</v>
      </c>
      <c r="E12" s="82">
        <v>0.3570744477078279</v>
      </c>
      <c r="F12" s="83">
        <f>COUNTIF(D12,"=F")+F11</f>
        <v>3</v>
      </c>
      <c r="G12" s="84">
        <f>F12/(ROW(F12)-1)</f>
        <v>0.2727272727272727</v>
      </c>
    </row>
    <row r="13" ht="20.35" customHeight="1">
      <c r="A13" s="79">
        <v>12</v>
      </c>
      <c r="B13" t="s" s="80">
        <v>2469</v>
      </c>
      <c r="C13" t="s" s="81">
        <v>2470</v>
      </c>
      <c r="D13" t="s" s="81">
        <v>24</v>
      </c>
      <c r="E13" s="85">
        <v>0.3500963779165108</v>
      </c>
      <c r="F13" s="83">
        <f>COUNTIF(D13,"=F")+F12</f>
        <v>4</v>
      </c>
      <c r="G13" s="84">
        <f>F13/(ROW(F13)-1)</f>
        <v>0.3333333333333333</v>
      </c>
    </row>
    <row r="14" ht="20.35" customHeight="1">
      <c r="A14" s="79">
        <v>13</v>
      </c>
      <c r="B14" t="s" s="80">
        <v>1697</v>
      </c>
      <c r="C14" t="s" s="81">
        <v>2471</v>
      </c>
      <c r="D14" t="s" s="81">
        <v>24</v>
      </c>
      <c r="E14" s="85">
        <v>0.3489067519355746</v>
      </c>
      <c r="F14" s="83">
        <f>COUNTIF(D14,"=F")+F13</f>
        <v>5</v>
      </c>
      <c r="G14" s="84">
        <f>F14/(ROW(F14)-1)</f>
        <v>0.3846153846153846</v>
      </c>
    </row>
    <row r="15" ht="20.35" customHeight="1">
      <c r="A15" s="79">
        <v>14</v>
      </c>
      <c r="B15" t="s" s="80">
        <v>1861</v>
      </c>
      <c r="C15" t="s" s="81">
        <v>2472</v>
      </c>
      <c r="D15" t="s" s="81">
        <v>24</v>
      </c>
      <c r="E15" s="85">
        <v>0.3476797439717486</v>
      </c>
      <c r="F15" s="83">
        <f>COUNTIF(D15,"=F")+F14</f>
        <v>6</v>
      </c>
      <c r="G15" s="84">
        <f>F15/(ROW(F15)-1)</f>
        <v>0.4285714285714285</v>
      </c>
    </row>
    <row r="16" ht="20.35" customHeight="1">
      <c r="A16" s="79">
        <v>15</v>
      </c>
      <c r="B16" t="s" s="80">
        <v>2003</v>
      </c>
      <c r="C16" t="s" s="81">
        <v>2473</v>
      </c>
      <c r="D16" t="s" s="81">
        <v>24</v>
      </c>
      <c r="E16" s="85">
        <v>0.3473811049083311</v>
      </c>
      <c r="F16" s="83">
        <f>COUNTIF(D16,"=F")+F15</f>
        <v>7</v>
      </c>
      <c r="G16" s="84">
        <f>F16/(ROW(F16)-1)</f>
        <v>0.4666666666666667</v>
      </c>
    </row>
    <row r="17" ht="20.35" customHeight="1">
      <c r="A17" s="79">
        <v>16</v>
      </c>
      <c r="B17" t="s" s="80">
        <v>2137</v>
      </c>
      <c r="C17" t="s" s="81">
        <v>2474</v>
      </c>
      <c r="D17" t="s" s="81">
        <v>23</v>
      </c>
      <c r="E17" s="82">
        <v>0.3470823268462391</v>
      </c>
      <c r="F17" s="83">
        <f>COUNTIF(D17,"=F")+F16</f>
        <v>7</v>
      </c>
      <c r="G17" s="84">
        <f>F17/(ROW(F17)-1)</f>
        <v>0.4375</v>
      </c>
    </row>
    <row r="18" ht="20.35" customHeight="1">
      <c r="A18" s="79">
        <v>17</v>
      </c>
      <c r="B18" t="s" s="80">
        <v>1843</v>
      </c>
      <c r="C18" t="s" s="81">
        <v>2475</v>
      </c>
      <c r="D18" t="s" s="81">
        <v>23</v>
      </c>
      <c r="E18" s="86">
        <v>0.343028030708802</v>
      </c>
      <c r="F18" s="83">
        <f>COUNTIF(D18,"=F")+F17</f>
        <v>7</v>
      </c>
      <c r="G18" s="84">
        <f>F18/(ROW(F18)-1)</f>
        <v>0.4117647058823529</v>
      </c>
    </row>
    <row r="19" ht="20.35" customHeight="1">
      <c r="A19" s="79">
        <v>18</v>
      </c>
      <c r="B19" t="s" s="80">
        <v>2063</v>
      </c>
      <c r="C19" t="s" s="81">
        <v>2476</v>
      </c>
      <c r="D19" t="s" s="81">
        <v>24</v>
      </c>
      <c r="E19" s="85">
        <v>0.3404379357787468</v>
      </c>
      <c r="F19" s="83">
        <f>COUNTIF(D19,"=F")+F18</f>
        <v>8</v>
      </c>
      <c r="G19" s="84">
        <f>F19/(ROW(F19)-1)</f>
        <v>0.4444444444444444</v>
      </c>
    </row>
    <row r="20" ht="20.35" customHeight="1">
      <c r="A20" s="79">
        <v>19</v>
      </c>
      <c r="B20" t="s" s="80">
        <v>1851</v>
      </c>
      <c r="C20" t="s" s="81">
        <v>2477</v>
      </c>
      <c r="D20" t="s" s="81">
        <v>23</v>
      </c>
      <c r="E20" s="85">
        <v>0.3401672805123646</v>
      </c>
      <c r="F20" s="83">
        <f>COUNTIF(D20,"=F")+F19</f>
        <v>8</v>
      </c>
      <c r="G20" s="84">
        <f>F20/(ROW(F20)-1)</f>
        <v>0.4210526315789473</v>
      </c>
    </row>
    <row r="21" ht="20.35" customHeight="1">
      <c r="A21" s="79">
        <v>20</v>
      </c>
      <c r="B21" t="s" s="80">
        <v>2041</v>
      </c>
      <c r="C21" t="s" s="81">
        <v>2478</v>
      </c>
      <c r="D21" t="s" s="81">
        <v>24</v>
      </c>
      <c r="E21" s="82">
        <v>0.3372954135291555</v>
      </c>
      <c r="F21" s="83">
        <f>COUNTIF(D21,"=F")+F20</f>
        <v>9</v>
      </c>
      <c r="G21" s="84">
        <f>F21/(ROW(F21)-1)</f>
        <v>0.45</v>
      </c>
    </row>
    <row r="22" ht="20.35" customHeight="1">
      <c r="A22" s="79">
        <v>21</v>
      </c>
      <c r="B22" t="s" s="80">
        <v>1695</v>
      </c>
      <c r="C22" t="s" s="81">
        <v>2479</v>
      </c>
      <c r="D22" t="s" s="81">
        <v>23</v>
      </c>
      <c r="E22" s="86">
        <v>0.335282325425994</v>
      </c>
      <c r="F22" s="83">
        <f>COUNTIF(D22,"=F")+F21</f>
        <v>9</v>
      </c>
      <c r="G22" s="84">
        <f>F22/(ROW(F22)-1)</f>
        <v>0.4285714285714285</v>
      </c>
    </row>
    <row r="23" ht="20.35" customHeight="1">
      <c r="A23" s="79">
        <v>22</v>
      </c>
      <c r="B23" t="s" s="80">
        <v>1805</v>
      </c>
      <c r="C23" t="s" s="81">
        <v>2480</v>
      </c>
      <c r="D23" t="s" s="81">
        <v>23</v>
      </c>
      <c r="E23" s="82">
        <v>0.3351858337012957</v>
      </c>
      <c r="F23" s="83">
        <f>COUNTIF(D23,"=F")+F22</f>
        <v>9</v>
      </c>
      <c r="G23" s="84">
        <f>F23/(ROW(F23)-1)</f>
        <v>0.4090909090909091</v>
      </c>
    </row>
    <row r="24" ht="20.35" customHeight="1">
      <c r="A24" s="79">
        <v>23</v>
      </c>
      <c r="B24" t="s" s="80">
        <v>1687</v>
      </c>
      <c r="C24" t="s" s="81">
        <v>2481</v>
      </c>
      <c r="D24" t="s" s="81">
        <v>23</v>
      </c>
      <c r="E24" s="85">
        <v>0.3299208178218992</v>
      </c>
      <c r="F24" s="83">
        <f>COUNTIF(D24,"=F")+F23</f>
        <v>9</v>
      </c>
      <c r="G24" s="84">
        <f>F24/(ROW(F24)-1)</f>
        <v>0.391304347826087</v>
      </c>
    </row>
    <row r="25" ht="20.35" customHeight="1">
      <c r="A25" s="79">
        <v>24</v>
      </c>
      <c r="B25" t="s" s="80">
        <v>2482</v>
      </c>
      <c r="C25" t="s" s="81">
        <v>2483</v>
      </c>
      <c r="D25" t="s" s="81">
        <v>23</v>
      </c>
      <c r="E25" s="82">
        <v>0.328013773466212</v>
      </c>
      <c r="F25" s="83">
        <f>COUNTIF(D25,"=F")+F24</f>
        <v>9</v>
      </c>
      <c r="G25" s="84">
        <f>F25/(ROW(F25)-1)</f>
        <v>0.375</v>
      </c>
    </row>
    <row r="26" ht="20.35" customHeight="1">
      <c r="A26" s="79">
        <v>25</v>
      </c>
      <c r="B26" t="s" s="80">
        <v>1709</v>
      </c>
      <c r="C26" t="s" s="81">
        <v>2484</v>
      </c>
      <c r="D26" t="s" s="81">
        <v>24</v>
      </c>
      <c r="E26" s="86">
        <v>0.327181484122196</v>
      </c>
      <c r="F26" s="83">
        <f>COUNTIF(D26,"=F")+F25</f>
        <v>10</v>
      </c>
      <c r="G26" s="84">
        <f>F26/(ROW(F26)-1)</f>
        <v>0.4</v>
      </c>
    </row>
    <row r="27" ht="20.35" customHeight="1">
      <c r="A27" s="79">
        <v>26</v>
      </c>
      <c r="B27" t="s" s="80">
        <v>2485</v>
      </c>
      <c r="C27" t="s" s="81">
        <v>2486</v>
      </c>
      <c r="D27" t="s" s="81">
        <v>23</v>
      </c>
      <c r="E27" s="82">
        <v>0.3258926829268293</v>
      </c>
      <c r="F27" s="83">
        <f>COUNTIF(D27,"=F")+F26</f>
        <v>10</v>
      </c>
      <c r="G27" s="84">
        <f>F27/(ROW(F27)-1)</f>
        <v>0.3846153846153846</v>
      </c>
    </row>
    <row r="28" ht="20.35" customHeight="1">
      <c r="A28" s="79">
        <v>27</v>
      </c>
      <c r="B28" t="s" s="80">
        <v>1781</v>
      </c>
      <c r="C28" t="s" s="81">
        <v>2487</v>
      </c>
      <c r="D28" t="s" s="81">
        <v>23</v>
      </c>
      <c r="E28" s="85">
        <v>0.3257140236071188</v>
      </c>
      <c r="F28" s="83">
        <f>COUNTIF(D28,"=F")+F27</f>
        <v>10</v>
      </c>
      <c r="G28" s="84">
        <f>F28/(ROW(F28)-1)</f>
        <v>0.3703703703703703</v>
      </c>
    </row>
    <row r="29" ht="20.35" customHeight="1">
      <c r="A29" s="79">
        <v>28</v>
      </c>
      <c r="B29" t="s" s="80">
        <v>2033</v>
      </c>
      <c r="C29" t="s" s="81">
        <v>2488</v>
      </c>
      <c r="D29" t="s" s="81">
        <v>23</v>
      </c>
      <c r="E29" s="85">
        <v>0.3228770640142534</v>
      </c>
      <c r="F29" s="83">
        <f>COUNTIF(D29,"=F")+F28</f>
        <v>10</v>
      </c>
      <c r="G29" s="84">
        <f>F29/(ROW(F29)-1)</f>
        <v>0.3571428571428572</v>
      </c>
    </row>
    <row r="30" ht="20.35" customHeight="1">
      <c r="A30" s="79">
        <v>29</v>
      </c>
      <c r="B30" t="s" s="80">
        <v>1699</v>
      </c>
      <c r="C30" t="s" s="81">
        <v>2489</v>
      </c>
      <c r="D30" t="s" s="81">
        <v>24</v>
      </c>
      <c r="E30" s="85">
        <v>0.3187328205026795</v>
      </c>
      <c r="F30" s="83">
        <f>COUNTIF(D30,"=F")+F29</f>
        <v>11</v>
      </c>
      <c r="G30" s="84">
        <f>F30/(ROW(F30)-1)</f>
        <v>0.3793103448275862</v>
      </c>
    </row>
    <row r="31" ht="20.35" customHeight="1">
      <c r="A31" s="79">
        <v>30</v>
      </c>
      <c r="B31" t="s" s="80">
        <v>2085</v>
      </c>
      <c r="C31" t="s" s="81">
        <v>2490</v>
      </c>
      <c r="D31" t="s" s="81">
        <v>23</v>
      </c>
      <c r="E31" s="86">
        <v>0.317106569443018</v>
      </c>
      <c r="F31" s="83">
        <f>COUNTIF(D31,"=F")+F30</f>
        <v>11</v>
      </c>
      <c r="G31" s="84">
        <f>F31/(ROW(F31)-1)</f>
        <v>0.3666666666666666</v>
      </c>
    </row>
    <row r="32" ht="20.35" customHeight="1">
      <c r="A32" s="79">
        <v>31</v>
      </c>
      <c r="B32" t="s" s="80">
        <v>1755</v>
      </c>
      <c r="C32" t="s" s="81">
        <v>2491</v>
      </c>
      <c r="D32" t="s" s="81">
        <v>24</v>
      </c>
      <c r="E32" s="82">
        <v>0.315406116409076</v>
      </c>
      <c r="F32" s="83">
        <f>COUNTIF(D32,"=F")+F31</f>
        <v>12</v>
      </c>
      <c r="G32" s="84">
        <f>F32/(ROW(F32)-1)</f>
        <v>0.3870967741935484</v>
      </c>
    </row>
    <row r="33" ht="20.35" customHeight="1">
      <c r="A33" s="79">
        <v>32</v>
      </c>
      <c r="B33" t="s" s="80">
        <v>1841</v>
      </c>
      <c r="C33" t="s" s="81">
        <v>2492</v>
      </c>
      <c r="D33" t="s" s="81">
        <v>24</v>
      </c>
      <c r="E33" s="82">
        <v>0.3144592556357262</v>
      </c>
      <c r="F33" s="83">
        <f>COUNTIF(D33,"=F")+F32</f>
        <v>13</v>
      </c>
      <c r="G33" s="84">
        <f>F33/(ROW(F33)-1)</f>
        <v>0.40625</v>
      </c>
    </row>
    <row r="34" ht="20.35" customHeight="1">
      <c r="A34" s="79">
        <v>33</v>
      </c>
      <c r="B34" t="s" s="80">
        <v>1847</v>
      </c>
      <c r="C34" t="s" s="81">
        <v>2493</v>
      </c>
      <c r="D34" t="s" s="81">
        <v>24</v>
      </c>
      <c r="E34" s="85">
        <v>0.3142088889583692</v>
      </c>
      <c r="F34" s="83">
        <f>COUNTIF(D34,"=F")+F33</f>
        <v>14</v>
      </c>
      <c r="G34" s="84">
        <f>F34/(ROW(F34)-1)</f>
        <v>0.4242424242424243</v>
      </c>
    </row>
    <row r="35" ht="20.35" customHeight="1">
      <c r="A35" s="79">
        <v>34</v>
      </c>
      <c r="B35" t="s" s="80">
        <v>1727</v>
      </c>
      <c r="C35" t="s" s="81">
        <v>2494</v>
      </c>
      <c r="D35" t="s" s="81">
        <v>24</v>
      </c>
      <c r="E35" s="82">
        <v>0.312619987684283</v>
      </c>
      <c r="F35" s="83">
        <f>COUNTIF(D35,"=F")+F34</f>
        <v>15</v>
      </c>
      <c r="G35" s="84">
        <f>F35/(ROW(F35)-1)</f>
        <v>0.4411764705882353</v>
      </c>
    </row>
    <row r="36" ht="20.35" customHeight="1">
      <c r="A36" s="79">
        <v>35</v>
      </c>
      <c r="B36" t="s" s="80">
        <v>1815</v>
      </c>
      <c r="C36" t="s" s="81">
        <v>2495</v>
      </c>
      <c r="D36" t="s" s="81">
        <v>23</v>
      </c>
      <c r="E36" s="85">
        <v>0.3105767715819709</v>
      </c>
      <c r="F36" s="83">
        <f>COUNTIF(D36,"=F")+F35</f>
        <v>15</v>
      </c>
      <c r="G36" s="84">
        <f>F36/(ROW(F36)-1)</f>
        <v>0.4285714285714285</v>
      </c>
    </row>
    <row r="37" ht="20.35" customHeight="1">
      <c r="A37" s="79">
        <v>36</v>
      </c>
      <c r="B37" t="s" s="80">
        <v>2325</v>
      </c>
      <c r="C37" t="s" s="81">
        <v>2496</v>
      </c>
      <c r="D37" t="s" s="81">
        <v>24</v>
      </c>
      <c r="E37" s="85">
        <v>0.3095297389283194</v>
      </c>
      <c r="F37" s="83">
        <f>COUNTIF(D37,"=F")+F36</f>
        <v>16</v>
      </c>
      <c r="G37" s="84">
        <f>F37/(ROW(F37)-1)</f>
        <v>0.4444444444444444</v>
      </c>
    </row>
    <row r="38" ht="20.35" customHeight="1">
      <c r="A38" s="79">
        <v>37</v>
      </c>
      <c r="B38" t="s" s="80">
        <v>1753</v>
      </c>
      <c r="C38" t="s" s="81">
        <v>2497</v>
      </c>
      <c r="D38" t="s" s="81">
        <v>23</v>
      </c>
      <c r="E38" s="85">
        <v>0.3093399408080391</v>
      </c>
      <c r="F38" s="83">
        <f>COUNTIF(D38,"=F")+F37</f>
        <v>16</v>
      </c>
      <c r="G38" s="84">
        <f>F38/(ROW(F38)-1)</f>
        <v>0.4324324324324325</v>
      </c>
    </row>
    <row r="39" ht="20.35" customHeight="1">
      <c r="A39" s="79">
        <v>38</v>
      </c>
      <c r="B39" t="s" s="80">
        <v>2151</v>
      </c>
      <c r="C39" t="s" s="81">
        <v>2498</v>
      </c>
      <c r="D39" t="s" s="81">
        <v>24</v>
      </c>
      <c r="E39" s="85">
        <v>0.3088225336854222</v>
      </c>
      <c r="F39" s="83">
        <f>COUNTIF(D39,"=F")+F38</f>
        <v>17</v>
      </c>
      <c r="G39" s="84">
        <f>F39/(ROW(F39)-1)</f>
        <v>0.4473684210526316</v>
      </c>
    </row>
    <row r="40" ht="20.35" customHeight="1">
      <c r="A40" s="79">
        <v>39</v>
      </c>
      <c r="B40" t="s" s="80">
        <v>1701</v>
      </c>
      <c r="C40" t="s" s="81">
        <v>2499</v>
      </c>
      <c r="D40" t="s" s="81">
        <v>24</v>
      </c>
      <c r="E40" s="85">
        <v>0.3078186218022586</v>
      </c>
      <c r="F40" s="83">
        <f>COUNTIF(D40,"=F")+F39</f>
        <v>18</v>
      </c>
      <c r="G40" s="84">
        <f>F40/(ROW(F40)-1)</f>
        <v>0.4615384615384616</v>
      </c>
    </row>
    <row r="41" ht="20.35" customHeight="1">
      <c r="A41" s="79">
        <v>40</v>
      </c>
      <c r="B41" t="s" s="80">
        <v>1729</v>
      </c>
      <c r="C41" t="s" s="81">
        <v>2500</v>
      </c>
      <c r="D41" t="s" s="81">
        <v>24</v>
      </c>
      <c r="E41" s="82">
        <v>0.3064238281792671</v>
      </c>
      <c r="F41" s="83">
        <f>COUNTIF(D41,"=F")+F40</f>
        <v>19</v>
      </c>
      <c r="G41" s="84">
        <f>F41/(ROW(F41)-1)</f>
        <v>0.475</v>
      </c>
    </row>
    <row r="42" ht="20.35" customHeight="1">
      <c r="A42" s="79">
        <v>41</v>
      </c>
      <c r="B42" t="s" s="80">
        <v>1725</v>
      </c>
      <c r="C42" t="s" s="81">
        <v>2501</v>
      </c>
      <c r="D42" t="s" s="81">
        <v>23</v>
      </c>
      <c r="E42" s="85">
        <v>0.3032314717246224</v>
      </c>
      <c r="F42" s="83">
        <f>COUNTIF(D42,"=F")+F41</f>
        <v>19</v>
      </c>
      <c r="G42" s="84">
        <f>F42/(ROW(F42)-1)</f>
        <v>0.4634146341463415</v>
      </c>
    </row>
    <row r="43" ht="20.35" customHeight="1">
      <c r="A43" s="79">
        <v>42</v>
      </c>
      <c r="B43" t="s" s="80">
        <v>1893</v>
      </c>
      <c r="C43" t="s" s="81">
        <v>2502</v>
      </c>
      <c r="D43" t="s" s="81">
        <v>24</v>
      </c>
      <c r="E43" s="85">
        <v>0.3030548577911028</v>
      </c>
      <c r="F43" s="83">
        <f>COUNTIF(D43,"=F")+F42</f>
        <v>20</v>
      </c>
      <c r="G43" s="84">
        <f>F43/(ROW(F43)-1)</f>
        <v>0.4761904761904762</v>
      </c>
    </row>
    <row r="44" ht="20.35" customHeight="1">
      <c r="A44" s="79">
        <v>43</v>
      </c>
      <c r="B44" t="s" s="80">
        <v>1801</v>
      </c>
      <c r="C44" t="s" s="81">
        <v>2503</v>
      </c>
      <c r="D44" t="s" s="81">
        <v>23</v>
      </c>
      <c r="E44" s="85">
        <v>0.3029692861801991</v>
      </c>
      <c r="F44" s="83">
        <f>COUNTIF(D44,"=F")+F43</f>
        <v>20</v>
      </c>
      <c r="G44" s="84">
        <f>F44/(ROW(F44)-1)</f>
        <v>0.4651162790697674</v>
      </c>
    </row>
    <row r="45" ht="20.35" customHeight="1">
      <c r="A45" s="79">
        <v>44</v>
      </c>
      <c r="B45" t="s" s="80">
        <v>2183</v>
      </c>
      <c r="C45" t="s" s="81">
        <v>2504</v>
      </c>
      <c r="D45" t="s" s="81">
        <v>23</v>
      </c>
      <c r="E45" s="82">
        <v>0.3026027573766267</v>
      </c>
      <c r="F45" s="83">
        <f>COUNTIF(D45,"=F")+F44</f>
        <v>20</v>
      </c>
      <c r="G45" s="84">
        <f>F45/(ROW(F45)-1)</f>
        <v>0.4545454545454545</v>
      </c>
    </row>
    <row r="46" ht="20.35" customHeight="1">
      <c r="A46" s="79">
        <v>45</v>
      </c>
      <c r="B46" t="s" s="80">
        <v>1873</v>
      </c>
      <c r="C46" t="s" s="81">
        <v>2505</v>
      </c>
      <c r="D46" t="s" s="81">
        <v>24</v>
      </c>
      <c r="E46" s="82">
        <v>0.30242692410834</v>
      </c>
      <c r="F46" s="83">
        <f>COUNTIF(D46,"=F")+F45</f>
        <v>21</v>
      </c>
      <c r="G46" s="84">
        <f>F46/(ROW(F46)-1)</f>
        <v>0.4666666666666667</v>
      </c>
    </row>
    <row r="47" ht="20.35" customHeight="1">
      <c r="A47" s="79">
        <v>46</v>
      </c>
      <c r="B47" t="s" s="80">
        <v>1707</v>
      </c>
      <c r="C47" t="s" s="81">
        <v>2506</v>
      </c>
      <c r="D47" t="s" s="81">
        <v>24</v>
      </c>
      <c r="E47" s="82">
        <v>0.3018597264204109</v>
      </c>
      <c r="F47" s="83">
        <f>COUNTIF(D47,"=F")+F46</f>
        <v>22</v>
      </c>
      <c r="G47" s="84">
        <f>F47/(ROW(F47)-1)</f>
        <v>0.4782608695652174</v>
      </c>
    </row>
    <row r="48" ht="20.35" customHeight="1">
      <c r="A48" s="79">
        <v>47</v>
      </c>
      <c r="B48" t="s" s="80">
        <v>1879</v>
      </c>
      <c r="C48" t="s" s="81">
        <v>2507</v>
      </c>
      <c r="D48" t="s" s="81">
        <v>24</v>
      </c>
      <c r="E48" s="82">
        <v>0.3004483660506423</v>
      </c>
      <c r="F48" s="83">
        <f>COUNTIF(D48,"=F")+F47</f>
        <v>23</v>
      </c>
      <c r="G48" s="84">
        <f>F48/(ROW(F48)-1)</f>
        <v>0.4893617021276596</v>
      </c>
    </row>
    <row r="49" ht="20.35" customHeight="1">
      <c r="A49" s="79">
        <v>48</v>
      </c>
      <c r="B49" t="s" s="80">
        <v>1763</v>
      </c>
      <c r="C49" t="s" s="81">
        <v>2508</v>
      </c>
      <c r="D49" t="s" s="81">
        <v>24</v>
      </c>
      <c r="E49" s="85">
        <v>0.3004155147046935</v>
      </c>
      <c r="F49" s="83">
        <f>COUNTIF(D49,"=F")+F48</f>
        <v>24</v>
      </c>
      <c r="G49" s="84">
        <f>F49/(ROW(F49)-1)</f>
        <v>0.5</v>
      </c>
    </row>
    <row r="50" ht="20.35" customHeight="1">
      <c r="A50" s="79">
        <v>49</v>
      </c>
      <c r="B50" t="s" s="80">
        <v>1865</v>
      </c>
      <c r="C50" t="s" s="81">
        <v>2509</v>
      </c>
      <c r="D50" t="s" s="81">
        <v>23</v>
      </c>
      <c r="E50" s="85">
        <v>0.2997815985811237</v>
      </c>
      <c r="F50" s="83">
        <f>COUNTIF(D50,"=F")+F49</f>
        <v>24</v>
      </c>
      <c r="G50" s="84">
        <f>F50/(ROW(F50)-1)</f>
        <v>0.4897959183673469</v>
      </c>
    </row>
    <row r="51" ht="20.35" customHeight="1">
      <c r="A51" s="79">
        <v>50</v>
      </c>
      <c r="B51" t="s" s="80">
        <v>1677</v>
      </c>
      <c r="C51" t="s" s="81">
        <v>2510</v>
      </c>
      <c r="D51" t="s" s="81">
        <v>23</v>
      </c>
      <c r="E51" s="85">
        <v>0.2991922573133459</v>
      </c>
      <c r="F51" s="83">
        <f>COUNTIF(D51,"=F")+F50</f>
        <v>24</v>
      </c>
      <c r="G51" s="84">
        <f>F51/(ROW(F51)-1)</f>
        <v>0.48</v>
      </c>
    </row>
    <row r="52" ht="20.35" customHeight="1">
      <c r="A52" s="79">
        <v>51</v>
      </c>
      <c r="B52" t="s" s="80">
        <v>1813</v>
      </c>
      <c r="C52" t="s" s="81">
        <v>2511</v>
      </c>
      <c r="D52" t="s" s="81">
        <v>24</v>
      </c>
      <c r="E52" s="85">
        <v>0.2991411843270022</v>
      </c>
      <c r="F52" s="83">
        <f>COUNTIF(D52,"=F")+F51</f>
        <v>25</v>
      </c>
      <c r="G52" s="84">
        <f>F52/(ROW(F52)-1)</f>
        <v>0.4901960784313725</v>
      </c>
    </row>
    <row r="53" ht="20.35" customHeight="1">
      <c r="A53" s="79">
        <v>52</v>
      </c>
      <c r="B53" t="s" s="80">
        <v>2001</v>
      </c>
      <c r="C53" t="s" s="81">
        <v>2512</v>
      </c>
      <c r="D53" t="s" s="81">
        <v>24</v>
      </c>
      <c r="E53" s="85">
        <v>0.2988509125106533</v>
      </c>
      <c r="F53" s="83">
        <f>COUNTIF(D53,"=F")+F52</f>
        <v>26</v>
      </c>
      <c r="G53" s="84">
        <f>F53/(ROW(F53)-1)</f>
        <v>0.5</v>
      </c>
    </row>
    <row r="54" ht="20.35" customHeight="1">
      <c r="A54" s="79">
        <v>53</v>
      </c>
      <c r="B54" t="s" s="80">
        <v>1953</v>
      </c>
      <c r="C54" t="s" s="81">
        <v>2513</v>
      </c>
      <c r="D54" t="s" s="81">
        <v>24</v>
      </c>
      <c r="E54" s="82">
        <v>0.298370609008116</v>
      </c>
      <c r="F54" s="83">
        <f>COUNTIF(D54,"=F")+F53</f>
        <v>27</v>
      </c>
      <c r="G54" s="84">
        <f>F54/(ROW(F54)-1)</f>
        <v>0.5094339622641509</v>
      </c>
    </row>
    <row r="55" ht="20.35" customHeight="1">
      <c r="A55" s="79">
        <v>54</v>
      </c>
      <c r="B55" t="s" s="80">
        <v>2514</v>
      </c>
      <c r="C55" t="s" s="81">
        <v>2515</v>
      </c>
      <c r="D55" t="s" s="81">
        <v>23</v>
      </c>
      <c r="E55" s="82">
        <v>0.2982358609443332</v>
      </c>
      <c r="F55" s="83">
        <f>COUNTIF(D55,"=F")+F54</f>
        <v>27</v>
      </c>
      <c r="G55" s="84">
        <f>F55/(ROW(F55)-1)</f>
        <v>0.5</v>
      </c>
    </row>
    <row r="56" ht="20.35" customHeight="1">
      <c r="A56" s="79">
        <v>55</v>
      </c>
      <c r="B56" t="s" s="80">
        <v>1737</v>
      </c>
      <c r="C56" t="s" s="81">
        <v>2516</v>
      </c>
      <c r="D56" t="s" s="81">
        <v>24</v>
      </c>
      <c r="E56" s="82">
        <v>0.2972526114098523</v>
      </c>
      <c r="F56" s="83">
        <f>COUNTIF(D56,"=F")+F55</f>
        <v>28</v>
      </c>
      <c r="G56" s="84">
        <f>F56/(ROW(F56)-1)</f>
        <v>0.509090909090909</v>
      </c>
    </row>
    <row r="57" ht="20.35" customHeight="1">
      <c r="A57" s="79">
        <v>56</v>
      </c>
      <c r="B57" t="s" s="80">
        <v>1855</v>
      </c>
      <c r="C57" t="s" s="81">
        <v>2517</v>
      </c>
      <c r="D57" t="s" s="81">
        <v>23</v>
      </c>
      <c r="E57" s="86">
        <v>0.296729112704054</v>
      </c>
      <c r="F57" s="83">
        <f>COUNTIF(D57,"=F")+F56</f>
        <v>28</v>
      </c>
      <c r="G57" s="84">
        <f>F57/(ROW(F57)-1)</f>
        <v>0.5</v>
      </c>
    </row>
    <row r="58" ht="20.35" customHeight="1">
      <c r="A58" s="79">
        <v>57</v>
      </c>
      <c r="B58" t="s" s="80">
        <v>1719</v>
      </c>
      <c r="C58" t="s" s="81">
        <v>2518</v>
      </c>
      <c r="D58" t="s" s="81">
        <v>24</v>
      </c>
      <c r="E58" s="82">
        <v>0.2961148393648703</v>
      </c>
      <c r="F58" s="83">
        <f>COUNTIF(D58,"=F")+F57</f>
        <v>29</v>
      </c>
      <c r="G58" s="84">
        <f>F58/(ROW(F58)-1)</f>
        <v>0.5087719298245614</v>
      </c>
    </row>
    <row r="59" ht="20.35" customHeight="1">
      <c r="A59" s="79">
        <v>58</v>
      </c>
      <c r="B59" t="s" s="80">
        <v>1809</v>
      </c>
      <c r="C59" t="s" s="81">
        <v>2519</v>
      </c>
      <c r="D59" t="s" s="81">
        <v>24</v>
      </c>
      <c r="E59" s="85">
        <v>0.2958141098679418</v>
      </c>
      <c r="F59" s="83">
        <f>COUNTIF(D59,"=F")+F58</f>
        <v>30</v>
      </c>
      <c r="G59" s="84">
        <f>F59/(ROW(F59)-1)</f>
        <v>0.5172413793103449</v>
      </c>
    </row>
    <row r="60" ht="32.35" customHeight="1">
      <c r="A60" s="79">
        <v>59</v>
      </c>
      <c r="B60" t="s" s="80">
        <v>1735</v>
      </c>
      <c r="C60" t="s" s="81">
        <v>2520</v>
      </c>
      <c r="D60" t="s" s="81">
        <v>23</v>
      </c>
      <c r="E60" s="82">
        <v>0.2954636893985114</v>
      </c>
      <c r="F60" s="83">
        <f>COUNTIF(D60,"=F")+F59</f>
        <v>30</v>
      </c>
      <c r="G60" s="84">
        <f>F60/(ROW(F60)-1)</f>
        <v>0.5084745762711864</v>
      </c>
    </row>
    <row r="61" ht="20.35" customHeight="1">
      <c r="A61" s="79">
        <v>60</v>
      </c>
      <c r="B61" t="s" s="80">
        <v>1989</v>
      </c>
      <c r="C61" t="s" s="81">
        <v>2521</v>
      </c>
      <c r="D61" t="s" s="81">
        <v>24</v>
      </c>
      <c r="E61" s="85">
        <v>0.2947167926785362</v>
      </c>
      <c r="F61" s="83">
        <f>COUNTIF(D61,"=F")+F60</f>
        <v>31</v>
      </c>
      <c r="G61" s="84">
        <f>F61/(ROW(F61)-1)</f>
        <v>0.5166666666666667</v>
      </c>
    </row>
    <row r="62" ht="20.35" customHeight="1">
      <c r="A62" s="79">
        <v>61</v>
      </c>
      <c r="B62" t="s" s="80">
        <v>2225</v>
      </c>
      <c r="C62" t="s" s="81">
        <v>2522</v>
      </c>
      <c r="D62" t="s" s="81">
        <v>24</v>
      </c>
      <c r="E62" s="82">
        <v>0.294678456355103</v>
      </c>
      <c r="F62" s="83">
        <f>COUNTIF(D62,"=F")+F61</f>
        <v>32</v>
      </c>
      <c r="G62" s="84">
        <f>F62/(ROW(F62)-1)</f>
        <v>0.5245901639344263</v>
      </c>
    </row>
    <row r="63" ht="20.35" customHeight="1">
      <c r="A63" s="79">
        <v>62</v>
      </c>
      <c r="B63" t="s" s="80">
        <v>1983</v>
      </c>
      <c r="C63" t="s" s="81">
        <v>2523</v>
      </c>
      <c r="D63" t="s" s="81">
        <v>23</v>
      </c>
      <c r="E63" s="82">
        <v>0.2946210811050508</v>
      </c>
      <c r="F63" s="83">
        <f>COUNTIF(D63,"=F")+F62</f>
        <v>32</v>
      </c>
      <c r="G63" s="84">
        <f>F63/(ROW(F63)-1)</f>
        <v>0.5161290322580645</v>
      </c>
    </row>
    <row r="64" ht="32.35" customHeight="1">
      <c r="A64" s="79">
        <v>63</v>
      </c>
      <c r="B64" t="s" s="80">
        <v>1675</v>
      </c>
      <c r="C64" t="s" s="81">
        <v>2524</v>
      </c>
      <c r="D64" t="s" s="81">
        <v>23</v>
      </c>
      <c r="E64" s="85">
        <v>0.2939798155617667</v>
      </c>
      <c r="F64" s="83">
        <f>COUNTIF(D64,"=F")+F63</f>
        <v>32</v>
      </c>
      <c r="G64" s="84">
        <f>F64/(ROW(F64)-1)</f>
        <v>0.5079365079365079</v>
      </c>
    </row>
    <row r="65" ht="20.35" customHeight="1">
      <c r="A65" s="79">
        <v>64</v>
      </c>
      <c r="B65" t="s" s="80">
        <v>1795</v>
      </c>
      <c r="C65" t="s" s="81">
        <v>2525</v>
      </c>
      <c r="D65" t="s" s="81">
        <v>24</v>
      </c>
      <c r="E65" s="85">
        <v>0.2937133223097623</v>
      </c>
      <c r="F65" s="83">
        <f>COUNTIF(D65,"=F")+F64</f>
        <v>33</v>
      </c>
      <c r="G65" s="84">
        <f>F65/(ROW(F65)-1)</f>
        <v>0.515625</v>
      </c>
    </row>
    <row r="66" ht="20.35" customHeight="1">
      <c r="A66" s="79">
        <v>65</v>
      </c>
      <c r="B66" t="s" s="80">
        <v>1981</v>
      </c>
      <c r="C66" t="s" s="81">
        <v>2526</v>
      </c>
      <c r="D66" t="s" s="81">
        <v>24</v>
      </c>
      <c r="E66" s="82">
        <v>0.2931981794113914</v>
      </c>
      <c r="F66" s="83">
        <f>COUNTIF(D66,"=F")+F65</f>
        <v>34</v>
      </c>
      <c r="G66" s="84">
        <f>F66/(ROW(F66)-1)</f>
        <v>0.5230769230769231</v>
      </c>
    </row>
    <row r="67" ht="20.35" customHeight="1">
      <c r="A67" s="79">
        <v>66</v>
      </c>
      <c r="B67" t="s" s="80">
        <v>1811</v>
      </c>
      <c r="C67" t="s" s="81">
        <v>2527</v>
      </c>
      <c r="D67" t="s" s="81">
        <v>24</v>
      </c>
      <c r="E67" s="85">
        <v>0.2919129967437008</v>
      </c>
      <c r="F67" s="83">
        <f>COUNTIF(D67,"=F")+F66</f>
        <v>35</v>
      </c>
      <c r="G67" s="84">
        <f>F67/(ROW(F67)-1)</f>
        <v>0.5303030303030303</v>
      </c>
    </row>
    <row r="68" ht="20.35" customHeight="1">
      <c r="A68" s="79">
        <v>67</v>
      </c>
      <c r="B68" t="s" s="80">
        <v>2528</v>
      </c>
      <c r="C68" t="s" s="81">
        <v>2529</v>
      </c>
      <c r="D68" t="s" s="81">
        <v>24</v>
      </c>
      <c r="E68" s="85">
        <v>0.2904782248134094</v>
      </c>
      <c r="F68" s="83">
        <f>COUNTIF(D68,"=F")+F67</f>
        <v>36</v>
      </c>
      <c r="G68" s="84">
        <f>F68/(ROW(F68)-1)</f>
        <v>0.5373134328358209</v>
      </c>
    </row>
    <row r="69" ht="20.35" customHeight="1">
      <c r="A69" s="79">
        <v>68</v>
      </c>
      <c r="B69" t="s" s="80">
        <v>1705</v>
      </c>
      <c r="C69" t="s" s="81">
        <v>2530</v>
      </c>
      <c r="D69" t="s" s="81">
        <v>24</v>
      </c>
      <c r="E69" s="82">
        <v>0.2903543600919485</v>
      </c>
      <c r="F69" s="83">
        <f>COUNTIF(D69,"=F")+F68</f>
        <v>37</v>
      </c>
      <c r="G69" s="84">
        <f>F69/(ROW(F69)-1)</f>
        <v>0.5441176470588235</v>
      </c>
    </row>
    <row r="70" ht="20.35" customHeight="1">
      <c r="A70" s="79">
        <v>69</v>
      </c>
      <c r="B70" t="s" s="80">
        <v>1849</v>
      </c>
      <c r="C70" t="s" s="81">
        <v>2531</v>
      </c>
      <c r="D70" t="s" s="81">
        <v>24</v>
      </c>
      <c r="E70" s="82">
        <v>0.2900100379697115</v>
      </c>
      <c r="F70" s="83">
        <f>COUNTIF(D70,"=F")+F69</f>
        <v>38</v>
      </c>
      <c r="G70" s="84">
        <f>F70/(ROW(F70)-1)</f>
        <v>0.5507246376811594</v>
      </c>
    </row>
    <row r="71" ht="20.35" customHeight="1">
      <c r="A71" s="79">
        <v>70</v>
      </c>
      <c r="B71" t="s" s="80">
        <v>2532</v>
      </c>
      <c r="C71" t="s" s="81">
        <v>2533</v>
      </c>
      <c r="D71" t="s" s="81">
        <v>24</v>
      </c>
      <c r="E71" s="85">
        <v>0.2899781316203103</v>
      </c>
      <c r="F71" s="83">
        <f>COUNTIF(D71,"=F")+F70</f>
        <v>39</v>
      </c>
      <c r="G71" s="84">
        <f>F71/(ROW(F71)-1)</f>
        <v>0.5571428571428572</v>
      </c>
    </row>
    <row r="72" ht="20.35" customHeight="1">
      <c r="A72" s="79">
        <v>71</v>
      </c>
      <c r="B72" t="s" s="80">
        <v>1747</v>
      </c>
      <c r="C72" t="s" s="81">
        <v>2534</v>
      </c>
      <c r="D72" t="s" s="81">
        <v>23</v>
      </c>
      <c r="E72" s="85">
        <v>0.2894583667626284</v>
      </c>
      <c r="F72" s="83">
        <f>COUNTIF(D72,"=F")+F71</f>
        <v>39</v>
      </c>
      <c r="G72" s="84">
        <f>F72/(ROW(F72)-1)</f>
        <v>0.5492957746478874</v>
      </c>
    </row>
    <row r="73" ht="20.35" customHeight="1">
      <c r="A73" s="79">
        <v>72</v>
      </c>
      <c r="B73" t="s" s="80">
        <v>1973</v>
      </c>
      <c r="C73" t="s" s="81">
        <v>2535</v>
      </c>
      <c r="D73" t="s" s="81">
        <v>24</v>
      </c>
      <c r="E73" s="85">
        <v>0.2893992344816109</v>
      </c>
      <c r="F73" s="83">
        <f>COUNTIF(D73,"=F")+F72</f>
        <v>40</v>
      </c>
      <c r="G73" s="84">
        <f>F73/(ROW(F73)-1)</f>
        <v>0.5555555555555556</v>
      </c>
    </row>
    <row r="74" ht="20.35" customHeight="1">
      <c r="A74" s="79">
        <v>73</v>
      </c>
      <c r="B74" t="s" s="80">
        <v>2147</v>
      </c>
      <c r="C74" t="s" s="81">
        <v>2536</v>
      </c>
      <c r="D74" t="s" s="81">
        <v>23</v>
      </c>
      <c r="E74" s="85">
        <v>0.2889171923014718</v>
      </c>
      <c r="F74" s="83">
        <f>COUNTIF(D74,"=F")+F73</f>
        <v>40</v>
      </c>
      <c r="G74" s="84">
        <f>F74/(ROW(F74)-1)</f>
        <v>0.547945205479452</v>
      </c>
    </row>
    <row r="75" ht="20.35" customHeight="1">
      <c r="A75" s="79">
        <v>74</v>
      </c>
      <c r="B75" t="s" s="80">
        <v>2537</v>
      </c>
      <c r="C75" t="s" s="81">
        <v>2538</v>
      </c>
      <c r="D75" t="s" s="81">
        <v>23</v>
      </c>
      <c r="E75" s="82">
        <v>0.2888840009897995</v>
      </c>
      <c r="F75" s="83">
        <f>COUNTIF(D75,"=F")+F74</f>
        <v>40</v>
      </c>
      <c r="G75" s="84">
        <f>F75/(ROW(F75)-1)</f>
        <v>0.5405405405405406</v>
      </c>
    </row>
    <row r="76" ht="20.35" customHeight="1">
      <c r="A76" s="79">
        <v>75</v>
      </c>
      <c r="B76" t="s" s="80">
        <v>1821</v>
      </c>
      <c r="C76" t="s" s="81">
        <v>2539</v>
      </c>
      <c r="D76" t="s" s="81">
        <v>23</v>
      </c>
      <c r="E76" s="82">
        <v>0.2874342072900782</v>
      </c>
      <c r="F76" s="83">
        <f>COUNTIF(D76,"=F")+F75</f>
        <v>40</v>
      </c>
      <c r="G76" s="84">
        <f>F76/(ROW(F76)-1)</f>
        <v>0.5333333333333333</v>
      </c>
    </row>
    <row r="77" ht="20.35" customHeight="1">
      <c r="A77" s="79">
        <v>76</v>
      </c>
      <c r="B77" t="s" s="80">
        <v>1745</v>
      </c>
      <c r="C77" t="s" s="81">
        <v>2540</v>
      </c>
      <c r="D77" t="s" s="81">
        <v>24</v>
      </c>
      <c r="E77" s="85">
        <v>0.2866300957298053</v>
      </c>
      <c r="F77" s="83">
        <f>COUNTIF(D77,"=F")+F76</f>
        <v>41</v>
      </c>
      <c r="G77" s="84">
        <f>F77/(ROW(F77)-1)</f>
        <v>0.5394736842105263</v>
      </c>
    </row>
    <row r="78" ht="20.35" customHeight="1">
      <c r="A78" s="79">
        <v>77</v>
      </c>
      <c r="B78" t="s" s="80">
        <v>1739</v>
      </c>
      <c r="C78" t="s" s="81">
        <v>2541</v>
      </c>
      <c r="D78" t="s" s="81">
        <v>23</v>
      </c>
      <c r="E78" s="82">
        <v>0.2863735472808485</v>
      </c>
      <c r="F78" s="83">
        <f>COUNTIF(D78,"=F")+F77</f>
        <v>41</v>
      </c>
      <c r="G78" s="84">
        <f>F78/(ROW(F78)-1)</f>
        <v>0.5324675324675324</v>
      </c>
    </row>
    <row r="79" ht="20.35" customHeight="1">
      <c r="A79" s="79">
        <v>78</v>
      </c>
      <c r="B79" t="s" s="80">
        <v>2542</v>
      </c>
      <c r="C79" t="s" s="81">
        <v>2543</v>
      </c>
      <c r="D79" t="s" s="81">
        <v>24</v>
      </c>
      <c r="E79" s="86">
        <v>0.285342812487033</v>
      </c>
      <c r="F79" s="83">
        <f>COUNTIF(D79,"=F")+F78</f>
        <v>42</v>
      </c>
      <c r="G79" s="84">
        <f>F79/(ROW(F79)-1)</f>
        <v>0.5384615384615384</v>
      </c>
    </row>
    <row r="80" ht="20.35" customHeight="1">
      <c r="A80" s="79">
        <v>79</v>
      </c>
      <c r="B80" t="s" s="80">
        <v>2544</v>
      </c>
      <c r="C80" t="s" s="81">
        <v>2545</v>
      </c>
      <c r="D80" t="s" s="81">
        <v>23</v>
      </c>
      <c r="E80" s="82">
        <v>0.2850905562742562</v>
      </c>
      <c r="F80" s="83">
        <f>COUNTIF(D80,"=F")+F79</f>
        <v>42</v>
      </c>
      <c r="G80" s="84">
        <f>F80/(ROW(F80)-1)</f>
        <v>0.5316455696202531</v>
      </c>
    </row>
    <row r="81" ht="20.35" customHeight="1">
      <c r="A81" s="79">
        <v>80</v>
      </c>
      <c r="B81" t="s" s="80">
        <v>1789</v>
      </c>
      <c r="C81" t="s" s="81">
        <v>2546</v>
      </c>
      <c r="D81" t="s" s="81">
        <v>23</v>
      </c>
      <c r="E81" s="85">
        <v>0.2848263967980215</v>
      </c>
      <c r="F81" s="83">
        <f>COUNTIF(D81,"=F")+F80</f>
        <v>42</v>
      </c>
      <c r="G81" s="84">
        <f>F81/(ROW(F81)-1)</f>
        <v>0.525</v>
      </c>
    </row>
    <row r="82" ht="32.35" customHeight="1">
      <c r="A82" s="79">
        <v>81</v>
      </c>
      <c r="B82" t="s" s="80">
        <v>2547</v>
      </c>
      <c r="C82" t="s" s="81">
        <v>2548</v>
      </c>
      <c r="D82" t="s" s="81">
        <v>24</v>
      </c>
      <c r="E82" s="82">
        <v>0.2845025762980579</v>
      </c>
      <c r="F82" s="83">
        <f>COUNTIF(D82,"=F")+F81</f>
        <v>43</v>
      </c>
      <c r="G82" s="84">
        <f>F82/(ROW(F82)-1)</f>
        <v>0.5308641975308642</v>
      </c>
    </row>
    <row r="83" ht="20.35" customHeight="1">
      <c r="A83" s="79">
        <v>82</v>
      </c>
      <c r="B83" t="s" s="80">
        <v>2031</v>
      </c>
      <c r="C83" t="s" s="81">
        <v>2549</v>
      </c>
      <c r="D83" t="s" s="81">
        <v>23</v>
      </c>
      <c r="E83" s="82">
        <v>0.2837298740062567</v>
      </c>
      <c r="F83" s="83">
        <f>COUNTIF(D83,"=F")+F82</f>
        <v>43</v>
      </c>
      <c r="G83" s="84">
        <f>F83/(ROW(F83)-1)</f>
        <v>0.524390243902439</v>
      </c>
    </row>
    <row r="84" ht="20.35" customHeight="1">
      <c r="A84" s="79">
        <v>83</v>
      </c>
      <c r="B84" t="s" s="80">
        <v>1711</v>
      </c>
      <c r="C84" t="s" s="81">
        <v>2550</v>
      </c>
      <c r="D84" t="s" s="81">
        <v>23</v>
      </c>
      <c r="E84" s="82">
        <v>0.2837188000915961</v>
      </c>
      <c r="F84" s="83">
        <f>COUNTIF(D84,"=F")+F83</f>
        <v>43</v>
      </c>
      <c r="G84" s="84">
        <f>F84/(ROW(F84)-1)</f>
        <v>0.5180722891566265</v>
      </c>
    </row>
    <row r="85" ht="20.35" customHeight="1">
      <c r="A85" s="79">
        <v>84</v>
      </c>
      <c r="B85" t="s" s="80">
        <v>2221</v>
      </c>
      <c r="C85" t="s" s="81">
        <v>2551</v>
      </c>
      <c r="D85" t="s" s="81">
        <v>24</v>
      </c>
      <c r="E85" s="82">
        <v>0.2834740651387214</v>
      </c>
      <c r="F85" s="83">
        <f>COUNTIF(D85,"=F")+F84</f>
        <v>44</v>
      </c>
      <c r="G85" s="84">
        <f>F85/(ROW(F85)-1)</f>
        <v>0.5238095238095238</v>
      </c>
    </row>
    <row r="86" ht="20.35" customHeight="1">
      <c r="A86" s="79">
        <v>85</v>
      </c>
      <c r="B86" t="s" s="80">
        <v>2065</v>
      </c>
      <c r="C86" t="s" s="81">
        <v>2552</v>
      </c>
      <c r="D86" t="s" s="81">
        <v>23</v>
      </c>
      <c r="E86" s="85">
        <v>0.2818042373693797</v>
      </c>
      <c r="F86" s="83">
        <f>COUNTIF(D86,"=F")+F85</f>
        <v>44</v>
      </c>
      <c r="G86" s="84">
        <f>F86/(ROW(F86)-1)</f>
        <v>0.5176470588235295</v>
      </c>
    </row>
    <row r="87" ht="20.35" customHeight="1">
      <c r="A87" s="79">
        <v>86</v>
      </c>
      <c r="B87" t="s" s="80">
        <v>1955</v>
      </c>
      <c r="C87" t="s" s="81">
        <v>2553</v>
      </c>
      <c r="D87" t="s" s="81">
        <v>24</v>
      </c>
      <c r="E87" s="85">
        <v>0.2815774531564549</v>
      </c>
      <c r="F87" s="83">
        <f>COUNTIF(D87,"=F")+F86</f>
        <v>45</v>
      </c>
      <c r="G87" s="84">
        <f>F87/(ROW(F87)-1)</f>
        <v>0.5232558139534884</v>
      </c>
    </row>
    <row r="88" ht="20.35" customHeight="1">
      <c r="A88" s="79">
        <v>87</v>
      </c>
      <c r="B88" t="s" s="80">
        <v>2395</v>
      </c>
      <c r="C88" t="s" s="81">
        <v>2554</v>
      </c>
      <c r="D88" t="s" s="81">
        <v>23</v>
      </c>
      <c r="E88" s="85">
        <v>0.2808818847500796</v>
      </c>
      <c r="F88" s="83">
        <f>COUNTIF(D88,"=F")+F87</f>
        <v>45</v>
      </c>
      <c r="G88" s="84">
        <f>F88/(ROW(F88)-1)</f>
        <v>0.5172413793103449</v>
      </c>
    </row>
    <row r="89" ht="20.35" customHeight="1">
      <c r="A89" s="79">
        <v>88</v>
      </c>
      <c r="B89" t="s" s="80">
        <v>1871</v>
      </c>
      <c r="C89" t="s" s="81">
        <v>2555</v>
      </c>
      <c r="D89" t="s" s="81">
        <v>23</v>
      </c>
      <c r="E89" s="85">
        <v>0.2806967660835341</v>
      </c>
      <c r="F89" s="83">
        <f>COUNTIF(D89,"=F")+F88</f>
        <v>45</v>
      </c>
      <c r="G89" s="84">
        <f>F89/(ROW(F89)-1)</f>
        <v>0.5113636363636364</v>
      </c>
    </row>
    <row r="90" ht="20.35" customHeight="1">
      <c r="A90" s="79">
        <v>89</v>
      </c>
      <c r="B90" t="s" s="80">
        <v>1963</v>
      </c>
      <c r="C90" t="s" s="81">
        <v>2556</v>
      </c>
      <c r="D90" t="s" s="81">
        <v>24</v>
      </c>
      <c r="E90" s="85">
        <v>0.2789307405289103</v>
      </c>
      <c r="F90" s="83">
        <f>COUNTIF(D90,"=F")+F89</f>
        <v>46</v>
      </c>
      <c r="G90" s="84">
        <f>F90/(ROW(F90)-1)</f>
        <v>0.5168539325842697</v>
      </c>
    </row>
    <row r="91" ht="20.35" customHeight="1">
      <c r="A91" s="79">
        <v>90</v>
      </c>
      <c r="B91" t="s" s="80">
        <v>2039</v>
      </c>
      <c r="C91" t="s" s="81">
        <v>2557</v>
      </c>
      <c r="D91" t="s" s="81">
        <v>24</v>
      </c>
      <c r="E91" s="82">
        <v>0.2788841081876912</v>
      </c>
      <c r="F91" s="83">
        <f>COUNTIF(D91,"=F")+F90</f>
        <v>47</v>
      </c>
      <c r="G91" s="84">
        <f>F91/(ROW(F91)-1)</f>
        <v>0.5222222222222223</v>
      </c>
    </row>
    <row r="92" ht="20.35" customHeight="1">
      <c r="A92" s="79">
        <v>91</v>
      </c>
      <c r="B92" t="s" s="80">
        <v>1775</v>
      </c>
      <c r="C92" t="s" s="81">
        <v>2558</v>
      </c>
      <c r="D92" t="s" s="81">
        <v>23</v>
      </c>
      <c r="E92" s="85">
        <v>0.2788315326130452</v>
      </c>
      <c r="F92" s="83">
        <f>COUNTIF(D92,"=F")+F91</f>
        <v>47</v>
      </c>
      <c r="G92" s="84">
        <f>F92/(ROW(F92)-1)</f>
        <v>0.5164835164835165</v>
      </c>
    </row>
    <row r="93" ht="20.35" customHeight="1">
      <c r="A93" s="79">
        <v>92</v>
      </c>
      <c r="B93" t="s" s="80">
        <v>2559</v>
      </c>
      <c r="C93" t="s" s="81">
        <v>2560</v>
      </c>
      <c r="D93" t="s" s="81">
        <v>23</v>
      </c>
      <c r="E93" s="85">
        <v>0.2785594085354079</v>
      </c>
      <c r="F93" s="83">
        <f>COUNTIF(D93,"=F")+F92</f>
        <v>47</v>
      </c>
      <c r="G93" s="84">
        <f>F93/(ROW(F93)-1)</f>
        <v>0.5108695652173914</v>
      </c>
    </row>
    <row r="94" ht="20.35" customHeight="1">
      <c r="A94" s="79">
        <v>93</v>
      </c>
      <c r="B94" t="s" s="80">
        <v>1969</v>
      </c>
      <c r="C94" t="s" s="81">
        <v>2561</v>
      </c>
      <c r="D94" t="s" s="81">
        <v>24</v>
      </c>
      <c r="E94" s="85">
        <v>0.2783609716517065</v>
      </c>
      <c r="F94" s="83">
        <f>COUNTIF(D94,"=F")+F93</f>
        <v>48</v>
      </c>
      <c r="G94" s="84">
        <f>F94/(ROW(F94)-1)</f>
        <v>0.5161290322580645</v>
      </c>
    </row>
    <row r="95" ht="20.35" customHeight="1">
      <c r="A95" s="79">
        <v>94</v>
      </c>
      <c r="B95" t="s" s="80">
        <v>2562</v>
      </c>
      <c r="C95" t="s" s="81">
        <v>2563</v>
      </c>
      <c r="D95" t="s" s="81">
        <v>23</v>
      </c>
      <c r="E95" s="85">
        <v>0.2777239910375923</v>
      </c>
      <c r="F95" s="83">
        <f>COUNTIF(D95,"=F")+F94</f>
        <v>48</v>
      </c>
      <c r="G95" s="84">
        <f>F95/(ROW(F95)-1)</f>
        <v>0.5106382978723404</v>
      </c>
    </row>
    <row r="96" ht="20.35" customHeight="1">
      <c r="A96" s="79">
        <v>95</v>
      </c>
      <c r="B96" t="s" s="80">
        <v>1765</v>
      </c>
      <c r="C96" t="s" s="81">
        <v>2564</v>
      </c>
      <c r="D96" t="s" s="81">
        <v>23</v>
      </c>
      <c r="E96" s="82">
        <v>0.2773482701370139</v>
      </c>
      <c r="F96" s="83">
        <f>COUNTIF(D96,"=F")+F95</f>
        <v>48</v>
      </c>
      <c r="G96" s="84">
        <f>F96/(ROW(F96)-1)</f>
        <v>0.5052631578947369</v>
      </c>
    </row>
    <row r="97" ht="20.35" customHeight="1">
      <c r="A97" s="79">
        <v>96</v>
      </c>
      <c r="B97" t="s" s="80">
        <v>1937</v>
      </c>
      <c r="C97" t="s" s="81">
        <v>2565</v>
      </c>
      <c r="D97" t="s" s="81">
        <v>24</v>
      </c>
      <c r="E97" s="85">
        <v>0.2765642839762667</v>
      </c>
      <c r="F97" s="83">
        <f>COUNTIF(D97,"=F")+F96</f>
        <v>49</v>
      </c>
      <c r="G97" s="84">
        <f>F97/(ROW(F97)-1)</f>
        <v>0.5104166666666666</v>
      </c>
    </row>
    <row r="98" ht="20.35" customHeight="1">
      <c r="A98" s="79">
        <v>97</v>
      </c>
      <c r="B98" t="s" s="80">
        <v>1733</v>
      </c>
      <c r="C98" t="s" s="81">
        <v>2566</v>
      </c>
      <c r="D98" t="s" s="81">
        <v>23</v>
      </c>
      <c r="E98" s="85">
        <v>0.2763648401629316</v>
      </c>
      <c r="F98" s="83">
        <f>COUNTIF(D98,"=F")+F97</f>
        <v>49</v>
      </c>
      <c r="G98" s="84">
        <f>F98/(ROW(F98)-1)</f>
        <v>0.5051546391752577</v>
      </c>
    </row>
    <row r="99" ht="20.35" customHeight="1">
      <c r="A99" s="79">
        <v>98</v>
      </c>
      <c r="B99" t="s" s="80">
        <v>1829</v>
      </c>
      <c r="C99" t="s" s="81">
        <v>2567</v>
      </c>
      <c r="D99" t="s" s="81">
        <v>23</v>
      </c>
      <c r="E99" s="82">
        <v>0.276123912342894</v>
      </c>
      <c r="F99" s="83">
        <f>COUNTIF(D99,"=F")+F98</f>
        <v>49</v>
      </c>
      <c r="G99" s="84">
        <f>F99/(ROW(F99)-1)</f>
        <v>0.5</v>
      </c>
    </row>
    <row r="100" ht="20.35" customHeight="1">
      <c r="A100" s="79">
        <v>99</v>
      </c>
      <c r="B100" t="s" s="80">
        <v>1797</v>
      </c>
      <c r="C100" t="s" s="81">
        <v>2568</v>
      </c>
      <c r="D100" t="s" s="81">
        <v>23</v>
      </c>
      <c r="E100" s="85">
        <v>0.2756709934652179</v>
      </c>
      <c r="F100" s="83">
        <f>COUNTIF(D100,"=F")+F99</f>
        <v>49</v>
      </c>
      <c r="G100" s="84">
        <f>F100/(ROW(F100)-1)</f>
        <v>0.494949494949495</v>
      </c>
    </row>
    <row r="101" ht="20.35" customHeight="1">
      <c r="A101" s="79">
        <v>100</v>
      </c>
      <c r="B101" t="s" s="80">
        <v>1875</v>
      </c>
      <c r="C101" t="s" s="81">
        <v>2569</v>
      </c>
      <c r="D101" t="s" s="81">
        <v>23</v>
      </c>
      <c r="E101" s="82">
        <v>0.2747654710287741</v>
      </c>
      <c r="F101" s="83">
        <f>COUNTIF(D101,"=F")+F100</f>
        <v>49</v>
      </c>
      <c r="G101" s="84">
        <f>F101/(ROW(F101)-1)</f>
        <v>0.49</v>
      </c>
    </row>
    <row r="102" ht="20.35" customHeight="1">
      <c r="A102" s="79">
        <v>101</v>
      </c>
      <c r="B102" t="s" s="80">
        <v>2073</v>
      </c>
      <c r="C102" t="s" s="81">
        <v>2570</v>
      </c>
      <c r="D102" t="s" s="81">
        <v>24</v>
      </c>
      <c r="E102" s="82">
        <v>0.2746944444444445</v>
      </c>
      <c r="F102" s="83">
        <f>COUNTIF(D102,"=F")+F101</f>
        <v>50</v>
      </c>
      <c r="G102" s="84">
        <f>F102/(ROW(F102)-1)</f>
        <v>0.495049504950495</v>
      </c>
    </row>
    <row r="103" ht="32.35" customHeight="1">
      <c r="A103" s="79">
        <v>102</v>
      </c>
      <c r="B103" t="s" s="80">
        <v>1799</v>
      </c>
      <c r="C103" t="s" s="81">
        <v>2571</v>
      </c>
      <c r="D103" t="s" s="81">
        <v>24</v>
      </c>
      <c r="E103" s="82">
        <v>0.2737912423777079</v>
      </c>
      <c r="F103" s="83">
        <f>COUNTIF(D103,"=F")+F102</f>
        <v>51</v>
      </c>
      <c r="G103" s="84">
        <f>F103/(ROW(F103)-1)</f>
        <v>0.5</v>
      </c>
    </row>
    <row r="104" ht="20.35" customHeight="1">
      <c r="A104" s="79">
        <v>103</v>
      </c>
      <c r="B104" t="s" s="80">
        <v>2572</v>
      </c>
      <c r="C104" t="s" s="81">
        <v>2573</v>
      </c>
      <c r="D104" t="s" s="81">
        <v>23</v>
      </c>
      <c r="E104" s="85">
        <v>0.2736461500534144</v>
      </c>
      <c r="F104" s="83">
        <f>COUNTIF(D104,"=F")+F103</f>
        <v>51</v>
      </c>
      <c r="G104" s="84">
        <f>F104/(ROW(F104)-1)</f>
        <v>0.4951456310679612</v>
      </c>
    </row>
    <row r="105" ht="20.35" customHeight="1">
      <c r="A105" s="79">
        <v>104</v>
      </c>
      <c r="B105" t="s" s="80">
        <v>2574</v>
      </c>
      <c r="C105" t="s" s="81">
        <v>2575</v>
      </c>
      <c r="D105" t="s" s="81">
        <v>23</v>
      </c>
      <c r="E105" s="86">
        <v>0.273077978467548</v>
      </c>
      <c r="F105" s="83">
        <f>COUNTIF(D105,"=F")+F104</f>
        <v>51</v>
      </c>
      <c r="G105" s="84">
        <f>F105/(ROW(F105)-1)</f>
        <v>0.4903846153846154</v>
      </c>
    </row>
    <row r="106" ht="20.35" customHeight="1">
      <c r="A106" s="79">
        <v>105</v>
      </c>
      <c r="B106" t="s" s="80">
        <v>2449</v>
      </c>
      <c r="C106" t="s" s="81">
        <v>2576</v>
      </c>
      <c r="D106" t="s" s="81">
        <v>24</v>
      </c>
      <c r="E106" s="86">
        <v>0.272671009771987</v>
      </c>
      <c r="F106" s="83">
        <f>COUNTIF(D106,"=F")+F105</f>
        <v>52</v>
      </c>
      <c r="G106" s="84">
        <f>F106/(ROW(F106)-1)</f>
        <v>0.4952380952380953</v>
      </c>
    </row>
    <row r="107" ht="20.35" customHeight="1">
      <c r="A107" s="79">
        <v>106</v>
      </c>
      <c r="B107" t="s" s="80">
        <v>1997</v>
      </c>
      <c r="C107" t="s" s="81">
        <v>2577</v>
      </c>
      <c r="D107" t="s" s="81">
        <v>23</v>
      </c>
      <c r="E107" s="85">
        <v>0.2723851217284495</v>
      </c>
      <c r="F107" s="83">
        <f>COUNTIF(D107,"=F")+F106</f>
        <v>52</v>
      </c>
      <c r="G107" s="84">
        <f>F107/(ROW(F107)-1)</f>
        <v>0.4905660377358491</v>
      </c>
    </row>
    <row r="108" ht="20.35" customHeight="1">
      <c r="A108" s="79">
        <v>107</v>
      </c>
      <c r="B108" t="s" s="80">
        <v>1761</v>
      </c>
      <c r="C108" t="s" s="81">
        <v>2578</v>
      </c>
      <c r="D108" t="s" s="81">
        <v>23</v>
      </c>
      <c r="E108" s="86">
        <v>0.271994178156285</v>
      </c>
      <c r="F108" s="83">
        <f>COUNTIF(D108,"=F")+F107</f>
        <v>52</v>
      </c>
      <c r="G108" s="84">
        <f>F108/(ROW(F108)-1)</f>
        <v>0.485981308411215</v>
      </c>
    </row>
    <row r="109" ht="32.35" customHeight="1">
      <c r="A109" s="79">
        <v>108</v>
      </c>
      <c r="B109" t="s" s="80">
        <v>1817</v>
      </c>
      <c r="C109" t="s" s="81">
        <v>2579</v>
      </c>
      <c r="D109" t="s" s="81">
        <v>24</v>
      </c>
      <c r="E109" s="85">
        <v>0.2712267725605505</v>
      </c>
      <c r="F109" s="83">
        <f>COUNTIF(D109,"=F")+F108</f>
        <v>53</v>
      </c>
      <c r="G109" s="84">
        <f>F109/(ROW(F109)-1)</f>
        <v>0.4907407407407408</v>
      </c>
    </row>
    <row r="110" ht="20.35" customHeight="1">
      <c r="A110" s="79">
        <v>109</v>
      </c>
      <c r="B110" t="s" s="80">
        <v>2580</v>
      </c>
      <c r="C110" t="s" s="81">
        <v>2581</v>
      </c>
      <c r="D110" t="s" s="81">
        <v>24</v>
      </c>
      <c r="E110" s="85">
        <v>0.2705219667078501</v>
      </c>
      <c r="F110" s="83">
        <f>COUNTIF(D110,"=F")+F109</f>
        <v>54</v>
      </c>
      <c r="G110" s="84">
        <f>F110/(ROW(F110)-1)</f>
        <v>0.4954128440366973</v>
      </c>
    </row>
    <row r="111" ht="20.35" customHeight="1">
      <c r="A111" s="79">
        <v>110</v>
      </c>
      <c r="B111" t="s" s="80">
        <v>1853</v>
      </c>
      <c r="C111" t="s" s="81">
        <v>2582</v>
      </c>
      <c r="D111" t="s" s="81">
        <v>24</v>
      </c>
      <c r="E111" s="85">
        <v>0.2700479147087371</v>
      </c>
      <c r="F111" s="83">
        <f>COUNTIF(D111,"=F")+F110</f>
        <v>55</v>
      </c>
      <c r="G111" s="84">
        <f>F111/(ROW(F111)-1)</f>
        <v>0.5</v>
      </c>
    </row>
    <row r="112" ht="20.35" customHeight="1">
      <c r="A112" s="79">
        <v>111</v>
      </c>
      <c r="B112" t="s" s="80">
        <v>1839</v>
      </c>
      <c r="C112" t="s" s="81">
        <v>2583</v>
      </c>
      <c r="D112" t="s" s="81">
        <v>23</v>
      </c>
      <c r="E112" s="85">
        <v>0.2697429295570664</v>
      </c>
      <c r="F112" s="83">
        <f>COUNTIF(D112,"=F")+F111</f>
        <v>55</v>
      </c>
      <c r="G112" s="84">
        <f>F112/(ROW(F112)-1)</f>
        <v>0.4954954954954955</v>
      </c>
    </row>
    <row r="113" ht="20.35" customHeight="1">
      <c r="A113" s="79">
        <v>112</v>
      </c>
      <c r="B113" t="s" s="80">
        <v>2067</v>
      </c>
      <c r="C113" t="s" s="81">
        <v>2584</v>
      </c>
      <c r="D113" t="s" s="81">
        <v>24</v>
      </c>
      <c r="E113" s="82">
        <v>0.269721540458231</v>
      </c>
      <c r="F113" s="83">
        <f>COUNTIF(D113,"=F")+F112</f>
        <v>56</v>
      </c>
      <c r="G113" s="84">
        <f>F113/(ROW(F113)-1)</f>
        <v>0.5</v>
      </c>
    </row>
    <row r="114" ht="20.35" customHeight="1">
      <c r="A114" s="79">
        <v>113</v>
      </c>
      <c r="B114" t="s" s="80">
        <v>1883</v>
      </c>
      <c r="C114" t="s" s="81">
        <v>2585</v>
      </c>
      <c r="D114" t="s" s="81">
        <v>23</v>
      </c>
      <c r="E114" s="85">
        <v>0.2696207703450581</v>
      </c>
      <c r="F114" s="83">
        <f>COUNTIF(D114,"=F")+F113</f>
        <v>56</v>
      </c>
      <c r="G114" s="84">
        <f>F114/(ROW(F114)-1)</f>
        <v>0.495575221238938</v>
      </c>
    </row>
    <row r="115" ht="20.35" customHeight="1">
      <c r="A115" s="79">
        <v>114</v>
      </c>
      <c r="B115" t="s" s="80">
        <v>1913</v>
      </c>
      <c r="C115" t="s" s="81">
        <v>2586</v>
      </c>
      <c r="D115" t="s" s="81">
        <v>24</v>
      </c>
      <c r="E115" s="85">
        <v>0.2688125561134573</v>
      </c>
      <c r="F115" s="83">
        <f>COUNTIF(D115,"=F")+F114</f>
        <v>57</v>
      </c>
      <c r="G115" s="84">
        <f>F115/(ROW(F115)-1)</f>
        <v>0.5</v>
      </c>
    </row>
    <row r="116" ht="20.35" customHeight="1">
      <c r="A116" s="79">
        <v>115</v>
      </c>
      <c r="B116" t="s" s="80">
        <v>2587</v>
      </c>
      <c r="C116" t="s" s="81">
        <v>2588</v>
      </c>
      <c r="D116" t="s" s="81">
        <v>24</v>
      </c>
      <c r="E116" s="86">
        <v>0.268580871207415</v>
      </c>
      <c r="F116" s="83">
        <f>COUNTIF(D116,"=F")+F115</f>
        <v>58</v>
      </c>
      <c r="G116" s="84">
        <f>F116/(ROW(F116)-1)</f>
        <v>0.5043478260869565</v>
      </c>
    </row>
    <row r="117" ht="20.35" customHeight="1">
      <c r="A117" s="79">
        <v>116</v>
      </c>
      <c r="B117" t="s" s="80">
        <v>2119</v>
      </c>
      <c r="C117" t="s" s="81">
        <v>2589</v>
      </c>
      <c r="D117" t="s" s="81">
        <v>23</v>
      </c>
      <c r="E117" s="85">
        <v>0.2684224825403928</v>
      </c>
      <c r="F117" s="83">
        <f>COUNTIF(D117,"=F")+F116</f>
        <v>58</v>
      </c>
      <c r="G117" s="84">
        <f>F117/(ROW(F117)-1)</f>
        <v>0.5</v>
      </c>
    </row>
    <row r="118" ht="20.35" customHeight="1">
      <c r="A118" s="79">
        <v>117</v>
      </c>
      <c r="B118" t="s" s="80">
        <v>1885</v>
      </c>
      <c r="C118" t="s" s="81">
        <v>2590</v>
      </c>
      <c r="D118" t="s" s="81">
        <v>23</v>
      </c>
      <c r="E118" s="85">
        <v>0.2673580223793249</v>
      </c>
      <c r="F118" s="83">
        <f>COUNTIF(D118,"=F")+F117</f>
        <v>58</v>
      </c>
      <c r="G118" s="84">
        <f>F118/(ROW(F118)-1)</f>
        <v>0.4957264957264957</v>
      </c>
    </row>
    <row r="119" ht="20.35" customHeight="1">
      <c r="A119" s="79">
        <v>118</v>
      </c>
      <c r="B119" t="s" s="80">
        <v>1703</v>
      </c>
      <c r="C119" t="s" s="81">
        <v>2591</v>
      </c>
      <c r="D119" t="s" s="81">
        <v>23</v>
      </c>
      <c r="E119" s="82">
        <v>0.2671234213659698</v>
      </c>
      <c r="F119" s="83">
        <f>COUNTIF(D119,"=F")+F118</f>
        <v>58</v>
      </c>
      <c r="G119" s="84">
        <f>F119/(ROW(F119)-1)</f>
        <v>0.4915254237288136</v>
      </c>
    </row>
    <row r="120" ht="20.35" customHeight="1">
      <c r="A120" s="79">
        <v>119</v>
      </c>
      <c r="B120" t="s" s="80">
        <v>1757</v>
      </c>
      <c r="C120" t="s" s="81">
        <v>2592</v>
      </c>
      <c r="D120" t="s" s="81">
        <v>24</v>
      </c>
      <c r="E120" s="82">
        <v>0.266565135362444</v>
      </c>
      <c r="F120" s="83">
        <f>COUNTIF(D120,"=F")+F119</f>
        <v>59</v>
      </c>
      <c r="G120" s="84">
        <f>F120/(ROW(F120)-1)</f>
        <v>0.4957983193277311</v>
      </c>
    </row>
    <row r="121" ht="20.35" customHeight="1">
      <c r="A121" s="79">
        <v>120</v>
      </c>
      <c r="B121" t="s" s="80">
        <v>1907</v>
      </c>
      <c r="C121" t="s" s="81">
        <v>2593</v>
      </c>
      <c r="D121" t="s" s="81">
        <v>24</v>
      </c>
      <c r="E121" s="85">
        <v>0.2665461210740117</v>
      </c>
      <c r="F121" s="83">
        <f>COUNTIF(D121,"=F")+F120</f>
        <v>60</v>
      </c>
      <c r="G121" s="84">
        <f>F121/(ROW(F121)-1)</f>
        <v>0.5</v>
      </c>
    </row>
    <row r="122" ht="20.35" customHeight="1">
      <c r="A122" s="79">
        <v>121</v>
      </c>
      <c r="B122" t="s" s="80">
        <v>2051</v>
      </c>
      <c r="C122" t="s" s="81">
        <v>2594</v>
      </c>
      <c r="D122" t="s" s="81">
        <v>24</v>
      </c>
      <c r="E122" s="82">
        <v>0.266056477195902</v>
      </c>
      <c r="F122" s="83">
        <f>COUNTIF(D122,"=F")+F121</f>
        <v>61</v>
      </c>
      <c r="G122" s="84">
        <f>F122/(ROW(F122)-1)</f>
        <v>0.5041322314049587</v>
      </c>
    </row>
    <row r="123" ht="20.35" customHeight="1">
      <c r="A123" s="79">
        <v>122</v>
      </c>
      <c r="B123" t="s" s="80">
        <v>1685</v>
      </c>
      <c r="C123" t="s" s="81">
        <v>2595</v>
      </c>
      <c r="D123" t="s" s="81">
        <v>24</v>
      </c>
      <c r="E123" s="82">
        <v>0.2659340659340659</v>
      </c>
      <c r="F123" s="83">
        <f>COUNTIF(D123,"=F")+F122</f>
        <v>62</v>
      </c>
      <c r="G123" s="84">
        <f>F123/(ROW(F123)-1)</f>
        <v>0.5081967213114754</v>
      </c>
    </row>
    <row r="124" ht="20.35" customHeight="1">
      <c r="A124" s="79">
        <v>123</v>
      </c>
      <c r="B124" t="s" s="80">
        <v>2015</v>
      </c>
      <c r="C124" t="s" s="81">
        <v>2596</v>
      </c>
      <c r="D124" t="s" s="81">
        <v>24</v>
      </c>
      <c r="E124" s="86">
        <v>0.265847058191007</v>
      </c>
      <c r="F124" s="83">
        <f>COUNTIF(D124,"=F")+F123</f>
        <v>63</v>
      </c>
      <c r="G124" s="84">
        <f>F124/(ROW(F124)-1)</f>
        <v>0.5121951219512195</v>
      </c>
    </row>
    <row r="125" ht="20.35" customHeight="1">
      <c r="A125" s="79">
        <v>124</v>
      </c>
      <c r="B125" t="s" s="80">
        <v>1771</v>
      </c>
      <c r="C125" t="s" s="81">
        <v>2597</v>
      </c>
      <c r="D125" t="s" s="81">
        <v>23</v>
      </c>
      <c r="E125" s="85">
        <v>0.2657894241448768</v>
      </c>
      <c r="F125" s="83">
        <f>COUNTIF(D125,"=F")+F124</f>
        <v>63</v>
      </c>
      <c r="G125" s="84">
        <f>F125/(ROW(F125)-1)</f>
        <v>0.5080645161290323</v>
      </c>
    </row>
    <row r="126" ht="20.35" customHeight="1">
      <c r="A126" s="79">
        <v>125</v>
      </c>
      <c r="B126" t="s" s="80">
        <v>2598</v>
      </c>
      <c r="C126" t="s" s="81">
        <v>2599</v>
      </c>
      <c r="D126" t="s" s="81">
        <v>24</v>
      </c>
      <c r="E126" s="85">
        <v>0.2641124461573339</v>
      </c>
      <c r="F126" s="83">
        <f>COUNTIF(D126,"=F")+F125</f>
        <v>64</v>
      </c>
      <c r="G126" s="84">
        <f>F126/(ROW(F126)-1)</f>
        <v>0.512</v>
      </c>
    </row>
    <row r="127" ht="20.35" customHeight="1">
      <c r="A127" s="79">
        <v>126</v>
      </c>
      <c r="B127" t="s" s="80">
        <v>2025</v>
      </c>
      <c r="C127" t="s" s="81">
        <v>2600</v>
      </c>
      <c r="D127" t="s" s="81">
        <v>23</v>
      </c>
      <c r="E127" s="82">
        <v>0.2640802021354633</v>
      </c>
      <c r="F127" s="83">
        <f>COUNTIF(D127,"=F")+F126</f>
        <v>64</v>
      </c>
      <c r="G127" s="84">
        <f>F127/(ROW(F127)-1)</f>
        <v>0.5079365079365079</v>
      </c>
    </row>
    <row r="128" ht="20.35" customHeight="1">
      <c r="A128" s="79">
        <v>127</v>
      </c>
      <c r="B128" t="s" s="80">
        <v>2601</v>
      </c>
      <c r="C128" t="s" s="81">
        <v>2602</v>
      </c>
      <c r="D128" t="s" s="81">
        <v>23</v>
      </c>
      <c r="E128" s="82">
        <v>0.263441563158277</v>
      </c>
      <c r="F128" s="83">
        <f>COUNTIF(D128,"=F")+F127</f>
        <v>64</v>
      </c>
      <c r="G128" s="84">
        <f>F128/(ROW(F128)-1)</f>
        <v>0.5039370078740157</v>
      </c>
    </row>
    <row r="129" ht="20.35" customHeight="1">
      <c r="A129" s="79">
        <v>128</v>
      </c>
      <c r="B129" t="s" s="80">
        <v>2253</v>
      </c>
      <c r="C129" t="s" s="81">
        <v>2603</v>
      </c>
      <c r="D129" t="s" s="81">
        <v>23</v>
      </c>
      <c r="E129" s="85">
        <v>0.2633228432468985</v>
      </c>
      <c r="F129" s="83">
        <f>COUNTIF(D129,"=F")+F128</f>
        <v>64</v>
      </c>
      <c r="G129" s="84">
        <f>F129/(ROW(F129)-1)</f>
        <v>0.5</v>
      </c>
    </row>
    <row r="130" ht="20.35" customHeight="1">
      <c r="A130" s="79">
        <v>129</v>
      </c>
      <c r="B130" t="s" s="80">
        <v>1837</v>
      </c>
      <c r="C130" t="s" s="81">
        <v>2604</v>
      </c>
      <c r="D130" t="s" s="81">
        <v>24</v>
      </c>
      <c r="E130" s="85">
        <v>0.2632869646103759</v>
      </c>
      <c r="F130" s="83">
        <f>COUNTIF(D130,"=F")+F129</f>
        <v>65</v>
      </c>
      <c r="G130" s="84">
        <f>F130/(ROW(F130)-1)</f>
        <v>0.5038759689922481</v>
      </c>
    </row>
    <row r="131" ht="20.35" customHeight="1">
      <c r="A131" s="79">
        <v>130</v>
      </c>
      <c r="B131" t="s" s="80">
        <v>2237</v>
      </c>
      <c r="C131" t="s" s="81">
        <v>2605</v>
      </c>
      <c r="D131" t="s" s="81">
        <v>24</v>
      </c>
      <c r="E131" s="85">
        <v>0.2631195008080445</v>
      </c>
      <c r="F131" s="83">
        <f>COUNTIF(D131,"=F")+F130</f>
        <v>66</v>
      </c>
      <c r="G131" s="84">
        <f>F131/(ROW(F131)-1)</f>
        <v>0.5076923076923077</v>
      </c>
    </row>
    <row r="132" ht="20.35" customHeight="1">
      <c r="A132" s="79">
        <v>131</v>
      </c>
      <c r="B132" t="s" s="80">
        <v>1993</v>
      </c>
      <c r="C132" t="s" s="81">
        <v>2606</v>
      </c>
      <c r="D132" t="s" s="81">
        <v>23</v>
      </c>
      <c r="E132" s="85">
        <v>0.2610583967069002</v>
      </c>
      <c r="F132" s="83">
        <f>COUNTIF(D132,"=F")+F131</f>
        <v>66</v>
      </c>
      <c r="G132" s="84">
        <f>F132/(ROW(F132)-1)</f>
        <v>0.5038167938931297</v>
      </c>
    </row>
    <row r="133" ht="20.35" customHeight="1">
      <c r="A133" s="79">
        <v>132</v>
      </c>
      <c r="B133" t="s" s="80">
        <v>1831</v>
      </c>
      <c r="C133" t="s" s="81">
        <v>2607</v>
      </c>
      <c r="D133" t="s" s="81">
        <v>24</v>
      </c>
      <c r="E133" s="85">
        <v>0.2610462574680634</v>
      </c>
      <c r="F133" s="83">
        <f>COUNTIF(D133,"=F")+F132</f>
        <v>67</v>
      </c>
      <c r="G133" s="84">
        <f>F133/(ROW(F133)-1)</f>
        <v>0.5075757575757576</v>
      </c>
    </row>
    <row r="134" ht="20.35" customHeight="1">
      <c r="A134" s="79">
        <v>133</v>
      </c>
      <c r="B134" t="s" s="80">
        <v>1941</v>
      </c>
      <c r="C134" t="s" s="81">
        <v>2608</v>
      </c>
      <c r="D134" t="s" s="81">
        <v>23</v>
      </c>
      <c r="E134" s="85">
        <v>0.2599543396664474</v>
      </c>
      <c r="F134" s="83">
        <f>COUNTIF(D134,"=F")+F133</f>
        <v>67</v>
      </c>
      <c r="G134" s="84">
        <f>F134/(ROW(F134)-1)</f>
        <v>0.5037593984962406</v>
      </c>
    </row>
    <row r="135" ht="20.35" customHeight="1">
      <c r="A135" s="79">
        <v>134</v>
      </c>
      <c r="B135" t="s" s="80">
        <v>1921</v>
      </c>
      <c r="C135" t="s" s="81">
        <v>2609</v>
      </c>
      <c r="D135" t="s" s="81">
        <v>23</v>
      </c>
      <c r="E135" s="82">
        <v>0.2581281295013376</v>
      </c>
      <c r="F135" s="83">
        <f>COUNTIF(D135,"=F")+F134</f>
        <v>67</v>
      </c>
      <c r="G135" s="84">
        <f>F135/(ROW(F135)-1)</f>
        <v>0.5</v>
      </c>
    </row>
    <row r="136" ht="20.35" customHeight="1">
      <c r="A136" s="79">
        <v>135</v>
      </c>
      <c r="B136" t="s" s="80">
        <v>2610</v>
      </c>
      <c r="C136" t="s" s="81">
        <v>2611</v>
      </c>
      <c r="D136" t="s" s="81">
        <v>24</v>
      </c>
      <c r="E136" s="82">
        <v>0.2580066092774673</v>
      </c>
      <c r="F136" s="83">
        <f>COUNTIF(D136,"=F")+F135</f>
        <v>68</v>
      </c>
      <c r="G136" s="84">
        <f>F136/(ROW(F136)-1)</f>
        <v>0.5037037037037037</v>
      </c>
    </row>
    <row r="137" ht="32.35" customHeight="1">
      <c r="A137" s="79">
        <v>136</v>
      </c>
      <c r="B137" t="s" s="80">
        <v>1889</v>
      </c>
      <c r="C137" t="s" s="81">
        <v>2612</v>
      </c>
      <c r="D137" t="s" s="81">
        <v>23</v>
      </c>
      <c r="E137" s="82">
        <v>0.2579435707408164</v>
      </c>
      <c r="F137" s="83">
        <f>COUNTIF(D137,"=F")+F136</f>
        <v>68</v>
      </c>
      <c r="G137" s="84">
        <f>F137/(ROW(F137)-1)</f>
        <v>0.5</v>
      </c>
    </row>
    <row r="138" ht="20.35" customHeight="1">
      <c r="A138" s="79">
        <v>137</v>
      </c>
      <c r="B138" t="s" s="80">
        <v>1743</v>
      </c>
      <c r="C138" t="s" s="81">
        <v>2613</v>
      </c>
      <c r="D138" t="s" s="81">
        <v>24</v>
      </c>
      <c r="E138" s="82">
        <v>0.2578905084356709</v>
      </c>
      <c r="F138" s="83">
        <f>COUNTIF(D138,"=F")+F137</f>
        <v>69</v>
      </c>
      <c r="G138" s="84">
        <f>F138/(ROW(F138)-1)</f>
        <v>0.5036496350364964</v>
      </c>
    </row>
    <row r="139" ht="20.35" customHeight="1">
      <c r="A139" s="79">
        <v>138</v>
      </c>
      <c r="B139" t="s" s="80">
        <v>2614</v>
      </c>
      <c r="C139" t="s" s="81">
        <v>2615</v>
      </c>
      <c r="D139" t="s" s="81">
        <v>23</v>
      </c>
      <c r="E139" s="85">
        <v>0.2573540524573046</v>
      </c>
      <c r="F139" s="83">
        <f>COUNTIF(D139,"=F")+F138</f>
        <v>69</v>
      </c>
      <c r="G139" s="84">
        <f>F139/(ROW(F139)-1)</f>
        <v>0.5</v>
      </c>
    </row>
    <row r="140" ht="20.35" customHeight="1">
      <c r="A140" s="79">
        <v>139</v>
      </c>
      <c r="B140" t="s" s="80">
        <v>2616</v>
      </c>
      <c r="C140" t="s" s="81">
        <v>2617</v>
      </c>
      <c r="D140" t="s" s="81">
        <v>23</v>
      </c>
      <c r="E140" s="82">
        <v>0.2571742389902019</v>
      </c>
      <c r="F140" s="83">
        <f>COUNTIF(D140,"=F")+F139</f>
        <v>69</v>
      </c>
      <c r="G140" s="84">
        <f>F140/(ROW(F140)-1)</f>
        <v>0.4964028776978417</v>
      </c>
    </row>
    <row r="141" ht="20.35" customHeight="1">
      <c r="A141" s="79">
        <v>140</v>
      </c>
      <c r="B141" t="s" s="80">
        <v>1881</v>
      </c>
      <c r="C141" t="s" s="81">
        <v>2618</v>
      </c>
      <c r="D141" t="s" s="81">
        <v>23</v>
      </c>
      <c r="E141" s="82">
        <v>0.2566817388189999</v>
      </c>
      <c r="F141" s="83">
        <f>COUNTIF(D141,"=F")+F140</f>
        <v>69</v>
      </c>
      <c r="G141" s="84">
        <f>F141/(ROW(F141)-1)</f>
        <v>0.4928571428571429</v>
      </c>
    </row>
    <row r="142" ht="20.35" customHeight="1">
      <c r="A142" s="79">
        <v>141</v>
      </c>
      <c r="B142" t="s" s="80">
        <v>1927</v>
      </c>
      <c r="C142" t="s" s="81">
        <v>2619</v>
      </c>
      <c r="D142" t="s" s="81">
        <v>24</v>
      </c>
      <c r="E142" s="82">
        <v>0.2551783468996096</v>
      </c>
      <c r="F142" s="83">
        <f>COUNTIF(D142,"=F")+F141</f>
        <v>70</v>
      </c>
      <c r="G142" s="84">
        <f>F142/(ROW(F142)-1)</f>
        <v>0.4964539007092199</v>
      </c>
    </row>
    <row r="143" ht="20.35" customHeight="1">
      <c r="A143" s="79">
        <v>142</v>
      </c>
      <c r="B143" t="s" s="80">
        <v>1947</v>
      </c>
      <c r="C143" t="s" s="81">
        <v>2620</v>
      </c>
      <c r="D143" t="s" s="81">
        <v>23</v>
      </c>
      <c r="E143" s="85">
        <v>0.2542429477779875</v>
      </c>
      <c r="F143" s="83">
        <f>COUNTIF(D143,"=F")+F142</f>
        <v>70</v>
      </c>
      <c r="G143" s="84">
        <f>F143/(ROW(F143)-1)</f>
        <v>0.4929577464788732</v>
      </c>
    </row>
    <row r="144" ht="20.35" customHeight="1">
      <c r="A144" s="79">
        <v>143</v>
      </c>
      <c r="B144" t="s" s="80">
        <v>2267</v>
      </c>
      <c r="C144" t="s" s="81">
        <v>2621</v>
      </c>
      <c r="D144" t="s" s="81">
        <v>23</v>
      </c>
      <c r="E144" s="82">
        <v>0.2539526281248136</v>
      </c>
      <c r="F144" s="83">
        <f>COUNTIF(D144,"=F")+F143</f>
        <v>70</v>
      </c>
      <c r="G144" s="84">
        <f>F144/(ROW(F144)-1)</f>
        <v>0.4895104895104895</v>
      </c>
    </row>
    <row r="145" ht="20.35" customHeight="1">
      <c r="A145" s="79">
        <v>144</v>
      </c>
      <c r="B145" t="s" s="80">
        <v>1909</v>
      </c>
      <c r="C145" t="s" s="81">
        <v>2622</v>
      </c>
      <c r="D145" t="s" s="81">
        <v>23</v>
      </c>
      <c r="E145" s="85">
        <v>0.2539458413926499</v>
      </c>
      <c r="F145" s="83">
        <f>COUNTIF(D145,"=F")+F144</f>
        <v>70</v>
      </c>
      <c r="G145" s="84">
        <f>F145/(ROW(F145)-1)</f>
        <v>0.4861111111111111</v>
      </c>
    </row>
    <row r="146" ht="20.35" customHeight="1">
      <c r="A146" s="79">
        <v>145</v>
      </c>
      <c r="B146" t="s" s="80">
        <v>2189</v>
      </c>
      <c r="C146" t="s" s="81">
        <v>2623</v>
      </c>
      <c r="D146" t="s" s="81">
        <v>24</v>
      </c>
      <c r="E146" s="82">
        <v>0.2532813424781534</v>
      </c>
      <c r="F146" s="83">
        <f>COUNTIF(D146,"=F")+F145</f>
        <v>71</v>
      </c>
      <c r="G146" s="84">
        <f>F146/(ROW(F146)-1)</f>
        <v>0.4896551724137931</v>
      </c>
    </row>
    <row r="147" ht="20.35" customHeight="1">
      <c r="A147" s="79">
        <v>146</v>
      </c>
      <c r="B147" t="s" s="80">
        <v>1933</v>
      </c>
      <c r="C147" t="s" s="81">
        <v>2624</v>
      </c>
      <c r="D147" t="s" s="81">
        <v>24</v>
      </c>
      <c r="E147" s="85">
        <v>0.2529414827155352</v>
      </c>
      <c r="F147" s="83">
        <f>COUNTIF(D147,"=F")+F146</f>
        <v>72</v>
      </c>
      <c r="G147" s="84">
        <f>F147/(ROW(F147)-1)</f>
        <v>0.4931506849315068</v>
      </c>
    </row>
    <row r="148" ht="20.35" customHeight="1">
      <c r="A148" s="79">
        <v>147</v>
      </c>
      <c r="B148" t="s" s="80">
        <v>2625</v>
      </c>
      <c r="C148" t="s" s="81">
        <v>2626</v>
      </c>
      <c r="D148" t="s" s="81">
        <v>24</v>
      </c>
      <c r="E148" s="85">
        <v>0.2524108864918923</v>
      </c>
      <c r="F148" s="83">
        <f>COUNTIF(D148,"=F")+F147</f>
        <v>73</v>
      </c>
      <c r="G148" s="84">
        <f>F148/(ROW(F148)-1)</f>
        <v>0.4965986394557823</v>
      </c>
    </row>
    <row r="149" ht="20.35" customHeight="1">
      <c r="A149" s="79">
        <v>148</v>
      </c>
      <c r="B149" t="s" s="80">
        <v>2627</v>
      </c>
      <c r="C149" t="s" s="81">
        <v>2628</v>
      </c>
      <c r="D149" t="s" s="81">
        <v>23</v>
      </c>
      <c r="E149" s="85">
        <v>0.2523643179688166</v>
      </c>
      <c r="F149" s="83">
        <f>COUNTIF(D149,"=F")+F148</f>
        <v>73</v>
      </c>
      <c r="G149" s="84">
        <f>F149/(ROW(F149)-1)</f>
        <v>0.4932432432432433</v>
      </c>
    </row>
    <row r="150" ht="20.35" customHeight="1">
      <c r="A150" s="79">
        <v>149</v>
      </c>
      <c r="B150" t="s" s="80">
        <v>2011</v>
      </c>
      <c r="C150" t="s" s="81">
        <v>2629</v>
      </c>
      <c r="D150" t="s" s="81">
        <v>23</v>
      </c>
      <c r="E150" s="82">
        <v>0.2522579781896033</v>
      </c>
      <c r="F150" s="83">
        <f>COUNTIF(D150,"=F")+F149</f>
        <v>73</v>
      </c>
      <c r="G150" s="84">
        <f>F150/(ROW(F150)-1)</f>
        <v>0.4899328859060403</v>
      </c>
    </row>
    <row r="151" ht="20.35" customHeight="1">
      <c r="A151" s="79">
        <v>150</v>
      </c>
      <c r="B151" t="s" s="80">
        <v>2630</v>
      </c>
      <c r="C151" t="s" s="81">
        <v>2631</v>
      </c>
      <c r="D151" t="s" s="81">
        <v>24</v>
      </c>
      <c r="E151" s="85">
        <v>0.2516791364817967</v>
      </c>
      <c r="F151" s="83">
        <f>COUNTIF(D151,"=F")+F150</f>
        <v>74</v>
      </c>
      <c r="G151" s="84">
        <f>F151/(ROW(F151)-1)</f>
        <v>0.4933333333333333</v>
      </c>
    </row>
    <row r="152" ht="20.35" customHeight="1">
      <c r="A152" s="79">
        <v>151</v>
      </c>
      <c r="B152" t="s" s="80">
        <v>2023</v>
      </c>
      <c r="C152" t="s" s="81">
        <v>2632</v>
      </c>
      <c r="D152" t="s" s="81">
        <v>23</v>
      </c>
      <c r="E152" s="82">
        <v>0.2514328299944993</v>
      </c>
      <c r="F152" s="83">
        <f>COUNTIF(D152,"=F")+F151</f>
        <v>74</v>
      </c>
      <c r="G152" s="84">
        <f>F152/(ROW(F152)-1)</f>
        <v>0.4900662251655629</v>
      </c>
    </row>
    <row r="153" ht="20.35" customHeight="1">
      <c r="A153" s="79">
        <v>152</v>
      </c>
      <c r="B153" t="s" s="80">
        <v>1943</v>
      </c>
      <c r="C153" t="s" s="81">
        <v>2633</v>
      </c>
      <c r="D153" t="s" s="81">
        <v>24</v>
      </c>
      <c r="E153" s="82">
        <v>0.2513635623575383</v>
      </c>
      <c r="F153" s="83">
        <f>COUNTIF(D153,"=F")+F152</f>
        <v>75</v>
      </c>
      <c r="G153" s="84">
        <f>F153/(ROW(F153)-1)</f>
        <v>0.4934210526315789</v>
      </c>
    </row>
    <row r="154" ht="20.35" customHeight="1">
      <c r="A154" s="79">
        <v>153</v>
      </c>
      <c r="B154" t="s" s="80">
        <v>2127</v>
      </c>
      <c r="C154" t="s" s="81">
        <v>2634</v>
      </c>
      <c r="D154" t="s" s="81">
        <v>23</v>
      </c>
      <c r="E154" s="85">
        <v>0.2512909266299722</v>
      </c>
      <c r="F154" s="83">
        <f>COUNTIF(D154,"=F")+F153</f>
        <v>75</v>
      </c>
      <c r="G154" s="84">
        <f>F154/(ROW(F154)-1)</f>
        <v>0.4901960784313725</v>
      </c>
    </row>
    <row r="155" ht="20.35" customHeight="1">
      <c r="A155" s="79">
        <v>154</v>
      </c>
      <c r="B155" t="s" s="80">
        <v>2635</v>
      </c>
      <c r="C155" t="s" s="81">
        <v>2636</v>
      </c>
      <c r="D155" t="s" s="81">
        <v>23</v>
      </c>
      <c r="E155" s="85">
        <v>0.2512252346193952</v>
      </c>
      <c r="F155" s="83">
        <f>COUNTIF(D155,"=F")+F154</f>
        <v>75</v>
      </c>
      <c r="G155" s="84">
        <f>F155/(ROW(F155)-1)</f>
        <v>0.487012987012987</v>
      </c>
    </row>
    <row r="156" ht="20.35" customHeight="1">
      <c r="A156" s="79">
        <v>155</v>
      </c>
      <c r="B156" t="s" s="80">
        <v>2005</v>
      </c>
      <c r="C156" t="s" s="81">
        <v>2637</v>
      </c>
      <c r="D156" t="s" s="81">
        <v>24</v>
      </c>
      <c r="E156" s="82">
        <v>0.2511549344574696</v>
      </c>
      <c r="F156" s="83">
        <f>COUNTIF(D156,"=F")+F155</f>
        <v>76</v>
      </c>
      <c r="G156" s="84">
        <f>F156/(ROW(F156)-1)</f>
        <v>0.4903225806451613</v>
      </c>
    </row>
    <row r="157" ht="20.35" customHeight="1">
      <c r="A157" s="79">
        <v>156</v>
      </c>
      <c r="B157" t="s" s="80">
        <v>2638</v>
      </c>
      <c r="C157" t="s" s="81">
        <v>2639</v>
      </c>
      <c r="D157" t="s" s="81">
        <v>23</v>
      </c>
      <c r="E157" s="85">
        <v>0.2510128487093414</v>
      </c>
      <c r="F157" s="83">
        <f>COUNTIF(D157,"=F")+F156</f>
        <v>76</v>
      </c>
      <c r="G157" s="84">
        <f>F157/(ROW(F157)-1)</f>
        <v>0.4871794871794872</v>
      </c>
    </row>
    <row r="158" ht="20.35" customHeight="1">
      <c r="A158" s="79">
        <v>157</v>
      </c>
      <c r="B158" t="s" s="80">
        <v>2640</v>
      </c>
      <c r="C158" t="s" s="81">
        <v>2641</v>
      </c>
      <c r="D158" t="s" s="81">
        <v>23</v>
      </c>
      <c r="E158" s="85">
        <v>0.2506464369914062</v>
      </c>
      <c r="F158" s="83">
        <f>COUNTIF(D158,"=F")+F157</f>
        <v>76</v>
      </c>
      <c r="G158" s="84">
        <f>F158/(ROW(F158)-1)</f>
        <v>0.4840764331210191</v>
      </c>
    </row>
    <row r="159" ht="20.35" customHeight="1">
      <c r="A159" s="79">
        <v>158</v>
      </c>
      <c r="B159" t="s" s="80">
        <v>2055</v>
      </c>
      <c r="C159" t="s" s="81">
        <v>2642</v>
      </c>
      <c r="D159" t="s" s="81">
        <v>24</v>
      </c>
      <c r="E159" s="85">
        <v>0.2506348359131124</v>
      </c>
      <c r="F159" s="83">
        <f>COUNTIF(D159,"=F")+F158</f>
        <v>77</v>
      </c>
      <c r="G159" s="84">
        <f>F159/(ROW(F159)-1)</f>
        <v>0.4873417721518987</v>
      </c>
    </row>
    <row r="160" ht="20.35" customHeight="1">
      <c r="A160" s="79">
        <v>159</v>
      </c>
      <c r="B160" t="s" s="80">
        <v>2643</v>
      </c>
      <c r="C160" t="s" s="81">
        <v>2644</v>
      </c>
      <c r="D160" t="s" s="81">
        <v>24</v>
      </c>
      <c r="E160" s="82">
        <v>0.2504660918200886</v>
      </c>
      <c r="F160" s="83">
        <f>COUNTIF(D160,"=F")+F159</f>
        <v>78</v>
      </c>
      <c r="G160" s="84">
        <f>F160/(ROW(F160)-1)</f>
        <v>0.4905660377358491</v>
      </c>
    </row>
    <row r="161" ht="20.35" customHeight="1">
      <c r="A161" s="79">
        <v>160</v>
      </c>
      <c r="B161" t="s" s="80">
        <v>2645</v>
      </c>
      <c r="C161" t="s" s="81">
        <v>2646</v>
      </c>
      <c r="D161" t="s" s="81">
        <v>24</v>
      </c>
      <c r="E161" s="85">
        <v>0.2498445335344474</v>
      </c>
      <c r="F161" s="83">
        <f>COUNTIF(D161,"=F")+F160</f>
        <v>79</v>
      </c>
      <c r="G161" s="84">
        <f>F161/(ROW(F161)-1)</f>
        <v>0.49375</v>
      </c>
    </row>
    <row r="162" ht="20.35" customHeight="1">
      <c r="A162" s="79">
        <v>161</v>
      </c>
      <c r="B162" t="s" s="80">
        <v>2647</v>
      </c>
      <c r="C162" t="s" s="81">
        <v>2648</v>
      </c>
      <c r="D162" t="s" s="81">
        <v>24</v>
      </c>
      <c r="E162" s="82">
        <v>0.2495216276375564</v>
      </c>
      <c r="F162" s="83">
        <f>COUNTIF(D162,"=F")+F161</f>
        <v>80</v>
      </c>
      <c r="G162" s="84">
        <f>F162/(ROW(F162)-1)</f>
        <v>0.4968944099378882</v>
      </c>
    </row>
    <row r="163" ht="32.35" customHeight="1">
      <c r="A163" s="79">
        <v>162</v>
      </c>
      <c r="B163" t="s" s="80">
        <v>2649</v>
      </c>
      <c r="C163" t="s" s="81">
        <v>2650</v>
      </c>
      <c r="D163" t="s" s="81">
        <v>24</v>
      </c>
      <c r="E163" s="82">
        <v>0.2494913841704047</v>
      </c>
      <c r="F163" s="83">
        <f>COUNTIF(D163,"=F")+F162</f>
        <v>81</v>
      </c>
      <c r="G163" s="84">
        <f>F163/(ROW(F163)-1)</f>
        <v>0.5</v>
      </c>
    </row>
    <row r="164" ht="20.35" customHeight="1">
      <c r="A164" s="79">
        <v>163</v>
      </c>
      <c r="B164" t="s" s="80">
        <v>2651</v>
      </c>
      <c r="C164" t="s" s="81">
        <v>2652</v>
      </c>
      <c r="D164" t="s" s="81">
        <v>23</v>
      </c>
      <c r="E164" s="82">
        <v>0.2494124559341951</v>
      </c>
      <c r="F164" s="83">
        <f>COUNTIF(D164,"=F")+F163</f>
        <v>81</v>
      </c>
      <c r="G164" s="84">
        <f>F164/(ROW(F164)-1)</f>
        <v>0.4969325153374233</v>
      </c>
    </row>
    <row r="165" ht="20.35" customHeight="1">
      <c r="A165" s="79">
        <v>164</v>
      </c>
      <c r="B165" t="s" s="80">
        <v>2653</v>
      </c>
      <c r="C165" t="s" s="81">
        <v>2654</v>
      </c>
      <c r="D165" t="s" s="81">
        <v>23</v>
      </c>
      <c r="E165" s="82">
        <v>0.2493993199848885</v>
      </c>
      <c r="F165" s="83">
        <f>COUNTIF(D165,"=F")+F164</f>
        <v>81</v>
      </c>
      <c r="G165" s="84">
        <f>F165/(ROW(F165)-1)</f>
        <v>0.4939024390243902</v>
      </c>
    </row>
    <row r="166" ht="20.35" customHeight="1">
      <c r="A166" s="79">
        <v>165</v>
      </c>
      <c r="B166" t="s" s="80">
        <v>1923</v>
      </c>
      <c r="C166" t="s" s="81">
        <v>2655</v>
      </c>
      <c r="D166" t="s" s="81">
        <v>24</v>
      </c>
      <c r="E166" s="82">
        <v>0.2491057079164291</v>
      </c>
      <c r="F166" s="83">
        <f>COUNTIF(D166,"=F")+F165</f>
        <v>82</v>
      </c>
      <c r="G166" s="84">
        <f>F166/(ROW(F166)-1)</f>
        <v>0.496969696969697</v>
      </c>
    </row>
    <row r="167" ht="20.35" customHeight="1">
      <c r="A167" s="79">
        <v>166</v>
      </c>
      <c r="B167" t="s" s="80">
        <v>2245</v>
      </c>
      <c r="C167" t="s" s="81">
        <v>2656</v>
      </c>
      <c r="D167" t="s" s="81">
        <v>24</v>
      </c>
      <c r="E167" s="82">
        <v>0.2475774691677894</v>
      </c>
      <c r="F167" s="83">
        <f>COUNTIF(D167,"=F")+F166</f>
        <v>83</v>
      </c>
      <c r="G167" s="84">
        <f>F167/(ROW(F167)-1)</f>
        <v>0.5</v>
      </c>
    </row>
    <row r="168" ht="20.35" customHeight="1">
      <c r="A168" s="79">
        <v>167</v>
      </c>
      <c r="B168" t="s" s="80">
        <v>1693</v>
      </c>
      <c r="C168" t="s" s="81">
        <v>2657</v>
      </c>
      <c r="D168" t="s" s="81">
        <v>24</v>
      </c>
      <c r="E168" s="82">
        <v>0.2475123474723998</v>
      </c>
      <c r="F168" s="83">
        <f>COUNTIF(D168,"=F")+F167</f>
        <v>84</v>
      </c>
      <c r="G168" s="84">
        <f>F168/(ROW(F168)-1)</f>
        <v>0.5029940119760479</v>
      </c>
    </row>
    <row r="169" ht="20.35" customHeight="1">
      <c r="A169" s="79">
        <v>168</v>
      </c>
      <c r="B169" t="s" s="80">
        <v>2017</v>
      </c>
      <c r="C169" t="s" s="81">
        <v>2658</v>
      </c>
      <c r="D169" t="s" s="81">
        <v>24</v>
      </c>
      <c r="E169" s="82">
        <v>0.2473051409618574</v>
      </c>
      <c r="F169" s="83">
        <f>COUNTIF(D169,"=F")+F168</f>
        <v>85</v>
      </c>
      <c r="G169" s="84">
        <f>F169/(ROW(F169)-1)</f>
        <v>0.5059523809523809</v>
      </c>
    </row>
    <row r="170" ht="20.35" customHeight="1">
      <c r="A170" s="79">
        <v>169</v>
      </c>
      <c r="B170" t="s" s="80">
        <v>2659</v>
      </c>
      <c r="C170" t="s" s="81">
        <v>2660</v>
      </c>
      <c r="D170" t="s" s="81">
        <v>24</v>
      </c>
      <c r="E170" s="82">
        <v>0.2467950946982869</v>
      </c>
      <c r="F170" s="83">
        <f>COUNTIF(D170,"=F")+F169</f>
        <v>86</v>
      </c>
      <c r="G170" s="84">
        <f>F170/(ROW(F170)-1)</f>
        <v>0.5088757396449705</v>
      </c>
    </row>
    <row r="171" ht="20.35" customHeight="1">
      <c r="A171" s="79">
        <v>170</v>
      </c>
      <c r="B171" t="s" s="80">
        <v>1819</v>
      </c>
      <c r="C171" t="s" s="81">
        <v>2661</v>
      </c>
      <c r="D171" t="s" s="81">
        <v>23</v>
      </c>
      <c r="E171" s="85">
        <v>0.2463753523962948</v>
      </c>
      <c r="F171" s="83">
        <f>COUNTIF(D171,"=F")+F170</f>
        <v>86</v>
      </c>
      <c r="G171" s="84">
        <f>F171/(ROW(F171)-1)</f>
        <v>0.5058823529411764</v>
      </c>
    </row>
    <row r="172" ht="20.35" customHeight="1">
      <c r="A172" s="79">
        <v>171</v>
      </c>
      <c r="B172" t="s" s="80">
        <v>1749</v>
      </c>
      <c r="C172" t="s" s="81">
        <v>2662</v>
      </c>
      <c r="D172" t="s" s="81">
        <v>24</v>
      </c>
      <c r="E172" s="82">
        <v>0.2458076107988575</v>
      </c>
      <c r="F172" s="83">
        <f>COUNTIF(D172,"=F")+F171</f>
        <v>87</v>
      </c>
      <c r="G172" s="84">
        <f>F172/(ROW(F172)-1)</f>
        <v>0.5087719298245614</v>
      </c>
    </row>
    <row r="173" ht="20.35" customHeight="1">
      <c r="A173" s="79">
        <v>172</v>
      </c>
      <c r="B173" t="s" s="80">
        <v>2663</v>
      </c>
      <c r="C173" t="s" s="81">
        <v>2664</v>
      </c>
      <c r="D173" t="s" s="81">
        <v>24</v>
      </c>
      <c r="E173" s="82">
        <v>0.2453901828149959</v>
      </c>
      <c r="F173" s="83">
        <f>COUNTIF(D173,"=F")+F172</f>
        <v>88</v>
      </c>
      <c r="G173" s="84">
        <f>F173/(ROW(F173)-1)</f>
        <v>0.5116279069767442</v>
      </c>
    </row>
    <row r="174" ht="20.35" customHeight="1">
      <c r="A174" s="79">
        <v>173</v>
      </c>
      <c r="B174" t="s" s="80">
        <v>2665</v>
      </c>
      <c r="C174" t="s" s="81">
        <v>2666</v>
      </c>
      <c r="D174" t="s" s="81">
        <v>24</v>
      </c>
      <c r="E174" s="82">
        <v>0.2453716496269688</v>
      </c>
      <c r="F174" s="83">
        <f>COUNTIF(D174,"=F")+F173</f>
        <v>89</v>
      </c>
      <c r="G174" s="84">
        <f>F174/(ROW(F174)-1)</f>
        <v>0.5144508670520231</v>
      </c>
    </row>
    <row r="175" ht="20.35" customHeight="1">
      <c r="A175" s="79">
        <v>174</v>
      </c>
      <c r="B175" t="s" s="80">
        <v>1899</v>
      </c>
      <c r="C175" t="s" s="81">
        <v>2667</v>
      </c>
      <c r="D175" t="s" s="81">
        <v>24</v>
      </c>
      <c r="E175" s="82">
        <v>0.2449578442717805</v>
      </c>
      <c r="F175" s="83">
        <f>COUNTIF(D175,"=F")+F174</f>
        <v>90</v>
      </c>
      <c r="G175" s="84">
        <f>F175/(ROW(F175)-1)</f>
        <v>0.5172413793103449</v>
      </c>
    </row>
    <row r="176" ht="20.35" customHeight="1">
      <c r="A176" s="79">
        <v>175</v>
      </c>
      <c r="B176" t="s" s="80">
        <v>2668</v>
      </c>
      <c r="C176" t="s" s="81">
        <v>2669</v>
      </c>
      <c r="D176" t="s" s="81">
        <v>23</v>
      </c>
      <c r="E176" s="82">
        <v>0.244749360306366</v>
      </c>
      <c r="F176" s="83">
        <f>COUNTIF(D176,"=F")+F175</f>
        <v>90</v>
      </c>
      <c r="G176" s="84">
        <f>F176/(ROW(F176)-1)</f>
        <v>0.5142857142857142</v>
      </c>
    </row>
    <row r="177" ht="20.35" customHeight="1">
      <c r="A177" s="79">
        <v>176</v>
      </c>
      <c r="B177" t="s" s="80">
        <v>2265</v>
      </c>
      <c r="C177" t="s" s="81">
        <v>2670</v>
      </c>
      <c r="D177" t="s" s="81">
        <v>23</v>
      </c>
      <c r="E177" s="85">
        <v>0.2446884990134145</v>
      </c>
      <c r="F177" s="83">
        <f>COUNTIF(D177,"=F")+F176</f>
        <v>90</v>
      </c>
      <c r="G177" s="84">
        <f>F177/(ROW(F177)-1)</f>
        <v>0.5113636363636364</v>
      </c>
    </row>
    <row r="178" ht="20.35" customHeight="1">
      <c r="A178" s="79">
        <v>177</v>
      </c>
      <c r="B178" t="s" s="80">
        <v>2029</v>
      </c>
      <c r="C178" t="s" s="81">
        <v>2671</v>
      </c>
      <c r="D178" t="s" s="81">
        <v>23</v>
      </c>
      <c r="E178" s="82">
        <v>0.2446879892641467</v>
      </c>
      <c r="F178" s="83">
        <f>COUNTIF(D178,"=F")+F177</f>
        <v>90</v>
      </c>
      <c r="G178" s="84">
        <f>F178/(ROW(F178)-1)</f>
        <v>0.5084745762711864</v>
      </c>
    </row>
    <row r="179" ht="20.35" customHeight="1">
      <c r="A179" s="79">
        <v>178</v>
      </c>
      <c r="B179" t="s" s="80">
        <v>2672</v>
      </c>
      <c r="C179" t="s" s="81">
        <v>2673</v>
      </c>
      <c r="D179" t="s" s="81">
        <v>23</v>
      </c>
      <c r="E179" s="82">
        <v>0.2445393612826915</v>
      </c>
      <c r="F179" s="83">
        <f>COUNTIF(D179,"=F")+F178</f>
        <v>90</v>
      </c>
      <c r="G179" s="84">
        <f>F179/(ROW(F179)-1)</f>
        <v>0.5056179775280899</v>
      </c>
    </row>
    <row r="180" ht="20.35" customHeight="1">
      <c r="A180" s="79">
        <v>179</v>
      </c>
      <c r="B180" t="s" s="80">
        <v>1965</v>
      </c>
      <c r="C180" t="s" s="81">
        <v>2674</v>
      </c>
      <c r="D180" t="s" s="81">
        <v>24</v>
      </c>
      <c r="E180" s="82">
        <v>0.2440122896445779</v>
      </c>
      <c r="F180" s="83">
        <f>COUNTIF(D180,"=F")+F179</f>
        <v>91</v>
      </c>
      <c r="G180" s="84">
        <f>F180/(ROW(F180)-1)</f>
        <v>0.5083798882681564</v>
      </c>
    </row>
    <row r="181" ht="20.35" customHeight="1">
      <c r="A181" s="79">
        <v>180</v>
      </c>
      <c r="B181" t="s" s="80">
        <v>2675</v>
      </c>
      <c r="C181" t="s" s="81">
        <v>2676</v>
      </c>
      <c r="D181" t="s" s="81">
        <v>24</v>
      </c>
      <c r="E181" s="82">
        <v>0.2439749278118177</v>
      </c>
      <c r="F181" s="83">
        <f>COUNTIF(D181,"=F")+F180</f>
        <v>92</v>
      </c>
      <c r="G181" s="84">
        <f>F181/(ROW(F181)-1)</f>
        <v>0.5111111111111111</v>
      </c>
    </row>
    <row r="182" ht="20.35" customHeight="1">
      <c r="A182" s="79">
        <v>181</v>
      </c>
      <c r="B182" t="s" s="80">
        <v>2293</v>
      </c>
      <c r="C182" t="s" s="81">
        <v>2677</v>
      </c>
      <c r="D182" t="s" s="81">
        <v>23</v>
      </c>
      <c r="E182" s="82">
        <v>0.243746629609657</v>
      </c>
      <c r="F182" s="83">
        <f>COUNTIF(D182,"=F")+F181</f>
        <v>92</v>
      </c>
      <c r="G182" s="84">
        <f>F182/(ROW(F182)-1)</f>
        <v>0.5082872928176796</v>
      </c>
    </row>
    <row r="183" ht="20.35" customHeight="1">
      <c r="A183" s="79">
        <v>182</v>
      </c>
      <c r="B183" t="s" s="80">
        <v>2007</v>
      </c>
      <c r="C183" t="s" s="81">
        <v>2678</v>
      </c>
      <c r="D183" t="s" s="81">
        <v>23</v>
      </c>
      <c r="E183" s="85">
        <v>0.2434428372255141</v>
      </c>
      <c r="F183" s="83">
        <f>COUNTIF(D183,"=F")+F182</f>
        <v>92</v>
      </c>
      <c r="G183" s="84">
        <f>F183/(ROW(F183)-1)</f>
        <v>0.5054945054945055</v>
      </c>
    </row>
    <row r="184" ht="20.35" customHeight="1">
      <c r="A184" s="79">
        <v>183</v>
      </c>
      <c r="B184" t="s" s="80">
        <v>2303</v>
      </c>
      <c r="C184" t="s" s="81">
        <v>2679</v>
      </c>
      <c r="D184" t="s" s="81">
        <v>24</v>
      </c>
      <c r="E184" s="82">
        <v>0.2431157178217822</v>
      </c>
      <c r="F184" s="83">
        <f>COUNTIF(D184,"=F")+F183</f>
        <v>93</v>
      </c>
      <c r="G184" s="84">
        <f>F184/(ROW(F184)-1)</f>
        <v>0.5081967213114754</v>
      </c>
    </row>
    <row r="185" ht="20.35" customHeight="1">
      <c r="A185" s="79">
        <v>184</v>
      </c>
      <c r="B185" t="s" s="80">
        <v>2385</v>
      </c>
      <c r="C185" t="s" s="81">
        <v>2680</v>
      </c>
      <c r="D185" t="s" s="81">
        <v>23</v>
      </c>
      <c r="E185" s="82">
        <v>0.2430793188943303</v>
      </c>
      <c r="F185" s="83">
        <f>COUNTIF(D185,"=F")+F184</f>
        <v>93</v>
      </c>
      <c r="G185" s="84">
        <f>F185/(ROW(F185)-1)</f>
        <v>0.5054347826086957</v>
      </c>
    </row>
    <row r="186" ht="20.35" customHeight="1">
      <c r="A186" s="79">
        <v>185</v>
      </c>
      <c r="B186" t="s" s="80">
        <v>2681</v>
      </c>
      <c r="C186" t="s" s="81">
        <v>2682</v>
      </c>
      <c r="D186" t="s" s="81">
        <v>24</v>
      </c>
      <c r="E186" s="82">
        <v>0.2428799956247693</v>
      </c>
      <c r="F186" s="83">
        <f>COUNTIF(D186,"=F")+F185</f>
        <v>94</v>
      </c>
      <c r="G186" s="84">
        <f>F186/(ROW(F186)-1)</f>
        <v>0.5081081081081081</v>
      </c>
    </row>
    <row r="187" ht="20.35" customHeight="1">
      <c r="A187" s="79">
        <v>186</v>
      </c>
      <c r="B187" t="s" s="80">
        <v>2217</v>
      </c>
      <c r="C187" t="s" s="81">
        <v>2683</v>
      </c>
      <c r="D187" t="s" s="81">
        <v>24</v>
      </c>
      <c r="E187" s="82">
        <v>0.2425162620467004</v>
      </c>
      <c r="F187" s="83">
        <f>COUNTIF(D187,"=F")+F186</f>
        <v>95</v>
      </c>
      <c r="G187" s="84">
        <f>F187/(ROW(F187)-1)</f>
        <v>0.510752688172043</v>
      </c>
    </row>
    <row r="188" ht="20.35" customHeight="1">
      <c r="A188" s="79">
        <v>187</v>
      </c>
      <c r="B188" t="s" s="80">
        <v>1901</v>
      </c>
      <c r="C188" t="s" s="81">
        <v>2684</v>
      </c>
      <c r="D188" t="s" s="81">
        <v>24</v>
      </c>
      <c r="E188" s="82">
        <v>0.242494673639357</v>
      </c>
      <c r="F188" s="83">
        <f>COUNTIF(D188,"=F")+F187</f>
        <v>96</v>
      </c>
      <c r="G188" s="84">
        <f>F188/(ROW(F188)-1)</f>
        <v>0.5133689839572193</v>
      </c>
    </row>
    <row r="189" ht="20.35" customHeight="1">
      <c r="A189" s="79">
        <v>188</v>
      </c>
      <c r="B189" t="s" s="80">
        <v>2107</v>
      </c>
      <c r="C189" t="s" s="81">
        <v>2685</v>
      </c>
      <c r="D189" t="s" s="81">
        <v>23</v>
      </c>
      <c r="E189" s="85">
        <v>0.2423764913678159</v>
      </c>
      <c r="F189" s="83">
        <f>COUNTIF(D189,"=F")+F188</f>
        <v>96</v>
      </c>
      <c r="G189" s="84">
        <f>F189/(ROW(F189)-1)</f>
        <v>0.5106382978723404</v>
      </c>
    </row>
    <row r="190" ht="20.35" customHeight="1">
      <c r="A190" s="79">
        <v>189</v>
      </c>
      <c r="B190" t="s" s="80">
        <v>2686</v>
      </c>
      <c r="C190" t="s" s="81">
        <v>2687</v>
      </c>
      <c r="D190" t="s" s="81">
        <v>24</v>
      </c>
      <c r="E190" s="82">
        <v>0.242337718067636</v>
      </c>
      <c r="F190" s="83">
        <f>COUNTIF(D190,"=F")+F189</f>
        <v>97</v>
      </c>
      <c r="G190" s="84">
        <f>F190/(ROW(F190)-1)</f>
        <v>0.5132275132275133</v>
      </c>
    </row>
    <row r="191" ht="20.35" customHeight="1">
      <c r="A191" s="79">
        <v>190</v>
      </c>
      <c r="B191" t="s" s="80">
        <v>2688</v>
      </c>
      <c r="C191" t="s" s="81">
        <v>2689</v>
      </c>
      <c r="D191" t="s" s="81">
        <v>23</v>
      </c>
      <c r="E191" s="82">
        <v>0.2421307823352116</v>
      </c>
      <c r="F191" s="83">
        <f>COUNTIF(D191,"=F")+F190</f>
        <v>97</v>
      </c>
      <c r="G191" s="84">
        <f>F191/(ROW(F191)-1)</f>
        <v>0.5105263157894737</v>
      </c>
    </row>
    <row r="192" ht="20.35" customHeight="1">
      <c r="A192" s="79">
        <v>191</v>
      </c>
      <c r="B192" t="s" s="80">
        <v>2690</v>
      </c>
      <c r="C192" t="s" s="81">
        <v>2691</v>
      </c>
      <c r="D192" t="s" s="81">
        <v>24</v>
      </c>
      <c r="E192" s="82">
        <v>0.2420787611039855</v>
      </c>
      <c r="F192" s="83">
        <f>COUNTIF(D192,"=F")+F191</f>
        <v>98</v>
      </c>
      <c r="G192" s="84">
        <f>F192/(ROW(F192)-1)</f>
        <v>0.5130890052356021</v>
      </c>
    </row>
    <row r="193" ht="32.35" customHeight="1">
      <c r="A193" s="79">
        <v>192</v>
      </c>
      <c r="B193" t="s" s="80">
        <v>1791</v>
      </c>
      <c r="C193" t="s" s="81">
        <v>2692</v>
      </c>
      <c r="D193" t="s" s="81">
        <v>24</v>
      </c>
      <c r="E193" s="82">
        <v>0.2419425277316796</v>
      </c>
      <c r="F193" s="83">
        <f>COUNTIF(D193,"=F")+F192</f>
        <v>99</v>
      </c>
      <c r="G193" s="84">
        <f>F193/(ROW(F193)-1)</f>
        <v>0.515625</v>
      </c>
    </row>
    <row r="194" ht="20.35" customHeight="1">
      <c r="A194" s="79">
        <v>193</v>
      </c>
      <c r="B194" t="s" s="80">
        <v>2693</v>
      </c>
      <c r="C194" t="s" s="81">
        <v>2694</v>
      </c>
      <c r="D194" t="s" s="81">
        <v>24</v>
      </c>
      <c r="E194" s="85">
        <v>0.2419263970922308</v>
      </c>
      <c r="F194" s="83">
        <f>COUNTIF(D194,"=F")+F193</f>
        <v>100</v>
      </c>
      <c r="G194" s="84">
        <f>F194/(ROW(F194)-1)</f>
        <v>0.5181347150259067</v>
      </c>
    </row>
    <row r="195" ht="20.35" customHeight="1">
      <c r="A195" s="79">
        <v>194</v>
      </c>
      <c r="B195" t="s" s="80">
        <v>1995</v>
      </c>
      <c r="C195" t="s" s="81">
        <v>2695</v>
      </c>
      <c r="D195" t="s" s="81">
        <v>23</v>
      </c>
      <c r="E195" s="85">
        <v>0.2417915234006164</v>
      </c>
      <c r="F195" s="83">
        <f>COUNTIF(D195,"=F")+F194</f>
        <v>100</v>
      </c>
      <c r="G195" s="84">
        <f>F195/(ROW(F195)-1)</f>
        <v>0.5154639175257731</v>
      </c>
    </row>
    <row r="196" ht="20.35" customHeight="1">
      <c r="A196" s="79">
        <v>195</v>
      </c>
      <c r="B196" t="s" s="80">
        <v>1803</v>
      </c>
      <c r="C196" t="s" s="81">
        <v>2696</v>
      </c>
      <c r="D196" t="s" s="81">
        <v>23</v>
      </c>
      <c r="E196" s="85">
        <v>0.2413712880336341</v>
      </c>
      <c r="F196" s="83">
        <f>COUNTIF(D196,"=F")+F195</f>
        <v>100</v>
      </c>
      <c r="G196" s="84">
        <f>F196/(ROW(F196)-1)</f>
        <v>0.5128205128205128</v>
      </c>
    </row>
    <row r="197" ht="20.35" customHeight="1">
      <c r="A197" s="79">
        <v>196</v>
      </c>
      <c r="B197" t="s" s="80">
        <v>1723</v>
      </c>
      <c r="C197" t="s" s="81">
        <v>2697</v>
      </c>
      <c r="D197" t="s" s="81">
        <v>23</v>
      </c>
      <c r="E197" s="85">
        <v>0.2408176740858943</v>
      </c>
      <c r="F197" s="83">
        <f>COUNTIF(D197,"=F")+F196</f>
        <v>100</v>
      </c>
      <c r="G197" s="84">
        <f>F197/(ROW(F197)-1)</f>
        <v>0.5102040816326531</v>
      </c>
    </row>
    <row r="198" ht="20.35" customHeight="1">
      <c r="A198" s="79">
        <v>197</v>
      </c>
      <c r="B198" t="s" s="80">
        <v>2133</v>
      </c>
      <c r="C198" t="s" s="81">
        <v>2698</v>
      </c>
      <c r="D198" t="s" s="81">
        <v>23</v>
      </c>
      <c r="E198" s="85">
        <v>0.2407962155472536</v>
      </c>
      <c r="F198" s="83">
        <f>COUNTIF(D198,"=F")+F197</f>
        <v>100</v>
      </c>
      <c r="G198" s="84">
        <f>F198/(ROW(F198)-1)</f>
        <v>0.5076142131979695</v>
      </c>
    </row>
    <row r="199" ht="20.35" customHeight="1">
      <c r="A199" s="79">
        <v>198</v>
      </c>
      <c r="B199" t="s" s="80">
        <v>2209</v>
      </c>
      <c r="C199" t="s" s="81">
        <v>2699</v>
      </c>
      <c r="D199" t="s" s="81">
        <v>24</v>
      </c>
      <c r="E199" s="82">
        <v>0.240736848139726</v>
      </c>
      <c r="F199" s="83">
        <f>COUNTIF(D199,"=F")+F198</f>
        <v>101</v>
      </c>
      <c r="G199" s="84">
        <f>F199/(ROW(F199)-1)</f>
        <v>0.5101010101010101</v>
      </c>
    </row>
    <row r="200" ht="20.35" customHeight="1">
      <c r="A200" s="79">
        <v>199</v>
      </c>
      <c r="B200" t="s" s="80">
        <v>2700</v>
      </c>
      <c r="C200" t="s" s="81">
        <v>2701</v>
      </c>
      <c r="D200" t="s" s="81">
        <v>23</v>
      </c>
      <c r="E200" s="82">
        <v>0.2401962472026166</v>
      </c>
      <c r="F200" s="83">
        <f>COUNTIF(D200,"=F")+F199</f>
        <v>101</v>
      </c>
      <c r="G200" s="84">
        <f>F200/(ROW(F200)-1)</f>
        <v>0.507537688442211</v>
      </c>
    </row>
    <row r="201" ht="20.35" customHeight="1">
      <c r="A201" s="79">
        <v>200</v>
      </c>
      <c r="B201" t="s" s="80">
        <v>1717</v>
      </c>
      <c r="C201" t="s" s="81">
        <v>2702</v>
      </c>
      <c r="D201" t="s" s="81">
        <v>23</v>
      </c>
      <c r="E201" s="82">
        <v>0.2400628084342755</v>
      </c>
      <c r="F201" s="83">
        <f>COUNTIF(D201,"=F")+F200</f>
        <v>101</v>
      </c>
      <c r="G201" s="84">
        <f>F201/(ROW(F201)-1)</f>
        <v>0.505</v>
      </c>
    </row>
    <row r="202" ht="20.35" customHeight="1">
      <c r="A202" s="79">
        <v>201</v>
      </c>
      <c r="B202" t="s" s="80">
        <v>1859</v>
      </c>
      <c r="C202" t="s" s="81">
        <v>2703</v>
      </c>
      <c r="D202" t="s" s="81">
        <v>24</v>
      </c>
      <c r="E202" s="82">
        <v>0.2397385408631399</v>
      </c>
      <c r="F202" s="83">
        <f>COUNTIF(D202,"=F")+F201</f>
        <v>102</v>
      </c>
      <c r="G202" s="84">
        <f>F202/(ROW(F202)-1)</f>
        <v>0.5074626865671642</v>
      </c>
    </row>
    <row r="203" ht="20.35" customHeight="1">
      <c r="A203" s="79">
        <v>202</v>
      </c>
      <c r="B203" t="s" s="80">
        <v>2123</v>
      </c>
      <c r="C203" t="s" s="81">
        <v>2704</v>
      </c>
      <c r="D203" t="s" s="81">
        <v>23</v>
      </c>
      <c r="E203" s="82">
        <v>0.2396266215311549</v>
      </c>
      <c r="F203" s="83">
        <f>COUNTIF(D203,"=F")+F202</f>
        <v>102</v>
      </c>
      <c r="G203" s="84">
        <f>F203/(ROW(F203)-1)</f>
        <v>0.504950495049505</v>
      </c>
    </row>
    <row r="204" ht="20.35" customHeight="1">
      <c r="A204" s="79">
        <v>203</v>
      </c>
      <c r="B204" t="s" s="80">
        <v>2207</v>
      </c>
      <c r="C204" t="s" s="81">
        <v>2705</v>
      </c>
      <c r="D204" t="s" s="81">
        <v>24</v>
      </c>
      <c r="E204" s="86">
        <v>0.239476405847213</v>
      </c>
      <c r="F204" s="83">
        <f>COUNTIF(D204,"=F")+F203</f>
        <v>103</v>
      </c>
      <c r="G204" s="84">
        <f>F204/(ROW(F204)-1)</f>
        <v>0.5073891625615764</v>
      </c>
    </row>
    <row r="205" ht="32.35" customHeight="1">
      <c r="A205" s="79">
        <v>204</v>
      </c>
      <c r="B205" t="s" s="80">
        <v>2161</v>
      </c>
      <c r="C205" t="s" s="81">
        <v>2706</v>
      </c>
      <c r="D205" t="s" s="81">
        <v>24</v>
      </c>
      <c r="E205" s="82">
        <v>0.2393616270037427</v>
      </c>
      <c r="F205" s="83">
        <f>COUNTIF(D205,"=F")+F204</f>
        <v>104</v>
      </c>
      <c r="G205" s="84">
        <f>F205/(ROW(F205)-1)</f>
        <v>0.5098039215686274</v>
      </c>
    </row>
    <row r="206" ht="20.35" customHeight="1">
      <c r="A206" s="79">
        <v>205</v>
      </c>
      <c r="B206" t="s" s="80">
        <v>1925</v>
      </c>
      <c r="C206" t="s" s="81">
        <v>2707</v>
      </c>
      <c r="D206" t="s" s="81">
        <v>24</v>
      </c>
      <c r="E206" s="85">
        <v>0.2392377984365096</v>
      </c>
      <c r="F206" s="83">
        <f>COUNTIF(D206,"=F")+F205</f>
        <v>105</v>
      </c>
      <c r="G206" s="84">
        <f>F206/(ROW(F206)-1)</f>
        <v>0.5121951219512195</v>
      </c>
    </row>
    <row r="207" ht="20.35" customHeight="1">
      <c r="A207" s="79">
        <v>206</v>
      </c>
      <c r="B207" t="s" s="80">
        <v>2708</v>
      </c>
      <c r="C207" t="s" s="81">
        <v>2709</v>
      </c>
      <c r="D207" t="s" s="81">
        <v>24</v>
      </c>
      <c r="E207" s="82">
        <v>0.2391423533421252</v>
      </c>
      <c r="F207" s="83">
        <f>COUNTIF(D207,"=F")+F206</f>
        <v>106</v>
      </c>
      <c r="G207" s="84">
        <f>F207/(ROW(F207)-1)</f>
        <v>0.5145631067961165</v>
      </c>
    </row>
    <row r="208" ht="20.35" customHeight="1">
      <c r="A208" s="79">
        <v>207</v>
      </c>
      <c r="B208" t="s" s="80">
        <v>2710</v>
      </c>
      <c r="C208" t="s" s="81">
        <v>2711</v>
      </c>
      <c r="D208" t="s" s="81">
        <v>23</v>
      </c>
      <c r="E208" s="82">
        <v>0.2389072820137422</v>
      </c>
      <c r="F208" s="83">
        <f>COUNTIF(D208,"=F")+F207</f>
        <v>106</v>
      </c>
      <c r="G208" s="84">
        <f>F208/(ROW(F208)-1)</f>
        <v>0.5120772946859904</v>
      </c>
    </row>
    <row r="209" ht="20.35" customHeight="1">
      <c r="A209" s="79">
        <v>208</v>
      </c>
      <c r="B209" t="s" s="80">
        <v>1731</v>
      </c>
      <c r="C209" t="s" s="81">
        <v>2712</v>
      </c>
      <c r="D209" t="s" s="81">
        <v>23</v>
      </c>
      <c r="E209" s="82">
        <v>0.2388407643312102</v>
      </c>
      <c r="F209" s="83">
        <f>COUNTIF(D209,"=F")+F208</f>
        <v>106</v>
      </c>
      <c r="G209" s="84">
        <f>F209/(ROW(F209)-1)</f>
        <v>0.5096153846153846</v>
      </c>
    </row>
    <row r="210" ht="20.35" customHeight="1">
      <c r="A210" s="79">
        <v>209</v>
      </c>
      <c r="B210" t="s" s="80">
        <v>2227</v>
      </c>
      <c r="C210" t="s" s="81">
        <v>2713</v>
      </c>
      <c r="D210" t="s" s="81">
        <v>23</v>
      </c>
      <c r="E210" s="82">
        <v>0.2387881909790412</v>
      </c>
      <c r="F210" s="83">
        <f>COUNTIF(D210,"=F")+F209</f>
        <v>106</v>
      </c>
      <c r="G210" s="84">
        <f>F210/(ROW(F210)-1)</f>
        <v>0.5071770334928229</v>
      </c>
    </row>
    <row r="211" ht="20.35" customHeight="1">
      <c r="A211" s="79">
        <v>210</v>
      </c>
      <c r="B211" t="s" s="80">
        <v>1979</v>
      </c>
      <c r="C211" t="s" s="81">
        <v>2714</v>
      </c>
      <c r="D211" t="s" s="81">
        <v>24</v>
      </c>
      <c r="E211" s="82">
        <v>0.2372342956297841</v>
      </c>
      <c r="F211" s="83">
        <f>COUNTIF(D211,"=F")+F210</f>
        <v>107</v>
      </c>
      <c r="G211" s="84">
        <f>F211/(ROW(F211)-1)</f>
        <v>0.5095238095238095</v>
      </c>
    </row>
    <row r="212" ht="20.35" customHeight="1">
      <c r="A212" s="79">
        <v>211</v>
      </c>
      <c r="B212" t="s" s="80">
        <v>1827</v>
      </c>
      <c r="C212" t="s" s="81">
        <v>2715</v>
      </c>
      <c r="D212" t="s" s="81">
        <v>24</v>
      </c>
      <c r="E212" s="82">
        <v>0.2368192642378653</v>
      </c>
      <c r="F212" s="83">
        <f>COUNTIF(D212,"=F")+F211</f>
        <v>108</v>
      </c>
      <c r="G212" s="84">
        <f>F212/(ROW(F212)-1)</f>
        <v>0.5118483412322274</v>
      </c>
    </row>
    <row r="213" ht="20.35" customHeight="1">
      <c r="A213" s="79">
        <v>212</v>
      </c>
      <c r="B213" t="s" s="80">
        <v>2335</v>
      </c>
      <c r="C213" t="s" s="81">
        <v>2716</v>
      </c>
      <c r="D213" t="s" s="81">
        <v>24</v>
      </c>
      <c r="E213" s="85">
        <v>0.2365215992277371</v>
      </c>
      <c r="F213" s="83">
        <f>COUNTIF(D213,"=F")+F212</f>
        <v>109</v>
      </c>
      <c r="G213" s="84">
        <f>F213/(ROW(F213)-1)</f>
        <v>0.5141509433962265</v>
      </c>
    </row>
    <row r="214" ht="20.35" customHeight="1">
      <c r="A214" s="79">
        <v>213</v>
      </c>
      <c r="B214" t="s" s="80">
        <v>2075</v>
      </c>
      <c r="C214" t="s" s="81">
        <v>2717</v>
      </c>
      <c r="D214" t="s" s="81">
        <v>23</v>
      </c>
      <c r="E214" s="82">
        <v>0.2364393834189696</v>
      </c>
      <c r="F214" s="83">
        <f>COUNTIF(D214,"=F")+F213</f>
        <v>109</v>
      </c>
      <c r="G214" s="84">
        <f>F214/(ROW(F214)-1)</f>
        <v>0.5117370892018779</v>
      </c>
    </row>
    <row r="215" ht="20.35" customHeight="1">
      <c r="A215" s="79">
        <v>214</v>
      </c>
      <c r="B215" t="s" s="80">
        <v>2171</v>
      </c>
      <c r="C215" t="s" s="81">
        <v>2718</v>
      </c>
      <c r="D215" t="s" s="81">
        <v>24</v>
      </c>
      <c r="E215" s="82">
        <v>0.2359729753240351</v>
      </c>
      <c r="F215" s="83">
        <f>COUNTIF(D215,"=F")+F214</f>
        <v>110</v>
      </c>
      <c r="G215" s="84">
        <f>F215/(ROW(F215)-1)</f>
        <v>0.514018691588785</v>
      </c>
    </row>
    <row r="216" ht="20.35" customHeight="1">
      <c r="A216" s="79">
        <v>215</v>
      </c>
      <c r="B216" t="s" s="80">
        <v>2275</v>
      </c>
      <c r="C216" t="s" s="81">
        <v>2719</v>
      </c>
      <c r="D216" t="s" s="81">
        <v>23</v>
      </c>
      <c r="E216" s="82">
        <v>0.2344749764396607</v>
      </c>
      <c r="F216" s="83">
        <f>COUNTIF(D216,"=F")+F215</f>
        <v>110</v>
      </c>
      <c r="G216" s="84">
        <f>F216/(ROW(F216)-1)</f>
        <v>0.5116279069767442</v>
      </c>
    </row>
    <row r="217" ht="20.35" customHeight="1">
      <c r="A217" s="79">
        <v>216</v>
      </c>
      <c r="B217" t="s" s="80">
        <v>2405</v>
      </c>
      <c r="C217" t="s" s="81">
        <v>2720</v>
      </c>
      <c r="D217" t="s" s="81">
        <v>23</v>
      </c>
      <c r="E217" s="85">
        <v>0.2343973661608932</v>
      </c>
      <c r="F217" s="83">
        <f>COUNTIF(D217,"=F")+F216</f>
        <v>110</v>
      </c>
      <c r="G217" s="84">
        <f>F217/(ROW(F217)-1)</f>
        <v>0.5092592592592593</v>
      </c>
    </row>
    <row r="218" ht="20.35" customHeight="1">
      <c r="A218" s="79">
        <v>217</v>
      </c>
      <c r="B218" t="s" s="80">
        <v>2081</v>
      </c>
      <c r="C218" t="s" s="81">
        <v>2721</v>
      </c>
      <c r="D218" t="s" s="81">
        <v>23</v>
      </c>
      <c r="E218" s="85">
        <v>0.2342190982341848</v>
      </c>
      <c r="F218" s="83">
        <f>COUNTIF(D218,"=F")+F217</f>
        <v>110</v>
      </c>
      <c r="G218" s="84">
        <f>F218/(ROW(F218)-1)</f>
        <v>0.5069124423963134</v>
      </c>
    </row>
    <row r="219" ht="20.35" customHeight="1">
      <c r="A219" s="79">
        <v>218</v>
      </c>
      <c r="B219" t="s" s="80">
        <v>1959</v>
      </c>
      <c r="C219" t="s" s="81">
        <v>2722</v>
      </c>
      <c r="D219" t="s" s="81">
        <v>24</v>
      </c>
      <c r="E219" s="82">
        <v>0.2342103772516144</v>
      </c>
      <c r="F219" s="83">
        <f>COUNTIF(D219,"=F")+F218</f>
        <v>111</v>
      </c>
      <c r="G219" s="84">
        <f>F219/(ROW(F219)-1)</f>
        <v>0.5091743119266054</v>
      </c>
    </row>
    <row r="220" ht="44.35" customHeight="1">
      <c r="A220" s="79">
        <v>219</v>
      </c>
      <c r="B220" t="s" s="80">
        <v>2175</v>
      </c>
      <c r="C220" t="s" s="81">
        <v>2723</v>
      </c>
      <c r="D220" t="s" s="81">
        <v>24</v>
      </c>
      <c r="E220" s="82">
        <v>0.2338288786968211</v>
      </c>
      <c r="F220" s="83">
        <f>COUNTIF(D220,"=F")+F219</f>
        <v>112</v>
      </c>
      <c r="G220" s="84">
        <f>F220/(ROW(F220)-1)</f>
        <v>0.5114155251141552</v>
      </c>
    </row>
    <row r="221" ht="20.35" customHeight="1">
      <c r="A221" s="79">
        <v>220</v>
      </c>
      <c r="B221" t="s" s="80">
        <v>2021</v>
      </c>
      <c r="C221" t="s" s="81">
        <v>2724</v>
      </c>
      <c r="D221" t="s" s="81">
        <v>24</v>
      </c>
      <c r="E221" s="82">
        <v>0.2337081432764047</v>
      </c>
      <c r="F221" s="83">
        <f>COUNTIF(D221,"=F")+F220</f>
        <v>113</v>
      </c>
      <c r="G221" s="84">
        <f>F221/(ROW(F221)-1)</f>
        <v>0.5136363636363637</v>
      </c>
    </row>
    <row r="222" ht="20.35" customHeight="1">
      <c r="A222" s="79">
        <v>221</v>
      </c>
      <c r="B222" t="s" s="80">
        <v>2173</v>
      </c>
      <c r="C222" t="s" s="81">
        <v>2725</v>
      </c>
      <c r="D222" t="s" s="81">
        <v>24</v>
      </c>
      <c r="E222" s="82">
        <v>0.2330242201186095</v>
      </c>
      <c r="F222" s="83">
        <f>COUNTIF(D222,"=F")+F221</f>
        <v>114</v>
      </c>
      <c r="G222" s="84">
        <f>F222/(ROW(F222)-1)</f>
        <v>0.5158371040723982</v>
      </c>
    </row>
    <row r="223" ht="20.35" customHeight="1">
      <c r="A223" s="79">
        <v>222</v>
      </c>
      <c r="B223" t="s" s="80">
        <v>2726</v>
      </c>
      <c r="C223" t="s" s="81">
        <v>2727</v>
      </c>
      <c r="D223" t="s" s="81">
        <v>23</v>
      </c>
      <c r="E223" s="82">
        <v>0.2328847172257629</v>
      </c>
      <c r="F223" s="83">
        <f>COUNTIF(D223,"=F")+F222</f>
        <v>114</v>
      </c>
      <c r="G223" s="84">
        <f>F223/(ROW(F223)-1)</f>
        <v>0.5135135135135135</v>
      </c>
    </row>
    <row r="224" ht="20.35" customHeight="1">
      <c r="A224" s="79">
        <v>223</v>
      </c>
      <c r="B224" t="s" s="80">
        <v>2728</v>
      </c>
      <c r="C224" t="s" s="81">
        <v>2729</v>
      </c>
      <c r="D224" t="s" s="81">
        <v>24</v>
      </c>
      <c r="E224" s="82">
        <v>0.232690352613837</v>
      </c>
      <c r="F224" s="83">
        <f>COUNTIF(D224,"=F")+F223</f>
        <v>115</v>
      </c>
      <c r="G224" s="84">
        <f>F224/(ROW(F224)-1)</f>
        <v>0.515695067264574</v>
      </c>
    </row>
    <row r="225" ht="20.35" customHeight="1">
      <c r="A225" s="79">
        <v>224</v>
      </c>
      <c r="B225" t="s" s="80">
        <v>2277</v>
      </c>
      <c r="C225" t="s" s="81">
        <v>2730</v>
      </c>
      <c r="D225" t="s" s="81">
        <v>24</v>
      </c>
      <c r="E225" s="82">
        <v>0.2322083354852037</v>
      </c>
      <c r="F225" s="83">
        <f>COUNTIF(D225,"=F")+F224</f>
        <v>116</v>
      </c>
      <c r="G225" s="84">
        <f>F225/(ROW(F225)-1)</f>
        <v>0.5178571428571429</v>
      </c>
    </row>
    <row r="226" ht="20.35" customHeight="1">
      <c r="A226" s="79">
        <v>225</v>
      </c>
      <c r="B226" t="s" s="80">
        <v>1971</v>
      </c>
      <c r="C226" t="s" s="81">
        <v>2731</v>
      </c>
      <c r="D226" t="s" s="81">
        <v>24</v>
      </c>
      <c r="E226" s="82">
        <v>0.2321510619692007</v>
      </c>
      <c r="F226" s="83">
        <f>COUNTIF(D226,"=F")+F225</f>
        <v>117</v>
      </c>
      <c r="G226" s="84">
        <f>F226/(ROW(F226)-1)</f>
        <v>0.52</v>
      </c>
    </row>
    <row r="227" ht="20.35" customHeight="1">
      <c r="A227" s="79">
        <v>226</v>
      </c>
      <c r="B227" t="s" s="80">
        <v>2131</v>
      </c>
      <c r="C227" t="s" s="81">
        <v>2732</v>
      </c>
      <c r="D227" t="s" s="81">
        <v>24</v>
      </c>
      <c r="E227" s="82">
        <v>0.2317953473993354</v>
      </c>
      <c r="F227" s="83">
        <f>COUNTIF(D227,"=F")+F226</f>
        <v>118</v>
      </c>
      <c r="G227" s="84">
        <f>F227/(ROW(F227)-1)</f>
        <v>0.5221238938053098</v>
      </c>
    </row>
    <row r="228" ht="32.35" customHeight="1">
      <c r="A228" s="79">
        <v>227</v>
      </c>
      <c r="B228" t="s" s="80">
        <v>2141</v>
      </c>
      <c r="C228" t="s" s="81">
        <v>2733</v>
      </c>
      <c r="D228" t="s" s="81">
        <v>24</v>
      </c>
      <c r="E228" s="82">
        <v>0.231150913711727</v>
      </c>
      <c r="F228" s="83">
        <f>COUNTIF(D228,"=F")+F227</f>
        <v>119</v>
      </c>
      <c r="G228" s="84">
        <f>F228/(ROW(F228)-1)</f>
        <v>0.5242290748898678</v>
      </c>
    </row>
    <row r="229" ht="32.35" customHeight="1">
      <c r="A229" s="79">
        <v>228</v>
      </c>
      <c r="B229" t="s" s="80">
        <v>2229</v>
      </c>
      <c r="C229" t="s" s="81">
        <v>2734</v>
      </c>
      <c r="D229" t="s" s="81">
        <v>23</v>
      </c>
      <c r="E229" s="82">
        <v>0.230645895964289</v>
      </c>
      <c r="F229" s="83">
        <f>COUNTIF(D229,"=F")+F228</f>
        <v>119</v>
      </c>
      <c r="G229" s="84">
        <f>F229/(ROW(F229)-1)</f>
        <v>0.5219298245614035</v>
      </c>
    </row>
    <row r="230" ht="20.35" customHeight="1">
      <c r="A230" s="79">
        <v>229</v>
      </c>
      <c r="B230" t="s" s="80">
        <v>2735</v>
      </c>
      <c r="C230" t="s" s="81">
        <v>2736</v>
      </c>
      <c r="D230" t="s" s="81">
        <v>23</v>
      </c>
      <c r="E230" s="85">
        <v>0.2305613215706625</v>
      </c>
      <c r="F230" s="83">
        <f>COUNTIF(D230,"=F")+F229</f>
        <v>119</v>
      </c>
      <c r="G230" s="84">
        <f>F230/(ROW(F230)-1)</f>
        <v>0.5196506550218341</v>
      </c>
    </row>
    <row r="231" ht="20.35" customHeight="1">
      <c r="A231" s="79">
        <v>230</v>
      </c>
      <c r="B231" t="s" s="80">
        <v>2239</v>
      </c>
      <c r="C231" t="s" s="81">
        <v>2737</v>
      </c>
      <c r="D231" t="s" s="81">
        <v>24</v>
      </c>
      <c r="E231" s="82">
        <v>0.230510752688172</v>
      </c>
      <c r="F231" s="83">
        <f>COUNTIF(D231,"=F")+F230</f>
        <v>120</v>
      </c>
      <c r="G231" s="84">
        <f>F231/(ROW(F231)-1)</f>
        <v>0.5217391304347826</v>
      </c>
    </row>
    <row r="232" ht="20.35" customHeight="1">
      <c r="A232" s="79">
        <v>231</v>
      </c>
      <c r="B232" t="s" s="80">
        <v>2125</v>
      </c>
      <c r="C232" t="s" s="81">
        <v>2738</v>
      </c>
      <c r="D232" t="s" s="81">
        <v>23</v>
      </c>
      <c r="E232" s="82">
        <v>0.2303467316757963</v>
      </c>
      <c r="F232" s="83">
        <f>COUNTIF(D232,"=F")+F231</f>
        <v>120</v>
      </c>
      <c r="G232" s="84">
        <f>F232/(ROW(F232)-1)</f>
        <v>0.5194805194805194</v>
      </c>
    </row>
    <row r="233" ht="20.35" customHeight="1">
      <c r="A233" s="79">
        <v>232</v>
      </c>
      <c r="B233" t="s" s="80">
        <v>1895</v>
      </c>
      <c r="C233" t="s" s="81">
        <v>2739</v>
      </c>
      <c r="D233" t="s" s="81">
        <v>24</v>
      </c>
      <c r="E233" s="85">
        <v>0.2300505551149881</v>
      </c>
      <c r="F233" s="83">
        <f>COUNTIF(D233,"=F")+F232</f>
        <v>121</v>
      </c>
      <c r="G233" s="84">
        <f>F233/(ROW(F233)-1)</f>
        <v>0.521551724137931</v>
      </c>
    </row>
    <row r="234" ht="20.35" customHeight="1">
      <c r="A234" s="79">
        <v>233</v>
      </c>
      <c r="B234" t="s" s="80">
        <v>2153</v>
      </c>
      <c r="C234" t="s" s="81">
        <v>2740</v>
      </c>
      <c r="D234" t="s" s="81">
        <v>23</v>
      </c>
      <c r="E234" s="82">
        <v>0.2299291401855504</v>
      </c>
      <c r="F234" s="83">
        <f>COUNTIF(D234,"=F")+F233</f>
        <v>121</v>
      </c>
      <c r="G234" s="84">
        <f>F234/(ROW(F234)-1)</f>
        <v>0.51931330472103</v>
      </c>
    </row>
    <row r="235" ht="20.35" customHeight="1">
      <c r="A235" s="79">
        <v>234</v>
      </c>
      <c r="B235" t="s" s="80">
        <v>2241</v>
      </c>
      <c r="C235" t="s" s="81">
        <v>2741</v>
      </c>
      <c r="D235" t="s" s="81">
        <v>24</v>
      </c>
      <c r="E235" s="82">
        <v>0.2295846943537098</v>
      </c>
      <c r="F235" s="83">
        <f>COUNTIF(D235,"=F")+F234</f>
        <v>122</v>
      </c>
      <c r="G235" s="84">
        <f>F235/(ROW(F235)-1)</f>
        <v>0.5213675213675214</v>
      </c>
    </row>
    <row r="236" ht="20.35" customHeight="1">
      <c r="A236" s="79">
        <v>235</v>
      </c>
      <c r="B236" t="s" s="80">
        <v>2742</v>
      </c>
      <c r="C236" t="s" s="81">
        <v>2743</v>
      </c>
      <c r="D236" t="s" s="81">
        <v>23</v>
      </c>
      <c r="E236" s="85">
        <v>0.2292995888274493</v>
      </c>
      <c r="F236" s="83">
        <f>COUNTIF(D236,"=F")+F235</f>
        <v>122</v>
      </c>
      <c r="G236" s="84">
        <f>F236/(ROW(F236)-1)</f>
        <v>0.5191489361702127</v>
      </c>
    </row>
    <row r="237" ht="20.35" customHeight="1">
      <c r="A237" s="79">
        <v>236</v>
      </c>
      <c r="B237" t="s" s="80">
        <v>1869</v>
      </c>
      <c r="C237" t="s" s="81">
        <v>2744</v>
      </c>
      <c r="D237" t="s" s="81">
        <v>23</v>
      </c>
      <c r="E237" s="82">
        <v>0.2292924439616453</v>
      </c>
      <c r="F237" s="83">
        <f>COUNTIF(D237,"=F")+F236</f>
        <v>122</v>
      </c>
      <c r="G237" s="84">
        <f>F237/(ROW(F237)-1)</f>
        <v>0.5169491525423728</v>
      </c>
    </row>
    <row r="238" ht="20.35" customHeight="1">
      <c r="A238" s="79">
        <v>237</v>
      </c>
      <c r="B238" t="s" s="80">
        <v>1949</v>
      </c>
      <c r="C238" t="s" s="81">
        <v>2745</v>
      </c>
      <c r="D238" t="s" s="81">
        <v>23</v>
      </c>
      <c r="E238" s="82">
        <v>0.229289254218509</v>
      </c>
      <c r="F238" s="83">
        <f>COUNTIF(D238,"=F")+F237</f>
        <v>122</v>
      </c>
      <c r="G238" s="84">
        <f>F238/(ROW(F238)-1)</f>
        <v>0.5147679324894515</v>
      </c>
    </row>
    <row r="239" ht="20.35" customHeight="1">
      <c r="A239" s="79">
        <v>238</v>
      </c>
      <c r="B239" t="s" s="80">
        <v>2279</v>
      </c>
      <c r="C239" t="s" s="81">
        <v>2746</v>
      </c>
      <c r="D239" t="s" s="81">
        <v>23</v>
      </c>
      <c r="E239" s="82">
        <v>0.2292296251760201</v>
      </c>
      <c r="F239" s="83">
        <f>COUNTIF(D239,"=F")+F238</f>
        <v>122</v>
      </c>
      <c r="G239" s="84">
        <f>F239/(ROW(F239)-1)</f>
        <v>0.5126050420168067</v>
      </c>
    </row>
    <row r="240" ht="20.35" customHeight="1">
      <c r="A240" s="79">
        <v>239</v>
      </c>
      <c r="B240" t="s" s="80">
        <v>1991</v>
      </c>
      <c r="C240" t="s" s="81">
        <v>2747</v>
      </c>
      <c r="D240" t="s" s="81">
        <v>23</v>
      </c>
      <c r="E240" s="82">
        <v>0.228709357285832</v>
      </c>
      <c r="F240" s="83">
        <f>COUNTIF(D240,"=F")+F239</f>
        <v>122</v>
      </c>
      <c r="G240" s="84">
        <f>F240/(ROW(F240)-1)</f>
        <v>0.5104602510460251</v>
      </c>
    </row>
    <row r="241" ht="20.35" customHeight="1">
      <c r="A241" s="79">
        <v>240</v>
      </c>
      <c r="B241" t="s" s="80">
        <v>2305</v>
      </c>
      <c r="C241" t="s" s="81">
        <v>2748</v>
      </c>
      <c r="D241" t="s" s="81">
        <v>24</v>
      </c>
      <c r="E241" s="86">
        <v>0.228535074131445</v>
      </c>
      <c r="F241" s="83">
        <f>COUNTIF(D241,"=F")+F240</f>
        <v>123</v>
      </c>
      <c r="G241" s="84">
        <f>F241/(ROW(F241)-1)</f>
        <v>0.5125</v>
      </c>
    </row>
    <row r="242" ht="20.35" customHeight="1">
      <c r="A242" s="79">
        <v>241</v>
      </c>
      <c r="B242" t="s" s="80">
        <v>2749</v>
      </c>
      <c r="C242" t="s" s="81">
        <v>2750</v>
      </c>
      <c r="D242" t="s" s="81">
        <v>24</v>
      </c>
      <c r="E242" s="85">
        <v>0.2284754561416902</v>
      </c>
      <c r="F242" s="83">
        <f>COUNTIF(D242,"=F")+F241</f>
        <v>124</v>
      </c>
      <c r="G242" s="84">
        <f>F242/(ROW(F242)-1)</f>
        <v>0.5145228215767634</v>
      </c>
    </row>
    <row r="243" ht="20.35" customHeight="1">
      <c r="A243" s="79">
        <v>242</v>
      </c>
      <c r="B243" t="s" s="80">
        <v>2751</v>
      </c>
      <c r="C243" t="s" s="81">
        <v>2752</v>
      </c>
      <c r="D243" t="s" s="81">
        <v>24</v>
      </c>
      <c r="E243" s="82">
        <v>0.2281860594022819</v>
      </c>
      <c r="F243" s="83">
        <f>COUNTIF(D243,"=F")+F242</f>
        <v>125</v>
      </c>
      <c r="G243" s="84">
        <f>F243/(ROW(F243)-1)</f>
        <v>0.5165289256198347</v>
      </c>
    </row>
    <row r="244" ht="20.35" customHeight="1">
      <c r="A244" s="79">
        <v>243</v>
      </c>
      <c r="B244" t="s" s="80">
        <v>2753</v>
      </c>
      <c r="C244" t="s" s="81">
        <v>2754</v>
      </c>
      <c r="D244" t="s" s="81">
        <v>24</v>
      </c>
      <c r="E244" s="82">
        <v>0.2280061096578241</v>
      </c>
      <c r="F244" s="83">
        <f>COUNTIF(D244,"=F")+F243</f>
        <v>126</v>
      </c>
      <c r="G244" s="84">
        <f>F244/(ROW(F244)-1)</f>
        <v>0.5185185185185185</v>
      </c>
    </row>
    <row r="245" ht="20.35" customHeight="1">
      <c r="A245" s="79">
        <v>244</v>
      </c>
      <c r="B245" t="s" s="80">
        <v>2099</v>
      </c>
      <c r="C245" t="s" s="81">
        <v>2755</v>
      </c>
      <c r="D245" t="s" s="81">
        <v>23</v>
      </c>
      <c r="E245" s="82">
        <v>0.2273919777475741</v>
      </c>
      <c r="F245" s="83">
        <f>COUNTIF(D245,"=F")+F244</f>
        <v>126</v>
      </c>
      <c r="G245" s="84">
        <f>F245/(ROW(F245)-1)</f>
        <v>0.5163934426229508</v>
      </c>
    </row>
    <row r="246" ht="20.35" customHeight="1">
      <c r="A246" s="79">
        <v>245</v>
      </c>
      <c r="B246" t="s" s="80">
        <v>1891</v>
      </c>
      <c r="C246" t="s" s="81">
        <v>2756</v>
      </c>
      <c r="D246" t="s" s="81">
        <v>23</v>
      </c>
      <c r="E246" s="82">
        <v>0.2264724985471576</v>
      </c>
      <c r="F246" s="83">
        <f>COUNTIF(D246,"=F")+F245</f>
        <v>126</v>
      </c>
      <c r="G246" s="84">
        <f>F246/(ROW(F246)-1)</f>
        <v>0.5142857142857142</v>
      </c>
    </row>
    <row r="247" ht="20.35" customHeight="1">
      <c r="A247" s="79">
        <v>246</v>
      </c>
      <c r="B247" t="s" s="80">
        <v>2757</v>
      </c>
      <c r="C247" t="s" s="81">
        <v>2758</v>
      </c>
      <c r="D247" t="s" s="81">
        <v>24</v>
      </c>
      <c r="E247" s="82">
        <v>0.2258658446431311</v>
      </c>
      <c r="F247" s="83">
        <f>COUNTIF(D247,"=F")+F246</f>
        <v>127</v>
      </c>
      <c r="G247" s="84">
        <f>F247/(ROW(F247)-1)</f>
        <v>0.516260162601626</v>
      </c>
    </row>
    <row r="248" ht="20.35" customHeight="1">
      <c r="A248" s="79">
        <v>247</v>
      </c>
      <c r="B248" t="s" s="80">
        <v>2117</v>
      </c>
      <c r="C248" t="s" s="81">
        <v>2759</v>
      </c>
      <c r="D248" t="s" s="81">
        <v>23</v>
      </c>
      <c r="E248" s="82">
        <v>0.2255451713395639</v>
      </c>
      <c r="F248" s="83">
        <f>COUNTIF(D248,"=F")+F247</f>
        <v>127</v>
      </c>
      <c r="G248" s="84">
        <f>F248/(ROW(F248)-1)</f>
        <v>0.5141700404858299</v>
      </c>
    </row>
    <row r="249" ht="20.35" customHeight="1">
      <c r="A249" s="79">
        <v>248</v>
      </c>
      <c r="B249" t="s" s="80">
        <v>2059</v>
      </c>
      <c r="C249" t="s" s="81">
        <v>2760</v>
      </c>
      <c r="D249" t="s" s="81">
        <v>23</v>
      </c>
      <c r="E249" s="82">
        <v>0.2254323370726073</v>
      </c>
      <c r="F249" s="83">
        <f>COUNTIF(D249,"=F")+F248</f>
        <v>127</v>
      </c>
      <c r="G249" s="84">
        <f>F249/(ROW(F249)-1)</f>
        <v>0.5120967741935484</v>
      </c>
    </row>
    <row r="250" ht="20.35" customHeight="1">
      <c r="A250" s="79">
        <v>249</v>
      </c>
      <c r="B250" t="s" s="80">
        <v>1863</v>
      </c>
      <c r="C250" t="s" s="81">
        <v>2761</v>
      </c>
      <c r="D250" t="s" s="81">
        <v>23</v>
      </c>
      <c r="E250" s="82">
        <v>0.2250074732032284</v>
      </c>
      <c r="F250" s="83">
        <f>COUNTIF(D250,"=F")+F249</f>
        <v>127</v>
      </c>
      <c r="G250" s="84">
        <f>F250/(ROW(F250)-1)</f>
        <v>0.5100401606425703</v>
      </c>
    </row>
    <row r="251" ht="20.35" customHeight="1">
      <c r="A251" s="79">
        <v>250</v>
      </c>
      <c r="B251" t="s" s="80">
        <v>2049</v>
      </c>
      <c r="C251" t="s" s="81">
        <v>2762</v>
      </c>
      <c r="D251" t="s" s="81">
        <v>24</v>
      </c>
      <c r="E251" s="82">
        <v>0.2237036342760738</v>
      </c>
      <c r="F251" s="83">
        <f>COUNTIF(D251,"=F")+F250</f>
        <v>128</v>
      </c>
      <c r="G251" s="84">
        <f>F251/(ROW(F251)-1)</f>
        <v>0.512</v>
      </c>
    </row>
    <row r="252" ht="20.35" customHeight="1">
      <c r="A252" s="79">
        <v>251</v>
      </c>
      <c r="B252" t="s" s="80">
        <v>2121</v>
      </c>
      <c r="C252" t="s" s="81">
        <v>2763</v>
      </c>
      <c r="D252" t="s" s="81">
        <v>24</v>
      </c>
      <c r="E252" s="82">
        <v>0.2237032490024992</v>
      </c>
      <c r="F252" s="83">
        <f>COUNTIF(D252,"=F")+F251</f>
        <v>129</v>
      </c>
      <c r="G252" s="84">
        <f>F252/(ROW(F252)-1)</f>
        <v>0.5139442231075697</v>
      </c>
    </row>
    <row r="253" ht="20.35" customHeight="1">
      <c r="A253" s="79">
        <v>252</v>
      </c>
      <c r="B253" t="s" s="80">
        <v>2764</v>
      </c>
      <c r="C253" t="s" s="81">
        <v>2765</v>
      </c>
      <c r="D253" t="s" s="81">
        <v>23</v>
      </c>
      <c r="E253" s="82">
        <v>0.2233874375870651</v>
      </c>
      <c r="F253" s="83">
        <f>COUNTIF(D253,"=F")+F252</f>
        <v>129</v>
      </c>
      <c r="G253" s="84">
        <f>F253/(ROW(F253)-1)</f>
        <v>0.5119047619047619</v>
      </c>
    </row>
    <row r="254" ht="20.35" customHeight="1">
      <c r="A254" s="79">
        <v>253</v>
      </c>
      <c r="B254" t="s" s="80">
        <v>2766</v>
      </c>
      <c r="C254" t="s" s="81">
        <v>2767</v>
      </c>
      <c r="D254" t="s" s="81">
        <v>23</v>
      </c>
      <c r="E254" s="82">
        <v>0.2230129739261872</v>
      </c>
      <c r="F254" s="83">
        <f>COUNTIF(D254,"=F")+F253</f>
        <v>129</v>
      </c>
      <c r="G254" s="84">
        <f>F254/(ROW(F254)-1)</f>
        <v>0.5098814229249012</v>
      </c>
    </row>
    <row r="255" ht="20.35" customHeight="1">
      <c r="A255" s="79">
        <v>254</v>
      </c>
      <c r="B255" t="s" s="80">
        <v>2269</v>
      </c>
      <c r="C255" t="s" s="81">
        <v>2768</v>
      </c>
      <c r="D255" t="s" s="81">
        <v>23</v>
      </c>
      <c r="E255" s="82">
        <v>0.2222555488902219</v>
      </c>
      <c r="F255" s="83">
        <f>COUNTIF(D255,"=F")+F254</f>
        <v>129</v>
      </c>
      <c r="G255" s="84">
        <f>F255/(ROW(F255)-1)</f>
        <v>0.5078740157480315</v>
      </c>
    </row>
    <row r="256" ht="20.35" customHeight="1">
      <c r="A256" s="79">
        <v>255</v>
      </c>
      <c r="B256" t="s" s="80">
        <v>2769</v>
      </c>
      <c r="C256" t="s" s="81">
        <v>2770</v>
      </c>
      <c r="D256" t="s" s="81">
        <v>23</v>
      </c>
      <c r="E256" s="82">
        <v>0.2219602404068423</v>
      </c>
      <c r="F256" s="83">
        <f>COUNTIF(D256,"=F")+F255</f>
        <v>129</v>
      </c>
      <c r="G256" s="84">
        <f>F256/(ROW(F256)-1)</f>
        <v>0.5058823529411764</v>
      </c>
    </row>
    <row r="257" ht="20.35" customHeight="1">
      <c r="A257" s="79">
        <v>256</v>
      </c>
      <c r="B257" t="s" s="80">
        <v>2027</v>
      </c>
      <c r="C257" t="s" s="81">
        <v>2771</v>
      </c>
      <c r="D257" t="s" s="81">
        <v>23</v>
      </c>
      <c r="E257" s="85">
        <v>0.2213712961222828</v>
      </c>
      <c r="F257" s="83">
        <f>COUNTIF(D257,"=F")+F256</f>
        <v>129</v>
      </c>
      <c r="G257" s="84">
        <f>F257/(ROW(F257)-1)</f>
        <v>0.50390625</v>
      </c>
    </row>
    <row r="258" ht="32.35" customHeight="1">
      <c r="A258" s="79">
        <v>257</v>
      </c>
      <c r="B258" t="s" s="80">
        <v>2772</v>
      </c>
      <c r="C258" t="s" s="81">
        <v>2773</v>
      </c>
      <c r="D258" t="s" s="81">
        <v>24</v>
      </c>
      <c r="E258" s="82">
        <v>0.2212847033206315</v>
      </c>
      <c r="F258" s="83">
        <f>COUNTIF(D258,"=F")+F257</f>
        <v>130</v>
      </c>
      <c r="G258" s="84">
        <f>F258/(ROW(F258)-1)</f>
        <v>0.5058365758754864</v>
      </c>
    </row>
    <row r="259" ht="20.35" customHeight="1">
      <c r="A259" s="79">
        <v>258</v>
      </c>
      <c r="B259" t="s" s="80">
        <v>2774</v>
      </c>
      <c r="C259" t="s" s="81">
        <v>2775</v>
      </c>
      <c r="D259" t="s" s="81">
        <v>23</v>
      </c>
      <c r="E259" s="82">
        <v>0.2209984071576236</v>
      </c>
      <c r="F259" s="83">
        <f>COUNTIF(D259,"=F")+F258</f>
        <v>130</v>
      </c>
      <c r="G259" s="84">
        <f>F259/(ROW(F259)-1)</f>
        <v>0.5038759689922481</v>
      </c>
    </row>
    <row r="260" ht="32.35" customHeight="1">
      <c r="A260" s="79">
        <v>259</v>
      </c>
      <c r="B260" t="s" s="80">
        <v>1903</v>
      </c>
      <c r="C260" t="s" s="81">
        <v>2776</v>
      </c>
      <c r="D260" t="s" s="81">
        <v>24</v>
      </c>
      <c r="E260" s="82">
        <v>0.2208648165148412</v>
      </c>
      <c r="F260" s="83">
        <f>COUNTIF(D260,"=F")+F259</f>
        <v>131</v>
      </c>
      <c r="G260" s="84">
        <f>F260/(ROW(F260)-1)</f>
        <v>0.5057915057915058</v>
      </c>
    </row>
    <row r="261" ht="20.35" customHeight="1">
      <c r="A261" s="79">
        <v>260</v>
      </c>
      <c r="B261" t="s" s="80">
        <v>1957</v>
      </c>
      <c r="C261" t="s" s="81">
        <v>2777</v>
      </c>
      <c r="D261" t="s" s="81">
        <v>24</v>
      </c>
      <c r="E261" s="82">
        <v>0.2207712633554168</v>
      </c>
      <c r="F261" s="83">
        <f>COUNTIF(D261,"=F")+F260</f>
        <v>132</v>
      </c>
      <c r="G261" s="84">
        <f>F261/(ROW(F261)-1)</f>
        <v>0.5076923076923077</v>
      </c>
    </row>
    <row r="262" ht="20.35" customHeight="1">
      <c r="A262" s="79">
        <v>261</v>
      </c>
      <c r="B262" t="s" s="80">
        <v>1867</v>
      </c>
      <c r="C262" t="s" s="81">
        <v>2778</v>
      </c>
      <c r="D262" t="s" s="81">
        <v>23</v>
      </c>
      <c r="E262" s="82">
        <v>0.2207326532703031</v>
      </c>
      <c r="F262" s="83">
        <f>COUNTIF(D262,"=F")+F261</f>
        <v>132</v>
      </c>
      <c r="G262" s="84">
        <f>F262/(ROW(F262)-1)</f>
        <v>0.5057471264367817</v>
      </c>
    </row>
    <row r="263" ht="20.35" customHeight="1">
      <c r="A263" s="79">
        <v>262</v>
      </c>
      <c r="B263" t="s" s="80">
        <v>1767</v>
      </c>
      <c r="C263" t="s" s="81">
        <v>2779</v>
      </c>
      <c r="D263" t="s" s="81">
        <v>24</v>
      </c>
      <c r="E263" s="82">
        <v>0.2206402623177151</v>
      </c>
      <c r="F263" s="83">
        <f>COUNTIF(D263,"=F")+F262</f>
        <v>133</v>
      </c>
      <c r="G263" s="84">
        <f>F263/(ROW(F263)-1)</f>
        <v>0.5076335877862596</v>
      </c>
    </row>
    <row r="264" ht="20.35" customHeight="1">
      <c r="A264" s="79">
        <v>263</v>
      </c>
      <c r="B264" t="s" s="80">
        <v>2780</v>
      </c>
      <c r="C264" t="s" s="81">
        <v>2781</v>
      </c>
      <c r="D264" t="s" s="81">
        <v>23</v>
      </c>
      <c r="E264" s="82">
        <v>0.2203839725854248</v>
      </c>
      <c r="F264" s="83">
        <f>COUNTIF(D264,"=F")+F263</f>
        <v>133</v>
      </c>
      <c r="G264" s="84">
        <f>F264/(ROW(F264)-1)</f>
        <v>0.5057034220532319</v>
      </c>
    </row>
    <row r="265" ht="20.35" customHeight="1">
      <c r="A265" s="79">
        <v>264</v>
      </c>
      <c r="B265" t="s" s="80">
        <v>2281</v>
      </c>
      <c r="C265" t="s" s="81">
        <v>2782</v>
      </c>
      <c r="D265" t="s" s="81">
        <v>24</v>
      </c>
      <c r="E265" s="82">
        <v>0.2199565660254069</v>
      </c>
      <c r="F265" s="83">
        <f>COUNTIF(D265,"=F")+F264</f>
        <v>134</v>
      </c>
      <c r="G265" s="84">
        <f>F265/(ROW(F265)-1)</f>
        <v>0.5075757575757576</v>
      </c>
    </row>
    <row r="266" ht="20.35" customHeight="1">
      <c r="A266" s="79">
        <v>265</v>
      </c>
      <c r="B266" t="s" s="80">
        <v>2145</v>
      </c>
      <c r="C266" t="s" s="81">
        <v>2783</v>
      </c>
      <c r="D266" t="s" s="81">
        <v>23</v>
      </c>
      <c r="E266" s="82">
        <v>0.2198292028504659</v>
      </c>
      <c r="F266" s="83">
        <f>COUNTIF(D266,"=F")+F265</f>
        <v>134</v>
      </c>
      <c r="G266" s="84">
        <f>F266/(ROW(F266)-1)</f>
        <v>0.5056603773584906</v>
      </c>
    </row>
    <row r="267" ht="20.35" customHeight="1">
      <c r="A267" s="79">
        <v>266</v>
      </c>
      <c r="B267" t="s" s="80">
        <v>2784</v>
      </c>
      <c r="C267" t="s" s="81">
        <v>2785</v>
      </c>
      <c r="D267" t="s" s="81">
        <v>23</v>
      </c>
      <c r="E267" s="85">
        <v>0.2197264263473425</v>
      </c>
      <c r="F267" s="83">
        <f>COUNTIF(D267,"=F")+F266</f>
        <v>134</v>
      </c>
      <c r="G267" s="84">
        <f>F267/(ROW(F267)-1)</f>
        <v>0.5037593984962406</v>
      </c>
    </row>
    <row r="268" ht="20.35" customHeight="1">
      <c r="A268" s="79">
        <v>267</v>
      </c>
      <c r="B268" t="s" s="80">
        <v>2786</v>
      </c>
      <c r="C268" t="s" s="81">
        <v>2787</v>
      </c>
      <c r="D268" t="s" s="81">
        <v>24</v>
      </c>
      <c r="E268" s="85">
        <v>0.2194785064227505</v>
      </c>
      <c r="F268" s="83">
        <f>COUNTIF(D268,"=F")+F267</f>
        <v>135</v>
      </c>
      <c r="G268" s="84">
        <f>F268/(ROW(F268)-1)</f>
        <v>0.5056179775280899</v>
      </c>
    </row>
    <row r="269" ht="20.35" customHeight="1">
      <c r="A269" s="79">
        <v>268</v>
      </c>
      <c r="B269" t="s" s="80">
        <v>2105</v>
      </c>
      <c r="C269" t="s" s="81">
        <v>2788</v>
      </c>
      <c r="D269" t="s" s="81">
        <v>23</v>
      </c>
      <c r="E269" s="85">
        <v>0.2192929484635691</v>
      </c>
      <c r="F269" s="83">
        <f>COUNTIF(D269,"=F")+F268</f>
        <v>135</v>
      </c>
      <c r="G269" s="84">
        <f>F269/(ROW(F269)-1)</f>
        <v>0.503731343283582</v>
      </c>
    </row>
    <row r="270" ht="20.35" customHeight="1">
      <c r="A270" s="79">
        <v>269</v>
      </c>
      <c r="B270" t="s" s="80">
        <v>1987</v>
      </c>
      <c r="C270" t="s" s="81">
        <v>2789</v>
      </c>
      <c r="D270" t="s" s="81">
        <v>23</v>
      </c>
      <c r="E270" s="82">
        <v>0.2190123209456075</v>
      </c>
      <c r="F270" s="83">
        <f>COUNTIF(D270,"=F")+F269</f>
        <v>135</v>
      </c>
      <c r="G270" s="84">
        <f>F270/(ROW(F270)-1)</f>
        <v>0.5018587360594795</v>
      </c>
    </row>
    <row r="271" ht="20.35" customHeight="1">
      <c r="A271" s="79">
        <v>270</v>
      </c>
      <c r="B271" t="s" s="80">
        <v>2790</v>
      </c>
      <c r="C271" t="s" s="81">
        <v>2791</v>
      </c>
      <c r="D271" t="s" s="81">
        <v>23</v>
      </c>
      <c r="E271" s="85">
        <v>0.2185039063109143</v>
      </c>
      <c r="F271" s="83">
        <f>COUNTIF(D271,"=F")+F270</f>
        <v>135</v>
      </c>
      <c r="G271" s="84">
        <f>F271/(ROW(F271)-1)</f>
        <v>0.5</v>
      </c>
    </row>
    <row r="272" ht="20.35" customHeight="1">
      <c r="A272" s="79">
        <v>271</v>
      </c>
      <c r="B272" t="s" s="80">
        <v>2792</v>
      </c>
      <c r="C272" t="s" s="81">
        <v>2793</v>
      </c>
      <c r="D272" t="s" s="81">
        <v>24</v>
      </c>
      <c r="E272" s="82">
        <v>0.2184330366383772</v>
      </c>
      <c r="F272" s="83">
        <f>COUNTIF(D272,"=F")+F271</f>
        <v>136</v>
      </c>
      <c r="G272" s="84">
        <f>F272/(ROW(F272)-1)</f>
        <v>0.5018450184501845</v>
      </c>
    </row>
    <row r="273" ht="20.35" customHeight="1">
      <c r="A273" s="79">
        <v>272</v>
      </c>
      <c r="B273" t="s" s="80">
        <v>2043</v>
      </c>
      <c r="C273" t="s" s="81">
        <v>2794</v>
      </c>
      <c r="D273" t="s" s="81">
        <v>24</v>
      </c>
      <c r="E273" s="82">
        <v>0.2182687885199154</v>
      </c>
      <c r="F273" s="83">
        <f>COUNTIF(D273,"=F")+F272</f>
        <v>137</v>
      </c>
      <c r="G273" s="84">
        <f>F273/(ROW(F273)-1)</f>
        <v>0.5036764705882353</v>
      </c>
    </row>
    <row r="274" ht="32.35" customHeight="1">
      <c r="A274" s="79">
        <v>273</v>
      </c>
      <c r="B274" t="s" s="80">
        <v>2795</v>
      </c>
      <c r="C274" t="s" s="81">
        <v>2796</v>
      </c>
      <c r="D274" t="s" s="81">
        <v>23</v>
      </c>
      <c r="E274" s="82">
        <v>0.2181008499198957</v>
      </c>
      <c r="F274" s="83">
        <f>COUNTIF(D274,"=F")+F273</f>
        <v>137</v>
      </c>
      <c r="G274" s="84">
        <f>F274/(ROW(F274)-1)</f>
        <v>0.5018315018315018</v>
      </c>
    </row>
    <row r="275" ht="20.35" customHeight="1">
      <c r="A275" s="79">
        <v>274</v>
      </c>
      <c r="B275" t="s" s="80">
        <v>1787</v>
      </c>
      <c r="C275" t="s" s="81">
        <v>2797</v>
      </c>
      <c r="D275" t="s" s="81">
        <v>24</v>
      </c>
      <c r="E275" s="82">
        <v>0.2180607573866001</v>
      </c>
      <c r="F275" s="83">
        <f>COUNTIF(D275,"=F")+F274</f>
        <v>138</v>
      </c>
      <c r="G275" s="84">
        <f>F275/(ROW(F275)-1)</f>
        <v>0.5036496350364964</v>
      </c>
    </row>
    <row r="276" ht="20.35" customHeight="1">
      <c r="A276" s="79">
        <v>275</v>
      </c>
      <c r="B276" t="s" s="80">
        <v>2798</v>
      </c>
      <c r="C276" t="s" s="81">
        <v>2799</v>
      </c>
      <c r="D276" t="s" s="81">
        <v>23</v>
      </c>
      <c r="E276" s="82">
        <v>0.2174314545240854</v>
      </c>
      <c r="F276" s="83">
        <f>COUNTIF(D276,"=F")+F275</f>
        <v>138</v>
      </c>
      <c r="G276" s="84">
        <f>F276/(ROW(F276)-1)</f>
        <v>0.5018181818181818</v>
      </c>
    </row>
    <row r="277" ht="20.35" customHeight="1">
      <c r="A277" s="79">
        <v>276</v>
      </c>
      <c r="B277" t="s" s="80">
        <v>2249</v>
      </c>
      <c r="C277" t="s" s="81">
        <v>2800</v>
      </c>
      <c r="D277" t="s" s="81">
        <v>23</v>
      </c>
      <c r="E277" s="82">
        <v>0.2173935240137331</v>
      </c>
      <c r="F277" s="83">
        <f>COUNTIF(D277,"=F")+F276</f>
        <v>138</v>
      </c>
      <c r="G277" s="84">
        <f>F277/(ROW(F277)-1)</f>
        <v>0.5</v>
      </c>
    </row>
    <row r="278" ht="20.35" customHeight="1">
      <c r="A278" s="79">
        <v>277</v>
      </c>
      <c r="B278" t="s" s="80">
        <v>2801</v>
      </c>
      <c r="C278" t="s" s="81">
        <v>2802</v>
      </c>
      <c r="D278" t="s" s="81">
        <v>23</v>
      </c>
      <c r="E278" s="82">
        <v>0.2173136436330405</v>
      </c>
      <c r="F278" s="83">
        <f>COUNTIF(D278,"=F")+F277</f>
        <v>138</v>
      </c>
      <c r="G278" s="84">
        <f>F278/(ROW(F278)-1)</f>
        <v>0.4981949458483754</v>
      </c>
    </row>
    <row r="279" ht="20.35" customHeight="1">
      <c r="A279" s="79">
        <v>278</v>
      </c>
      <c r="B279" t="s" s="80">
        <v>2143</v>
      </c>
      <c r="C279" t="s" s="81">
        <v>2803</v>
      </c>
      <c r="D279" t="s" s="81">
        <v>23</v>
      </c>
      <c r="E279" s="82">
        <v>0.2171626946418843</v>
      </c>
      <c r="F279" s="83">
        <f>COUNTIF(D279,"=F")+F278</f>
        <v>138</v>
      </c>
      <c r="G279" s="84">
        <f>F279/(ROW(F279)-1)</f>
        <v>0.4964028776978417</v>
      </c>
    </row>
    <row r="280" ht="20.35" customHeight="1">
      <c r="A280" s="79">
        <v>279</v>
      </c>
      <c r="B280" t="s" s="80">
        <v>2804</v>
      </c>
      <c r="C280" t="s" s="81">
        <v>2805</v>
      </c>
      <c r="D280" t="s" s="81">
        <v>24</v>
      </c>
      <c r="E280" s="82">
        <v>0.2163236243811164</v>
      </c>
      <c r="F280" s="83">
        <f>COUNTIF(D280,"=F")+F279</f>
        <v>139</v>
      </c>
      <c r="G280" s="84">
        <f>F280/(ROW(F280)-1)</f>
        <v>0.4982078853046595</v>
      </c>
    </row>
    <row r="281" ht="20.35" customHeight="1">
      <c r="A281" s="79">
        <v>280</v>
      </c>
      <c r="B281" t="s" s="80">
        <v>2047</v>
      </c>
      <c r="C281" t="s" s="81">
        <v>2806</v>
      </c>
      <c r="D281" t="s" s="81">
        <v>24</v>
      </c>
      <c r="E281" s="82">
        <v>0.2158021448894725</v>
      </c>
      <c r="F281" s="83">
        <f>COUNTIF(D281,"=F")+F280</f>
        <v>140</v>
      </c>
      <c r="G281" s="84">
        <f>F281/(ROW(F281)-1)</f>
        <v>0.5</v>
      </c>
    </row>
    <row r="282" ht="20.35" customHeight="1">
      <c r="A282" s="79">
        <v>281</v>
      </c>
      <c r="B282" t="s" s="80">
        <v>2807</v>
      </c>
      <c r="C282" t="s" s="81">
        <v>2808</v>
      </c>
      <c r="D282" t="s" s="81">
        <v>23</v>
      </c>
      <c r="E282" s="85">
        <v>0.2154021711385715</v>
      </c>
      <c r="F282" s="83">
        <f>COUNTIF(D282,"=F")+F281</f>
        <v>140</v>
      </c>
      <c r="G282" s="84">
        <f>F282/(ROW(F282)-1)</f>
        <v>0.498220640569395</v>
      </c>
    </row>
    <row r="283" ht="20.35" customHeight="1">
      <c r="A283" s="79">
        <v>282</v>
      </c>
      <c r="B283" t="s" s="80">
        <v>2191</v>
      </c>
      <c r="C283" t="s" s="81">
        <v>2809</v>
      </c>
      <c r="D283" t="s" s="81">
        <v>23</v>
      </c>
      <c r="E283" s="82">
        <v>0.2153791052213588</v>
      </c>
      <c r="F283" s="83">
        <f>COUNTIF(D283,"=F")+F282</f>
        <v>140</v>
      </c>
      <c r="G283" s="84">
        <f>F283/(ROW(F283)-1)</f>
        <v>0.4964539007092199</v>
      </c>
    </row>
    <row r="284" ht="20.35" customHeight="1">
      <c r="A284" s="79">
        <v>283</v>
      </c>
      <c r="B284" t="s" s="80">
        <v>2069</v>
      </c>
      <c r="C284" t="s" s="81">
        <v>2810</v>
      </c>
      <c r="D284" t="s" s="81">
        <v>23</v>
      </c>
      <c r="E284" s="82">
        <v>0.2152582127045369</v>
      </c>
      <c r="F284" s="83">
        <f>COUNTIF(D284,"=F")+F283</f>
        <v>140</v>
      </c>
      <c r="G284" s="84">
        <f>F284/(ROW(F284)-1)</f>
        <v>0.4946996466431096</v>
      </c>
    </row>
    <row r="285" ht="20.35" customHeight="1">
      <c r="A285" s="79">
        <v>284</v>
      </c>
      <c r="B285" t="s" s="80">
        <v>2811</v>
      </c>
      <c r="C285" t="s" s="81">
        <v>2812</v>
      </c>
      <c r="D285" t="s" s="81">
        <v>23</v>
      </c>
      <c r="E285" s="85">
        <v>0.2152425844741052</v>
      </c>
      <c r="F285" s="83">
        <f>COUNTIF(D285,"=F")+F284</f>
        <v>140</v>
      </c>
      <c r="G285" s="84">
        <f>F285/(ROW(F285)-1)</f>
        <v>0.4929577464788732</v>
      </c>
    </row>
    <row r="286" ht="32.35" customHeight="1">
      <c r="A286" s="79">
        <v>285</v>
      </c>
      <c r="B286" t="s" s="80">
        <v>1793</v>
      </c>
      <c r="C286" t="s" s="81">
        <v>2813</v>
      </c>
      <c r="D286" t="s" s="81">
        <v>23</v>
      </c>
      <c r="E286" s="85">
        <v>0.2144579235390915</v>
      </c>
      <c r="F286" s="83">
        <f>COUNTIF(D286,"=F")+F285</f>
        <v>140</v>
      </c>
      <c r="G286" s="84">
        <f>F286/(ROW(F286)-1)</f>
        <v>0.4912280701754386</v>
      </c>
    </row>
    <row r="287" ht="20.35" customHeight="1">
      <c r="A287" s="79">
        <v>286</v>
      </c>
      <c r="B287" t="s" s="80">
        <v>2355</v>
      </c>
      <c r="C287" t="s" s="81">
        <v>2814</v>
      </c>
      <c r="D287" t="s" s="81">
        <v>23</v>
      </c>
      <c r="E287" s="82">
        <v>0.2137897603330529</v>
      </c>
      <c r="F287" s="83">
        <f>COUNTIF(D287,"=F")+F286</f>
        <v>140</v>
      </c>
      <c r="G287" s="84">
        <f>F287/(ROW(F287)-1)</f>
        <v>0.4895104895104895</v>
      </c>
    </row>
    <row r="288" ht="20.35" customHeight="1">
      <c r="A288" s="79">
        <v>287</v>
      </c>
      <c r="B288" t="s" s="80">
        <v>2159</v>
      </c>
      <c r="C288" t="s" s="81">
        <v>2815</v>
      </c>
      <c r="D288" t="s" s="81">
        <v>24</v>
      </c>
      <c r="E288" s="85">
        <v>0.2135701829095186</v>
      </c>
      <c r="F288" s="83">
        <f>COUNTIF(D288,"=F")+F287</f>
        <v>141</v>
      </c>
      <c r="G288" s="84">
        <f>F288/(ROW(F288)-1)</f>
        <v>0.4912891986062718</v>
      </c>
    </row>
    <row r="289" ht="20.35" customHeight="1">
      <c r="A289" s="79">
        <v>288</v>
      </c>
      <c r="B289" t="s" s="80">
        <v>2223</v>
      </c>
      <c r="C289" t="s" s="81">
        <v>2816</v>
      </c>
      <c r="D289" t="s" s="81">
        <v>24</v>
      </c>
      <c r="E289" s="85">
        <v>0.2128357804993572</v>
      </c>
      <c r="F289" s="83">
        <f>COUNTIF(D289,"=F")+F288</f>
        <v>142</v>
      </c>
      <c r="G289" s="84">
        <f>F289/(ROW(F289)-1)</f>
        <v>0.4930555555555556</v>
      </c>
    </row>
    <row r="290" ht="20.35" customHeight="1">
      <c r="A290" s="79">
        <v>289</v>
      </c>
      <c r="B290" t="s" s="80">
        <v>2261</v>
      </c>
      <c r="C290" t="s" s="81">
        <v>2817</v>
      </c>
      <c r="D290" t="s" s="81">
        <v>23</v>
      </c>
      <c r="E290" s="82">
        <v>0.2124382270204516</v>
      </c>
      <c r="F290" s="83">
        <f>COUNTIF(D290,"=F")+F289</f>
        <v>142</v>
      </c>
      <c r="G290" s="84">
        <f>F290/(ROW(F290)-1)</f>
        <v>0.4913494809688581</v>
      </c>
    </row>
    <row r="291" ht="20.35" customHeight="1">
      <c r="A291" s="79">
        <v>290</v>
      </c>
      <c r="B291" t="s" s="80">
        <v>2077</v>
      </c>
      <c r="C291" t="s" s="81">
        <v>2818</v>
      </c>
      <c r="D291" t="s" s="81">
        <v>23</v>
      </c>
      <c r="E291" s="82">
        <v>0.211439930565277</v>
      </c>
      <c r="F291" s="83">
        <f>COUNTIF(D291,"=F")+F290</f>
        <v>142</v>
      </c>
      <c r="G291" s="84">
        <f>F291/(ROW(F291)-1)</f>
        <v>0.4896551724137931</v>
      </c>
    </row>
    <row r="292" ht="20.35" customHeight="1">
      <c r="A292" s="79">
        <v>291</v>
      </c>
      <c r="B292" t="s" s="80">
        <v>2087</v>
      </c>
      <c r="C292" t="s" s="81">
        <v>2819</v>
      </c>
      <c r="D292" t="s" s="81">
        <v>24</v>
      </c>
      <c r="E292" s="82">
        <v>0.211221277935159</v>
      </c>
      <c r="F292" s="83">
        <f>COUNTIF(D292,"=F")+F291</f>
        <v>143</v>
      </c>
      <c r="G292" s="84">
        <f>F292/(ROW(F292)-1)</f>
        <v>0.4914089347079038</v>
      </c>
    </row>
    <row r="293" ht="20.35" customHeight="1">
      <c r="A293" s="79">
        <v>292</v>
      </c>
      <c r="B293" t="s" s="80">
        <v>2820</v>
      </c>
      <c r="C293" t="s" s="81">
        <v>2821</v>
      </c>
      <c r="D293" t="s" s="81">
        <v>23</v>
      </c>
      <c r="E293" s="82">
        <v>0.2110249327100156</v>
      </c>
      <c r="F293" s="83">
        <f>COUNTIF(D293,"=F")+F292</f>
        <v>143</v>
      </c>
      <c r="G293" s="84">
        <f>F293/(ROW(F293)-1)</f>
        <v>0.4897260273972603</v>
      </c>
    </row>
    <row r="294" ht="20.35" customHeight="1">
      <c r="A294" s="79">
        <v>293</v>
      </c>
      <c r="B294" t="s" s="80">
        <v>2157</v>
      </c>
      <c r="C294" t="s" s="81">
        <v>2822</v>
      </c>
      <c r="D294" t="s" s="81">
        <v>23</v>
      </c>
      <c r="E294" s="85">
        <v>0.2105737680688167</v>
      </c>
      <c r="F294" s="83">
        <f>COUNTIF(D294,"=F")+F293</f>
        <v>143</v>
      </c>
      <c r="G294" s="84">
        <f>F294/(ROW(F294)-1)</f>
        <v>0.4880546075085324</v>
      </c>
    </row>
    <row r="295" ht="32.35" customHeight="1">
      <c r="A295" s="79">
        <v>294</v>
      </c>
      <c r="B295" t="s" s="80">
        <v>2823</v>
      </c>
      <c r="C295" t="s" s="81">
        <v>2824</v>
      </c>
      <c r="D295" t="s" s="81">
        <v>24</v>
      </c>
      <c r="E295" s="82">
        <v>0.2102369573209452</v>
      </c>
      <c r="F295" s="83">
        <f>COUNTIF(D295,"=F")+F294</f>
        <v>144</v>
      </c>
      <c r="G295" s="84">
        <f>F295/(ROW(F295)-1)</f>
        <v>0.4897959183673469</v>
      </c>
    </row>
    <row r="296" ht="20.35" customHeight="1">
      <c r="A296" s="79">
        <v>295</v>
      </c>
      <c r="B296" t="s" s="80">
        <v>2825</v>
      </c>
      <c r="C296" t="s" s="81">
        <v>2826</v>
      </c>
      <c r="D296" t="s" s="81">
        <v>24</v>
      </c>
      <c r="E296" s="85">
        <v>0.2095934930472926</v>
      </c>
      <c r="F296" s="83">
        <f>COUNTIF(D296,"=F")+F295</f>
        <v>145</v>
      </c>
      <c r="G296" s="84">
        <f>F296/(ROW(F296)-1)</f>
        <v>0.4915254237288136</v>
      </c>
    </row>
    <row r="297" ht="20.35" customHeight="1">
      <c r="A297" s="79">
        <v>296</v>
      </c>
      <c r="B297" t="s" s="80">
        <v>2827</v>
      </c>
      <c r="C297" t="s" s="81">
        <v>2828</v>
      </c>
      <c r="D297" t="s" s="81">
        <v>24</v>
      </c>
      <c r="E297" s="82">
        <v>0.2088704088704089</v>
      </c>
      <c r="F297" s="83">
        <f>COUNTIF(D297,"=F")+F296</f>
        <v>146</v>
      </c>
      <c r="G297" s="84">
        <f>F297/(ROW(F297)-1)</f>
        <v>0.4932432432432433</v>
      </c>
    </row>
    <row r="298" ht="20.35" customHeight="1">
      <c r="A298" s="79">
        <v>297</v>
      </c>
      <c r="B298" t="s" s="80">
        <v>2829</v>
      </c>
      <c r="C298" t="s" s="81">
        <v>2830</v>
      </c>
      <c r="D298" t="s" s="81">
        <v>24</v>
      </c>
      <c r="E298" s="82">
        <v>0.2085948967800368</v>
      </c>
      <c r="F298" s="83">
        <f>COUNTIF(D298,"=F")+F297</f>
        <v>147</v>
      </c>
      <c r="G298" s="84">
        <f>F298/(ROW(F298)-1)</f>
        <v>0.494949494949495</v>
      </c>
    </row>
    <row r="299" ht="20.35" customHeight="1">
      <c r="A299" s="79">
        <v>298</v>
      </c>
      <c r="B299" t="s" s="80">
        <v>2831</v>
      </c>
      <c r="C299" t="s" s="81">
        <v>2832</v>
      </c>
      <c r="D299" t="s" s="81">
        <v>23</v>
      </c>
      <c r="E299" s="85">
        <v>0.2084778981380936</v>
      </c>
      <c r="F299" s="83">
        <f>COUNTIF(D299,"=F")+F298</f>
        <v>147</v>
      </c>
      <c r="G299" s="84">
        <f>F299/(ROW(F299)-1)</f>
        <v>0.4932885906040269</v>
      </c>
    </row>
    <row r="300" ht="20.35" customHeight="1">
      <c r="A300" s="79">
        <v>299</v>
      </c>
      <c r="B300" t="s" s="80">
        <v>2833</v>
      </c>
      <c r="C300" t="s" s="81">
        <v>2834</v>
      </c>
      <c r="D300" t="s" s="81">
        <v>23</v>
      </c>
      <c r="E300" s="82">
        <v>0.2082827085494147</v>
      </c>
      <c r="F300" s="83">
        <f>COUNTIF(D300,"=F")+F299</f>
        <v>147</v>
      </c>
      <c r="G300" s="84">
        <f>F300/(ROW(F300)-1)</f>
        <v>0.4916387959866221</v>
      </c>
    </row>
    <row r="301" ht="20.35" customHeight="1">
      <c r="A301" s="79">
        <v>300</v>
      </c>
      <c r="B301" t="s" s="80">
        <v>2331</v>
      </c>
      <c r="C301" t="s" s="81">
        <v>2835</v>
      </c>
      <c r="D301" t="s" s="81">
        <v>24</v>
      </c>
      <c r="E301" s="82">
        <v>0.2082757850974483</v>
      </c>
      <c r="F301" s="83">
        <f>COUNTIF(D301,"=F")+F300</f>
        <v>148</v>
      </c>
      <c r="G301" s="84">
        <f>F301/(ROW(F301)-1)</f>
        <v>0.4933333333333333</v>
      </c>
    </row>
    <row r="302" ht="20.35" customHeight="1">
      <c r="A302" s="79">
        <v>301</v>
      </c>
      <c r="B302" t="s" s="80">
        <v>2287</v>
      </c>
      <c r="C302" t="s" s="81">
        <v>2836</v>
      </c>
      <c r="D302" t="s" s="81">
        <v>23</v>
      </c>
      <c r="E302" s="82">
        <v>0.2082327272727273</v>
      </c>
      <c r="F302" s="83">
        <f>COUNTIF(D302,"=F")+F301</f>
        <v>148</v>
      </c>
      <c r="G302" s="84">
        <f>F302/(ROW(F302)-1)</f>
        <v>0.4916943521594684</v>
      </c>
    </row>
    <row r="303" ht="20.35" customHeight="1">
      <c r="A303" s="79">
        <v>302</v>
      </c>
      <c r="B303" t="s" s="80">
        <v>2271</v>
      </c>
      <c r="C303" t="s" s="81">
        <v>2837</v>
      </c>
      <c r="D303" t="s" s="81">
        <v>24</v>
      </c>
      <c r="E303" s="82">
        <v>0.2076386582530721</v>
      </c>
      <c r="F303" s="83">
        <f>COUNTIF(D303,"=F")+F302</f>
        <v>149</v>
      </c>
      <c r="G303" s="84">
        <f>F303/(ROW(F303)-1)</f>
        <v>0.4933774834437086</v>
      </c>
    </row>
    <row r="304" ht="20.35" customHeight="1">
      <c r="A304" s="79">
        <v>303</v>
      </c>
      <c r="B304" t="s" s="80">
        <v>2315</v>
      </c>
      <c r="C304" t="s" s="81">
        <v>2838</v>
      </c>
      <c r="D304" t="s" s="81">
        <v>24</v>
      </c>
      <c r="E304" s="85">
        <v>0.2073397574859093</v>
      </c>
      <c r="F304" s="83">
        <f>COUNTIF(D304,"=F")+F303</f>
        <v>150</v>
      </c>
      <c r="G304" s="84">
        <f>F304/(ROW(F304)-1)</f>
        <v>0.495049504950495</v>
      </c>
    </row>
    <row r="305" ht="20.35" customHeight="1">
      <c r="A305" s="79">
        <v>304</v>
      </c>
      <c r="B305" t="s" s="80">
        <v>2169</v>
      </c>
      <c r="C305" t="s" s="81">
        <v>2839</v>
      </c>
      <c r="D305" t="s" s="81">
        <v>23</v>
      </c>
      <c r="E305" s="82">
        <v>0.2069413123590562</v>
      </c>
      <c r="F305" s="83">
        <f>COUNTIF(D305,"=F")+F304</f>
        <v>150</v>
      </c>
      <c r="G305" s="84">
        <f>F305/(ROW(F305)-1)</f>
        <v>0.4934210526315789</v>
      </c>
    </row>
    <row r="306" ht="20.35" customHeight="1">
      <c r="A306" s="79">
        <v>305</v>
      </c>
      <c r="B306" t="s" s="80">
        <v>2840</v>
      </c>
      <c r="C306" t="s" s="81">
        <v>2841</v>
      </c>
      <c r="D306" t="s" s="81">
        <v>23</v>
      </c>
      <c r="E306" s="85">
        <v>0.2068019671676941</v>
      </c>
      <c r="F306" s="83">
        <f>COUNTIF(D306,"=F")+F305</f>
        <v>150</v>
      </c>
      <c r="G306" s="84">
        <f>F306/(ROW(F306)-1)</f>
        <v>0.4918032786885246</v>
      </c>
    </row>
    <row r="307" ht="20.35" customHeight="1">
      <c r="A307" s="79">
        <v>306</v>
      </c>
      <c r="B307" t="s" s="80">
        <v>2842</v>
      </c>
      <c r="C307" t="s" s="81">
        <v>2843</v>
      </c>
      <c r="D307" t="s" s="81">
        <v>24</v>
      </c>
      <c r="E307" s="85">
        <v>0.2066288662302582</v>
      </c>
      <c r="F307" s="83">
        <f>COUNTIF(D307,"=F")+F306</f>
        <v>151</v>
      </c>
      <c r="G307" s="84">
        <f>F307/(ROW(F307)-1)</f>
        <v>0.4934640522875817</v>
      </c>
    </row>
    <row r="308" ht="20.35" customHeight="1">
      <c r="A308" s="79">
        <v>307</v>
      </c>
      <c r="B308" t="s" s="80">
        <v>2844</v>
      </c>
      <c r="C308" t="s" s="81">
        <v>2845</v>
      </c>
      <c r="D308" t="s" s="81">
        <v>24</v>
      </c>
      <c r="E308" s="82">
        <v>0.2063963113296627</v>
      </c>
      <c r="F308" s="83">
        <f>COUNTIF(D308,"=F")+F307</f>
        <v>152</v>
      </c>
      <c r="G308" s="84">
        <f>F308/(ROW(F308)-1)</f>
        <v>0.495114006514658</v>
      </c>
    </row>
    <row r="309" ht="20.35" customHeight="1">
      <c r="A309" s="79">
        <v>308</v>
      </c>
      <c r="B309" t="s" s="80">
        <v>2846</v>
      </c>
      <c r="C309" t="s" s="81">
        <v>2847</v>
      </c>
      <c r="D309" t="s" s="81">
        <v>24</v>
      </c>
      <c r="E309" s="82">
        <v>0.2061396532527437</v>
      </c>
      <c r="F309" s="83">
        <f>COUNTIF(D309,"=F")+F308</f>
        <v>153</v>
      </c>
      <c r="G309" s="84">
        <f>F309/(ROW(F309)-1)</f>
        <v>0.4967532467532468</v>
      </c>
    </row>
    <row r="310" ht="20.35" customHeight="1">
      <c r="A310" s="79">
        <v>309</v>
      </c>
      <c r="B310" t="s" s="80">
        <v>2301</v>
      </c>
      <c r="C310" t="s" s="81">
        <v>2848</v>
      </c>
      <c r="D310" t="s" s="81">
        <v>23</v>
      </c>
      <c r="E310" s="82">
        <v>0.205331331555158</v>
      </c>
      <c r="F310" s="83">
        <f>COUNTIF(D310,"=F")+F309</f>
        <v>153</v>
      </c>
      <c r="G310" s="84">
        <f>F310/(ROW(F310)-1)</f>
        <v>0.4951456310679612</v>
      </c>
    </row>
    <row r="311" ht="20.35" customHeight="1">
      <c r="A311" s="79">
        <v>310</v>
      </c>
      <c r="B311" t="s" s="80">
        <v>1977</v>
      </c>
      <c r="C311" t="s" s="81">
        <v>2849</v>
      </c>
      <c r="D311" t="s" s="81">
        <v>24</v>
      </c>
      <c r="E311" s="82">
        <v>0.2052295487791156</v>
      </c>
      <c r="F311" s="83">
        <f>COUNTIF(D311,"=F")+F310</f>
        <v>154</v>
      </c>
      <c r="G311" s="84">
        <f>F311/(ROW(F311)-1)</f>
        <v>0.4967741935483871</v>
      </c>
    </row>
    <row r="312" ht="20.35" customHeight="1">
      <c r="A312" s="79">
        <v>311</v>
      </c>
      <c r="B312" t="s" s="80">
        <v>2850</v>
      </c>
      <c r="C312" t="s" s="81">
        <v>2851</v>
      </c>
      <c r="D312" t="s" s="81">
        <v>23</v>
      </c>
      <c r="E312" s="82">
        <v>0.2049436661954333</v>
      </c>
      <c r="F312" s="83">
        <f>COUNTIF(D312,"=F")+F311</f>
        <v>154</v>
      </c>
      <c r="G312" s="84">
        <f>F312/(ROW(F312)-1)</f>
        <v>0.4951768488745981</v>
      </c>
    </row>
    <row r="313" ht="20.35" customHeight="1">
      <c r="A313" s="79">
        <v>312</v>
      </c>
      <c r="B313" t="s" s="80">
        <v>2211</v>
      </c>
      <c r="C313" t="s" s="81">
        <v>2852</v>
      </c>
      <c r="D313" t="s" s="81">
        <v>23</v>
      </c>
      <c r="E313" s="82">
        <v>0.204316352073608</v>
      </c>
      <c r="F313" s="83">
        <f>COUNTIF(D313,"=F")+F312</f>
        <v>154</v>
      </c>
      <c r="G313" s="84">
        <f>F313/(ROW(F313)-1)</f>
        <v>0.4935897435897436</v>
      </c>
    </row>
    <row r="314" ht="20.35" customHeight="1">
      <c r="A314" s="79">
        <v>313</v>
      </c>
      <c r="B314" t="s" s="80">
        <v>2263</v>
      </c>
      <c r="C314" t="s" s="81">
        <v>2853</v>
      </c>
      <c r="D314" t="s" s="81">
        <v>23</v>
      </c>
      <c r="E314" s="82">
        <v>0.2042558913503883</v>
      </c>
      <c r="F314" s="83">
        <f>COUNTIF(D314,"=F")+F313</f>
        <v>154</v>
      </c>
      <c r="G314" s="84">
        <f>F314/(ROW(F314)-1)</f>
        <v>0.4920127795527157</v>
      </c>
    </row>
    <row r="315" ht="20.35" customHeight="1">
      <c r="A315" s="79">
        <v>314</v>
      </c>
      <c r="B315" t="s" s="80">
        <v>2854</v>
      </c>
      <c r="C315" t="s" s="81">
        <v>2855</v>
      </c>
      <c r="D315" t="s" s="81">
        <v>24</v>
      </c>
      <c r="E315" s="85">
        <v>0.2041014303117809</v>
      </c>
      <c r="F315" s="83">
        <f>COUNTIF(D315,"=F")+F314</f>
        <v>155</v>
      </c>
      <c r="G315" s="84">
        <f>F315/(ROW(F315)-1)</f>
        <v>0.4936305732484076</v>
      </c>
    </row>
    <row r="316" ht="20.35" customHeight="1">
      <c r="A316" s="79">
        <v>315</v>
      </c>
      <c r="B316" t="s" s="80">
        <v>2317</v>
      </c>
      <c r="C316" t="s" s="81">
        <v>2856</v>
      </c>
      <c r="D316" t="s" s="81">
        <v>23</v>
      </c>
      <c r="E316" s="82">
        <v>0.2038768215562277</v>
      </c>
      <c r="F316" s="83">
        <f>COUNTIF(D316,"=F")+F315</f>
        <v>155</v>
      </c>
      <c r="G316" s="84">
        <f>F316/(ROW(F316)-1)</f>
        <v>0.492063492063492</v>
      </c>
    </row>
    <row r="317" ht="20.35" customHeight="1">
      <c r="A317" s="79">
        <v>316</v>
      </c>
      <c r="B317" t="s" s="80">
        <v>2103</v>
      </c>
      <c r="C317" t="s" s="81">
        <v>2857</v>
      </c>
      <c r="D317" t="s" s="81">
        <v>23</v>
      </c>
      <c r="E317" s="82">
        <v>0.2038226895119419</v>
      </c>
      <c r="F317" s="83">
        <f>COUNTIF(D317,"=F")+F316</f>
        <v>155</v>
      </c>
      <c r="G317" s="84">
        <f>F317/(ROW(F317)-1)</f>
        <v>0.4905063291139241</v>
      </c>
    </row>
    <row r="318" ht="20.35" customHeight="1">
      <c r="A318" s="79">
        <v>317</v>
      </c>
      <c r="B318" t="s" s="80">
        <v>2858</v>
      </c>
      <c r="C318" t="s" s="81">
        <v>2859</v>
      </c>
      <c r="D318" t="s" s="81">
        <v>23</v>
      </c>
      <c r="E318" s="82">
        <v>0.203548140750749</v>
      </c>
      <c r="F318" s="83">
        <f>COUNTIF(D318,"=F")+F317</f>
        <v>155</v>
      </c>
      <c r="G318" s="84">
        <f>F318/(ROW(F318)-1)</f>
        <v>0.4889589905362776</v>
      </c>
    </row>
    <row r="319" ht="20.35" customHeight="1">
      <c r="A319" s="79">
        <v>318</v>
      </c>
      <c r="B319" t="s" s="80">
        <v>2013</v>
      </c>
      <c r="C319" t="s" s="81">
        <v>2860</v>
      </c>
      <c r="D319" t="s" s="81">
        <v>24</v>
      </c>
      <c r="E319" s="82">
        <v>0.2033956758190741</v>
      </c>
      <c r="F319" s="83">
        <f>COUNTIF(D319,"=F")+F318</f>
        <v>156</v>
      </c>
      <c r="G319" s="84">
        <f>F319/(ROW(F319)-1)</f>
        <v>0.4905660377358491</v>
      </c>
    </row>
    <row r="320" ht="20.35" customHeight="1">
      <c r="A320" s="79">
        <v>319</v>
      </c>
      <c r="B320" t="s" s="80">
        <v>2861</v>
      </c>
      <c r="C320" t="s" s="81">
        <v>2862</v>
      </c>
      <c r="D320" t="s" s="81">
        <v>24</v>
      </c>
      <c r="E320" s="82">
        <v>0.2028926425494957</v>
      </c>
      <c r="F320" s="83">
        <f>COUNTIF(D320,"=F")+F319</f>
        <v>157</v>
      </c>
      <c r="G320" s="84">
        <f>F320/(ROW(F320)-1)</f>
        <v>0.4921630094043887</v>
      </c>
    </row>
    <row r="321" ht="20.35" customHeight="1">
      <c r="A321" s="79">
        <v>320</v>
      </c>
      <c r="B321" t="s" s="80">
        <v>2863</v>
      </c>
      <c r="C321" t="s" s="81">
        <v>2864</v>
      </c>
      <c r="D321" t="s" s="81">
        <v>24</v>
      </c>
      <c r="E321" s="85">
        <v>0.2028141050541672</v>
      </c>
      <c r="F321" s="83">
        <f>COUNTIF(D321,"=F")+F320</f>
        <v>158</v>
      </c>
      <c r="G321" s="84">
        <f>F321/(ROW(F321)-1)</f>
        <v>0.49375</v>
      </c>
    </row>
    <row r="322" ht="20.35" customHeight="1">
      <c r="A322" s="79">
        <v>321</v>
      </c>
      <c r="B322" t="s" s="80">
        <v>2155</v>
      </c>
      <c r="C322" t="s" s="81">
        <v>2865</v>
      </c>
      <c r="D322" t="s" s="81">
        <v>23</v>
      </c>
      <c r="E322" s="82">
        <v>0.2027913701067616</v>
      </c>
      <c r="F322" s="83">
        <f>COUNTIF(D322,"=F")+F321</f>
        <v>158</v>
      </c>
      <c r="G322" s="84">
        <f>F322/(ROW(F322)-1)</f>
        <v>0.4922118380062305</v>
      </c>
    </row>
    <row r="323" ht="20.35" customHeight="1">
      <c r="A323" s="79">
        <v>322</v>
      </c>
      <c r="B323" t="s" s="80">
        <v>2866</v>
      </c>
      <c r="C323" t="s" s="81">
        <v>2867</v>
      </c>
      <c r="D323" t="s" s="81">
        <v>24</v>
      </c>
      <c r="E323" s="82">
        <v>0.2026329061092465</v>
      </c>
      <c r="F323" s="83">
        <f>COUNTIF(D323,"=F")+F322</f>
        <v>159</v>
      </c>
      <c r="G323" s="84">
        <f>F323/(ROW(F323)-1)</f>
        <v>0.4937888198757764</v>
      </c>
    </row>
    <row r="324" ht="20.35" customHeight="1">
      <c r="A324" s="79">
        <v>323</v>
      </c>
      <c r="B324" t="s" s="80">
        <v>2868</v>
      </c>
      <c r="C324" t="s" s="81">
        <v>2869</v>
      </c>
      <c r="D324" t="s" s="81">
        <v>24</v>
      </c>
      <c r="E324" s="82">
        <v>0.2024115873832806</v>
      </c>
      <c r="F324" s="83">
        <f>COUNTIF(D324,"=F")+F323</f>
        <v>160</v>
      </c>
      <c r="G324" s="84">
        <f>F324/(ROW(F324)-1)</f>
        <v>0.4953560371517028</v>
      </c>
    </row>
    <row r="325" ht="20.35" customHeight="1">
      <c r="A325" s="79">
        <v>324</v>
      </c>
      <c r="B325" t="s" s="80">
        <v>2323</v>
      </c>
      <c r="C325" t="s" s="81">
        <v>2870</v>
      </c>
      <c r="D325" t="s" s="81">
        <v>23</v>
      </c>
      <c r="E325" s="82">
        <v>0.2023047622730525</v>
      </c>
      <c r="F325" s="83">
        <f>COUNTIF(D325,"=F")+F324</f>
        <v>160</v>
      </c>
      <c r="G325" s="84">
        <f>F325/(ROW(F325)-1)</f>
        <v>0.4938271604938271</v>
      </c>
    </row>
    <row r="326" ht="20.35" customHeight="1">
      <c r="A326" s="79">
        <v>325</v>
      </c>
      <c r="B326" t="s" s="80">
        <v>2319</v>
      </c>
      <c r="C326" t="s" s="81">
        <v>2871</v>
      </c>
      <c r="D326" t="s" s="81">
        <v>23</v>
      </c>
      <c r="E326" s="85">
        <v>0.2018998100189981</v>
      </c>
      <c r="F326" s="83">
        <f>COUNTIF(D326,"=F")+F325</f>
        <v>160</v>
      </c>
      <c r="G326" s="84">
        <f>F326/(ROW(F326)-1)</f>
        <v>0.4923076923076923</v>
      </c>
    </row>
    <row r="327" ht="20.35" customHeight="1">
      <c r="A327" s="79">
        <v>326</v>
      </c>
      <c r="B327" t="s" s="80">
        <v>2872</v>
      </c>
      <c r="C327" t="s" s="81">
        <v>2873</v>
      </c>
      <c r="D327" t="s" s="81">
        <v>24</v>
      </c>
      <c r="E327" s="82">
        <v>0.2018693596905888</v>
      </c>
      <c r="F327" s="83">
        <f>COUNTIF(D327,"=F")+F326</f>
        <v>161</v>
      </c>
      <c r="G327" s="84">
        <f>F327/(ROW(F327)-1)</f>
        <v>0.4938650306748466</v>
      </c>
    </row>
    <row r="328" ht="20.35" customHeight="1">
      <c r="A328" s="79">
        <v>327</v>
      </c>
      <c r="B328" t="s" s="80">
        <v>2093</v>
      </c>
      <c r="C328" t="s" s="81">
        <v>2874</v>
      </c>
      <c r="D328" t="s" s="81">
        <v>24</v>
      </c>
      <c r="E328" s="82">
        <v>0.2018201664233163</v>
      </c>
      <c r="F328" s="83">
        <f>COUNTIF(D328,"=F")+F327</f>
        <v>162</v>
      </c>
      <c r="G328" s="84">
        <f>F328/(ROW(F328)-1)</f>
        <v>0.4954128440366973</v>
      </c>
    </row>
    <row r="329" ht="32.35" customHeight="1">
      <c r="A329" s="79">
        <v>328</v>
      </c>
      <c r="B329" t="s" s="80">
        <v>1915</v>
      </c>
      <c r="C329" t="s" s="81">
        <v>2875</v>
      </c>
      <c r="D329" t="s" s="81">
        <v>24</v>
      </c>
      <c r="E329" s="85">
        <v>0.2013917568348889</v>
      </c>
      <c r="F329" s="83">
        <f>COUNTIF(D329,"=F")+F328</f>
        <v>163</v>
      </c>
      <c r="G329" s="84">
        <f>F329/(ROW(F329)-1)</f>
        <v>0.4969512195121951</v>
      </c>
    </row>
    <row r="330" ht="32.35" customHeight="1">
      <c r="A330" s="79">
        <v>329</v>
      </c>
      <c r="B330" t="s" s="80">
        <v>2876</v>
      </c>
      <c r="C330" t="s" s="81">
        <v>2877</v>
      </c>
      <c r="D330" t="s" s="81">
        <v>24</v>
      </c>
      <c r="E330" s="82">
        <v>0.2007445687281134</v>
      </c>
      <c r="F330" s="83">
        <f>COUNTIF(D330,"=F")+F329</f>
        <v>164</v>
      </c>
      <c r="G330" s="84">
        <f>F330/(ROW(F330)-1)</f>
        <v>0.4984802431610942</v>
      </c>
    </row>
    <row r="331" ht="20.35" customHeight="1">
      <c r="A331" s="79">
        <v>330</v>
      </c>
      <c r="B331" t="s" s="80">
        <v>2309</v>
      </c>
      <c r="C331" t="s" s="81">
        <v>2878</v>
      </c>
      <c r="D331" t="s" s="81">
        <v>23</v>
      </c>
      <c r="E331" s="82">
        <v>0.2005726656889447</v>
      </c>
      <c r="F331" s="83">
        <f>COUNTIF(D331,"=F")+F330</f>
        <v>164</v>
      </c>
      <c r="G331" s="84">
        <f>F331/(ROW(F331)-1)</f>
        <v>0.496969696969697</v>
      </c>
    </row>
    <row r="332" ht="20.35" customHeight="1">
      <c r="A332" s="79">
        <v>331</v>
      </c>
      <c r="B332" t="s" s="80">
        <v>2409</v>
      </c>
      <c r="C332" t="s" s="81">
        <v>2879</v>
      </c>
      <c r="D332" t="s" s="81">
        <v>24</v>
      </c>
      <c r="E332" s="86">
        <v>0.200283218453559</v>
      </c>
      <c r="F332" s="83">
        <f>COUNTIF(D332,"=F")+F331</f>
        <v>165</v>
      </c>
      <c r="G332" s="84">
        <f>F332/(ROW(F332)-1)</f>
        <v>0.4984894259818731</v>
      </c>
    </row>
    <row r="333" ht="20.35" customHeight="1">
      <c r="A333" s="79">
        <v>332</v>
      </c>
      <c r="B333" t="s" s="80">
        <v>2880</v>
      </c>
      <c r="C333" t="s" s="81">
        <v>2881</v>
      </c>
      <c r="D333" t="s" s="81">
        <v>24</v>
      </c>
      <c r="E333" s="82">
        <v>0.199872854418309</v>
      </c>
      <c r="F333" s="83">
        <f>COUNTIF(D333,"=F")+F332</f>
        <v>166</v>
      </c>
      <c r="G333" s="84">
        <f>F333/(ROW(F333)-1)</f>
        <v>0.5</v>
      </c>
    </row>
    <row r="334" ht="20.35" customHeight="1">
      <c r="A334" s="79">
        <v>333</v>
      </c>
      <c r="B334" t="s" s="80">
        <v>2357</v>
      </c>
      <c r="C334" t="s" s="81">
        <v>2882</v>
      </c>
      <c r="D334" t="s" s="81">
        <v>23</v>
      </c>
      <c r="E334" s="82">
        <v>0.1997643447388412</v>
      </c>
      <c r="F334" s="83">
        <f>COUNTIF(D334,"=F")+F333</f>
        <v>166</v>
      </c>
      <c r="G334" s="84">
        <f>F334/(ROW(F334)-1)</f>
        <v>0.4984984984984985</v>
      </c>
    </row>
    <row r="335" ht="20.35" customHeight="1">
      <c r="A335" s="79">
        <v>334</v>
      </c>
      <c r="B335" t="s" s="80">
        <v>2883</v>
      </c>
      <c r="C335" t="s" s="81">
        <v>2884</v>
      </c>
      <c r="D335" t="s" s="81">
        <v>23</v>
      </c>
      <c r="E335" s="82">
        <v>0.1984962050457522</v>
      </c>
      <c r="F335" s="83">
        <f>COUNTIF(D335,"=F")+F334</f>
        <v>166</v>
      </c>
      <c r="G335" s="84">
        <f>F335/(ROW(F335)-1)</f>
        <v>0.4970059880239521</v>
      </c>
    </row>
    <row r="336" ht="20.35" customHeight="1">
      <c r="A336" s="79">
        <v>335</v>
      </c>
      <c r="B336" t="s" s="80">
        <v>2195</v>
      </c>
      <c r="C336" t="s" s="81">
        <v>2885</v>
      </c>
      <c r="D336" t="s" s="81">
        <v>24</v>
      </c>
      <c r="E336" s="82">
        <v>0.1984195402298851</v>
      </c>
      <c r="F336" s="83">
        <f>COUNTIF(D336,"=F")+F335</f>
        <v>167</v>
      </c>
      <c r="G336" s="84">
        <f>F336/(ROW(F336)-1)</f>
        <v>0.4985074626865671</v>
      </c>
    </row>
    <row r="337" ht="20.35" customHeight="1">
      <c r="A337" s="79">
        <v>336</v>
      </c>
      <c r="B337" t="s" s="80">
        <v>2259</v>
      </c>
      <c r="C337" t="s" s="81">
        <v>2886</v>
      </c>
      <c r="D337" t="s" s="81">
        <v>24</v>
      </c>
      <c r="E337" s="82">
        <v>0.1980328323058807</v>
      </c>
      <c r="F337" s="83">
        <f>COUNTIF(D337,"=F")+F336</f>
        <v>168</v>
      </c>
      <c r="G337" s="84">
        <f>F337/(ROW(F337)-1)</f>
        <v>0.5</v>
      </c>
    </row>
    <row r="338" ht="20.35" customHeight="1">
      <c r="A338" s="79">
        <v>337</v>
      </c>
      <c r="B338" t="s" s="80">
        <v>2231</v>
      </c>
      <c r="C338" t="s" s="81">
        <v>2887</v>
      </c>
      <c r="D338" t="s" s="81">
        <v>23</v>
      </c>
      <c r="E338" s="82">
        <v>0.1976613223797535</v>
      </c>
      <c r="F338" s="83">
        <f>COUNTIF(D338,"=F")+F337</f>
        <v>168</v>
      </c>
      <c r="G338" s="84">
        <f>F338/(ROW(F338)-1)</f>
        <v>0.4985163204747775</v>
      </c>
    </row>
    <row r="339" ht="20.35" customHeight="1">
      <c r="A339" s="79">
        <v>338</v>
      </c>
      <c r="B339" t="s" s="80">
        <v>2313</v>
      </c>
      <c r="C339" t="s" s="81">
        <v>2888</v>
      </c>
      <c r="D339" t="s" s="81">
        <v>24</v>
      </c>
      <c r="E339" s="85">
        <v>0.1966326782336979</v>
      </c>
      <c r="F339" s="83">
        <f>COUNTIF(D339,"=F")+F338</f>
        <v>169</v>
      </c>
      <c r="G339" s="84">
        <f>F339/(ROW(F339)-1)</f>
        <v>0.5</v>
      </c>
    </row>
    <row r="340" ht="20.35" customHeight="1">
      <c r="A340" s="79">
        <v>339</v>
      </c>
      <c r="B340" t="s" s="80">
        <v>2333</v>
      </c>
      <c r="C340" t="s" s="81">
        <v>2889</v>
      </c>
      <c r="D340" t="s" s="81">
        <v>23</v>
      </c>
      <c r="E340" s="82">
        <v>0.1965984935802932</v>
      </c>
      <c r="F340" s="83">
        <f>COUNTIF(D340,"=F")+F339</f>
        <v>169</v>
      </c>
      <c r="G340" s="84">
        <f>F340/(ROW(F340)-1)</f>
        <v>0.4985250737463127</v>
      </c>
    </row>
    <row r="341" ht="20.35" customHeight="1">
      <c r="A341" s="79">
        <v>340</v>
      </c>
      <c r="B341" t="s" s="80">
        <v>2365</v>
      </c>
      <c r="C341" t="s" s="81">
        <v>2890</v>
      </c>
      <c r="D341" t="s" s="81">
        <v>23</v>
      </c>
      <c r="E341" s="85">
        <v>0.1964122594260875</v>
      </c>
      <c r="F341" s="83">
        <f>COUNTIF(D341,"=F")+F340</f>
        <v>169</v>
      </c>
      <c r="G341" s="84">
        <f>F341/(ROW(F341)-1)</f>
        <v>0.4970588235294118</v>
      </c>
    </row>
    <row r="342" ht="20.35" customHeight="1">
      <c r="A342" s="79">
        <v>341</v>
      </c>
      <c r="B342" t="s" s="80">
        <v>2285</v>
      </c>
      <c r="C342" t="s" s="81">
        <v>2891</v>
      </c>
      <c r="D342" t="s" s="81">
        <v>24</v>
      </c>
      <c r="E342" s="82">
        <v>0.1962920213533401</v>
      </c>
      <c r="F342" s="83">
        <f>COUNTIF(D342,"=F")+F341</f>
        <v>170</v>
      </c>
      <c r="G342" s="84">
        <f>F342/(ROW(F342)-1)</f>
        <v>0.498533724340176</v>
      </c>
    </row>
    <row r="343" ht="20.35" customHeight="1">
      <c r="A343" s="79">
        <v>342</v>
      </c>
      <c r="B343" t="s" s="80">
        <v>2167</v>
      </c>
      <c r="C343" t="s" s="81">
        <v>2892</v>
      </c>
      <c r="D343" t="s" s="81">
        <v>24</v>
      </c>
      <c r="E343" s="82">
        <v>0.1958022911159177</v>
      </c>
      <c r="F343" s="83">
        <f>COUNTIF(D343,"=F")+F342</f>
        <v>171</v>
      </c>
      <c r="G343" s="84">
        <f>F343/(ROW(F343)-1)</f>
        <v>0.5</v>
      </c>
    </row>
    <row r="344" ht="20.35" customHeight="1">
      <c r="A344" s="79">
        <v>343</v>
      </c>
      <c r="B344" t="s" s="80">
        <v>2283</v>
      </c>
      <c r="C344" t="s" s="81">
        <v>2893</v>
      </c>
      <c r="D344" t="s" s="81">
        <v>23</v>
      </c>
      <c r="E344" s="82">
        <v>0.1955096813079183</v>
      </c>
      <c r="F344" s="83">
        <f>COUNTIF(D344,"=F")+F343</f>
        <v>171</v>
      </c>
      <c r="G344" s="84">
        <f>F344/(ROW(F344)-1)</f>
        <v>0.4985422740524781</v>
      </c>
    </row>
    <row r="345" ht="20.35" customHeight="1">
      <c r="A345" s="79">
        <v>344</v>
      </c>
      <c r="B345" t="s" s="80">
        <v>2289</v>
      </c>
      <c r="C345" t="s" s="81">
        <v>2894</v>
      </c>
      <c r="D345" t="s" s="81">
        <v>23</v>
      </c>
      <c r="E345" s="82">
        <v>0.1951772710994389</v>
      </c>
      <c r="F345" s="83">
        <f>COUNTIF(D345,"=F")+F344</f>
        <v>171</v>
      </c>
      <c r="G345" s="84">
        <f>F345/(ROW(F345)-1)</f>
        <v>0.4970930232558139</v>
      </c>
    </row>
    <row r="346" ht="20.35" customHeight="1">
      <c r="A346" s="79">
        <v>345</v>
      </c>
      <c r="B346" t="s" s="80">
        <v>2379</v>
      </c>
      <c r="C346" t="s" s="81">
        <v>2895</v>
      </c>
      <c r="D346" t="s" s="81">
        <v>24</v>
      </c>
      <c r="E346" s="82">
        <v>0.1951720706884991</v>
      </c>
      <c r="F346" s="83">
        <f>COUNTIF(D346,"=F")+F345</f>
        <v>172</v>
      </c>
      <c r="G346" s="84">
        <f>F346/(ROW(F346)-1)</f>
        <v>0.4985507246376812</v>
      </c>
    </row>
    <row r="347" ht="20.35" customHeight="1">
      <c r="A347" s="79">
        <v>346</v>
      </c>
      <c r="B347" t="s" s="80">
        <v>2339</v>
      </c>
      <c r="C347" t="s" s="81">
        <v>2896</v>
      </c>
      <c r="D347" t="s" s="81">
        <v>23</v>
      </c>
      <c r="E347" s="85">
        <v>0.1951516930685244</v>
      </c>
      <c r="F347" s="83">
        <f>COUNTIF(D347,"=F")+F346</f>
        <v>172</v>
      </c>
      <c r="G347" s="84">
        <f>F347/(ROW(F347)-1)</f>
        <v>0.4971098265895953</v>
      </c>
    </row>
    <row r="348" ht="20.35" customHeight="1">
      <c r="A348" s="79">
        <v>347</v>
      </c>
      <c r="B348" t="s" s="80">
        <v>2219</v>
      </c>
      <c r="C348" t="s" s="81">
        <v>2897</v>
      </c>
      <c r="D348" t="s" s="81">
        <v>23</v>
      </c>
      <c r="E348" s="82">
        <v>0.194504234475267</v>
      </c>
      <c r="F348" s="83">
        <f>COUNTIF(D348,"=F")+F347</f>
        <v>172</v>
      </c>
      <c r="G348" s="84">
        <f>F348/(ROW(F348)-1)</f>
        <v>0.4956772334293948</v>
      </c>
    </row>
    <row r="349" ht="20.35" customHeight="1">
      <c r="A349" s="79">
        <v>348</v>
      </c>
      <c r="B349" t="s" s="80">
        <v>2898</v>
      </c>
      <c r="C349" t="s" s="81">
        <v>2899</v>
      </c>
      <c r="D349" t="s" s="81">
        <v>23</v>
      </c>
      <c r="E349" s="82">
        <v>0.1943316339756329</v>
      </c>
      <c r="F349" s="83">
        <f>COUNTIF(D349,"=F")+F348</f>
        <v>172</v>
      </c>
      <c r="G349" s="84">
        <f>F349/(ROW(F349)-1)</f>
        <v>0.4942528735632184</v>
      </c>
    </row>
    <row r="350" ht="20.35" customHeight="1">
      <c r="A350" s="79">
        <v>349</v>
      </c>
      <c r="B350" t="s" s="80">
        <v>2185</v>
      </c>
      <c r="C350" t="s" s="81">
        <v>2900</v>
      </c>
      <c r="D350" t="s" s="81">
        <v>24</v>
      </c>
      <c r="E350" s="82">
        <v>0.1940788562245435</v>
      </c>
      <c r="F350" s="83">
        <f>COUNTIF(D350,"=F")+F349</f>
        <v>173</v>
      </c>
      <c r="G350" s="84">
        <f>F350/(ROW(F350)-1)</f>
        <v>0.495702005730659</v>
      </c>
    </row>
    <row r="351" ht="20.35" customHeight="1">
      <c r="A351" s="79">
        <v>350</v>
      </c>
      <c r="B351" t="s" s="80">
        <v>2901</v>
      </c>
      <c r="C351" t="s" s="81">
        <v>2902</v>
      </c>
      <c r="D351" t="s" s="81">
        <v>23</v>
      </c>
      <c r="E351" s="82">
        <v>0.193293663557414</v>
      </c>
      <c r="F351" s="83">
        <f>COUNTIF(D351,"=F")+F350</f>
        <v>173</v>
      </c>
      <c r="G351" s="84">
        <f>F351/(ROW(F351)-1)</f>
        <v>0.4942857142857143</v>
      </c>
    </row>
    <row r="352" ht="20.35" customHeight="1">
      <c r="A352" s="79">
        <v>351</v>
      </c>
      <c r="B352" t="s" s="80">
        <v>2903</v>
      </c>
      <c r="C352" t="s" s="81">
        <v>2904</v>
      </c>
      <c r="D352" t="s" s="81">
        <v>24</v>
      </c>
      <c r="E352" s="85">
        <v>0.1931641939542914</v>
      </c>
      <c r="F352" s="83">
        <f>COUNTIF(D352,"=F")+F351</f>
        <v>174</v>
      </c>
      <c r="G352" s="84">
        <f>F352/(ROW(F352)-1)</f>
        <v>0.4957264957264957</v>
      </c>
    </row>
    <row r="353" ht="20.35" customHeight="1">
      <c r="A353" s="79">
        <v>352</v>
      </c>
      <c r="B353" t="s" s="80">
        <v>2351</v>
      </c>
      <c r="C353" t="s" s="81">
        <v>2905</v>
      </c>
      <c r="D353" t="s" s="81">
        <v>24</v>
      </c>
      <c r="E353" s="82">
        <v>0.1929427464936152</v>
      </c>
      <c r="F353" s="83">
        <f>COUNTIF(D353,"=F")+F352</f>
        <v>175</v>
      </c>
      <c r="G353" s="84">
        <f>F353/(ROW(F353)-1)</f>
        <v>0.4971590909090909</v>
      </c>
    </row>
    <row r="354" ht="20.35" customHeight="1">
      <c r="A354" s="79">
        <v>353</v>
      </c>
      <c r="B354" t="s" s="80">
        <v>2389</v>
      </c>
      <c r="C354" t="s" s="81">
        <v>2906</v>
      </c>
      <c r="D354" t="s" s="81">
        <v>23</v>
      </c>
      <c r="E354" s="82">
        <v>0.1928361695569651</v>
      </c>
      <c r="F354" s="83">
        <f>COUNTIF(D354,"=F")+F353</f>
        <v>175</v>
      </c>
      <c r="G354" s="84">
        <f>F354/(ROW(F354)-1)</f>
        <v>0.4957507082152974</v>
      </c>
    </row>
    <row r="355" ht="20.35" customHeight="1">
      <c r="A355" s="79">
        <v>354</v>
      </c>
      <c r="B355" t="s" s="80">
        <v>2199</v>
      </c>
      <c r="C355" t="s" s="81">
        <v>2907</v>
      </c>
      <c r="D355" t="s" s="81">
        <v>23</v>
      </c>
      <c r="E355" s="82">
        <v>0.192833041095083</v>
      </c>
      <c r="F355" s="83">
        <f>COUNTIF(D355,"=F")+F354</f>
        <v>175</v>
      </c>
      <c r="G355" s="84">
        <f>F355/(ROW(F355)-1)</f>
        <v>0.4943502824858757</v>
      </c>
    </row>
    <row r="356" ht="20.35" customHeight="1">
      <c r="A356" s="79">
        <v>355</v>
      </c>
      <c r="B356" t="s" s="80">
        <v>2407</v>
      </c>
      <c r="C356" t="s" s="81">
        <v>2908</v>
      </c>
      <c r="D356" t="s" s="81">
        <v>24</v>
      </c>
      <c r="E356" s="85">
        <v>0.1927850251012448</v>
      </c>
      <c r="F356" s="83">
        <f>COUNTIF(D356,"=F")+F355</f>
        <v>176</v>
      </c>
      <c r="G356" s="84">
        <f>F356/(ROW(F356)-1)</f>
        <v>0.4957746478873239</v>
      </c>
    </row>
    <row r="357" ht="20.35" customHeight="1">
      <c r="A357" s="79">
        <v>356</v>
      </c>
      <c r="B357" t="s" s="80">
        <v>2347</v>
      </c>
      <c r="C357" t="s" s="81">
        <v>2909</v>
      </c>
      <c r="D357" t="s" s="81">
        <v>24</v>
      </c>
      <c r="E357" s="82">
        <v>0.1922254743973427</v>
      </c>
      <c r="F357" s="83">
        <f>COUNTIF(D357,"=F")+F356</f>
        <v>177</v>
      </c>
      <c r="G357" s="84">
        <f>F357/(ROW(F357)-1)</f>
        <v>0.497191011235955</v>
      </c>
    </row>
    <row r="358" ht="20.35" customHeight="1">
      <c r="A358" s="79">
        <v>357</v>
      </c>
      <c r="B358" t="s" s="80">
        <v>2910</v>
      </c>
      <c r="C358" t="s" s="81">
        <v>2911</v>
      </c>
      <c r="D358" t="s" s="81">
        <v>23</v>
      </c>
      <c r="E358" s="82">
        <v>0.1918164926330114</v>
      </c>
      <c r="F358" s="83">
        <f>COUNTIF(D358,"=F")+F357</f>
        <v>177</v>
      </c>
      <c r="G358" s="84">
        <f>F358/(ROW(F358)-1)</f>
        <v>0.4957983193277311</v>
      </c>
    </row>
    <row r="359" ht="20.35" customHeight="1">
      <c r="A359" s="79">
        <v>358</v>
      </c>
      <c r="B359" t="s" s="80">
        <v>2912</v>
      </c>
      <c r="C359" t="s" s="81">
        <v>2913</v>
      </c>
      <c r="D359" t="s" s="81">
        <v>23</v>
      </c>
      <c r="E359" s="82">
        <v>0.1917707137670126</v>
      </c>
      <c r="F359" s="83">
        <f>COUNTIF(D359,"=F")+F358</f>
        <v>177</v>
      </c>
      <c r="G359" s="84">
        <f>F359/(ROW(F359)-1)</f>
        <v>0.4944134078212291</v>
      </c>
    </row>
    <row r="360" ht="20.35" customHeight="1">
      <c r="A360" s="79">
        <v>359</v>
      </c>
      <c r="B360" t="s" s="80">
        <v>2914</v>
      </c>
      <c r="C360" t="s" s="81">
        <v>2915</v>
      </c>
      <c r="D360" t="s" s="81">
        <v>23</v>
      </c>
      <c r="E360" s="82">
        <v>0.1911509173608627</v>
      </c>
      <c r="F360" s="83">
        <f>COUNTIF(D360,"=F")+F359</f>
        <v>177</v>
      </c>
      <c r="G360" s="84">
        <f>F360/(ROW(F360)-1)</f>
        <v>0.4930362116991643</v>
      </c>
    </row>
    <row r="361" ht="20.35" customHeight="1">
      <c r="A361" s="79">
        <v>360</v>
      </c>
      <c r="B361" t="s" s="80">
        <v>2916</v>
      </c>
      <c r="C361" t="s" s="81">
        <v>2917</v>
      </c>
      <c r="D361" t="s" s="81">
        <v>24</v>
      </c>
      <c r="E361" s="85">
        <v>0.1908571601739473</v>
      </c>
      <c r="F361" s="83">
        <f>COUNTIF(D361,"=F")+F360</f>
        <v>178</v>
      </c>
      <c r="G361" s="84">
        <f>F361/(ROW(F361)-1)</f>
        <v>0.4944444444444445</v>
      </c>
    </row>
    <row r="362" ht="20.35" customHeight="1">
      <c r="A362" s="79">
        <v>361</v>
      </c>
      <c r="B362" t="s" s="80">
        <v>2343</v>
      </c>
      <c r="C362" t="s" s="81">
        <v>2918</v>
      </c>
      <c r="D362" t="s" s="81">
        <v>24</v>
      </c>
      <c r="E362" s="82">
        <v>0.1907509129407432</v>
      </c>
      <c r="F362" s="83">
        <f>COUNTIF(D362,"=F")+F361</f>
        <v>179</v>
      </c>
      <c r="G362" s="84">
        <f>F362/(ROW(F362)-1)</f>
        <v>0.4958448753462604</v>
      </c>
    </row>
    <row r="363" ht="32.35" customHeight="1">
      <c r="A363" s="79">
        <v>362</v>
      </c>
      <c r="B363" t="s" s="80">
        <v>2375</v>
      </c>
      <c r="C363" t="s" s="81">
        <v>2919</v>
      </c>
      <c r="D363" t="s" s="81">
        <v>23</v>
      </c>
      <c r="E363" s="85">
        <v>0.1903391219809756</v>
      </c>
      <c r="F363" s="83">
        <f>COUNTIF(D363,"=F")+F362</f>
        <v>179</v>
      </c>
      <c r="G363" s="84">
        <f>F363/(ROW(F363)-1)</f>
        <v>0.494475138121547</v>
      </c>
    </row>
    <row r="364" ht="20.35" customHeight="1">
      <c r="A364" s="79">
        <v>363</v>
      </c>
      <c r="B364" t="s" s="80">
        <v>2427</v>
      </c>
      <c r="C364" t="s" s="81">
        <v>2920</v>
      </c>
      <c r="D364" t="s" s="81">
        <v>23</v>
      </c>
      <c r="E364" s="82">
        <v>0.1902978938713554</v>
      </c>
      <c r="F364" s="83">
        <f>COUNTIF(D364,"=F")+F363</f>
        <v>179</v>
      </c>
      <c r="G364" s="84">
        <f>F364/(ROW(F364)-1)</f>
        <v>0.4931129476584022</v>
      </c>
    </row>
    <row r="365" ht="20.35" customHeight="1">
      <c r="A365" s="79">
        <v>364</v>
      </c>
      <c r="B365" t="s" s="80">
        <v>2921</v>
      </c>
      <c r="C365" t="s" s="81">
        <v>2922</v>
      </c>
      <c r="D365" t="s" s="81">
        <v>23</v>
      </c>
      <c r="E365" s="82">
        <v>0.1901217337365279</v>
      </c>
      <c r="F365" s="83">
        <f>COUNTIF(D365,"=F")+F364</f>
        <v>179</v>
      </c>
      <c r="G365" s="84">
        <f>F365/(ROW(F365)-1)</f>
        <v>0.4917582417582417</v>
      </c>
    </row>
    <row r="366" ht="20.35" customHeight="1">
      <c r="A366" s="79">
        <v>365</v>
      </c>
      <c r="B366" t="s" s="80">
        <v>2387</v>
      </c>
      <c r="C366" t="s" s="81">
        <v>2923</v>
      </c>
      <c r="D366" t="s" s="81">
        <v>24</v>
      </c>
      <c r="E366" s="85">
        <v>0.1895622131876952</v>
      </c>
      <c r="F366" s="83">
        <f>COUNTIF(D366,"=F")+F365</f>
        <v>180</v>
      </c>
      <c r="G366" s="84">
        <f>F366/(ROW(F366)-1)</f>
        <v>0.4931506849315068</v>
      </c>
    </row>
    <row r="367" ht="20.35" customHeight="1">
      <c r="A367" s="79">
        <v>366</v>
      </c>
      <c r="B367" t="s" s="80">
        <v>2371</v>
      </c>
      <c r="C367" t="s" s="81">
        <v>2924</v>
      </c>
      <c r="D367" t="s" s="81">
        <v>24</v>
      </c>
      <c r="E367" s="82">
        <v>0.1895294309087412</v>
      </c>
      <c r="F367" s="83">
        <f>COUNTIF(D367,"=F")+F366</f>
        <v>181</v>
      </c>
      <c r="G367" s="84">
        <f>F367/(ROW(F367)-1)</f>
        <v>0.4945355191256831</v>
      </c>
    </row>
    <row r="368" ht="20.35" customHeight="1">
      <c r="A368" s="79">
        <v>367</v>
      </c>
      <c r="B368" t="s" s="80">
        <v>2419</v>
      </c>
      <c r="C368" t="s" s="81">
        <v>2925</v>
      </c>
      <c r="D368" t="s" s="81">
        <v>23</v>
      </c>
      <c r="E368" s="82">
        <v>0.1893055834841477</v>
      </c>
      <c r="F368" s="83">
        <f>COUNTIF(D368,"=F")+F367</f>
        <v>181</v>
      </c>
      <c r="G368" s="84">
        <f>F368/(ROW(F368)-1)</f>
        <v>0.4931880108991826</v>
      </c>
    </row>
    <row r="369" ht="20.35" customHeight="1">
      <c r="A369" s="79">
        <v>368</v>
      </c>
      <c r="B369" t="s" s="80">
        <v>2926</v>
      </c>
      <c r="C369" t="s" s="81">
        <v>2927</v>
      </c>
      <c r="D369" t="s" s="81">
        <v>24</v>
      </c>
      <c r="E369" s="82">
        <v>0.1881226871619698</v>
      </c>
      <c r="F369" s="83">
        <f>COUNTIF(D369,"=F")+F368</f>
        <v>182</v>
      </c>
      <c r="G369" s="84">
        <f>F369/(ROW(F369)-1)</f>
        <v>0.4945652173913043</v>
      </c>
    </row>
    <row r="370" ht="20.35" customHeight="1">
      <c r="A370" s="79">
        <v>369</v>
      </c>
      <c r="B370" t="s" s="80">
        <v>2928</v>
      </c>
      <c r="C370" t="s" s="81">
        <v>2929</v>
      </c>
      <c r="D370" t="s" s="81">
        <v>23</v>
      </c>
      <c r="E370" s="82">
        <v>0.1879669959984419</v>
      </c>
      <c r="F370" s="83">
        <f>COUNTIF(D370,"=F")+F369</f>
        <v>182</v>
      </c>
      <c r="G370" s="84">
        <f>F370/(ROW(F370)-1)</f>
        <v>0.4932249322493225</v>
      </c>
    </row>
    <row r="371" ht="20.35" customHeight="1">
      <c r="A371" s="79">
        <v>370</v>
      </c>
      <c r="B371" t="s" s="80">
        <v>2291</v>
      </c>
      <c r="C371" t="s" s="81">
        <v>2930</v>
      </c>
      <c r="D371" t="s" s="81">
        <v>24</v>
      </c>
      <c r="E371" s="82">
        <v>0.1876929191230046</v>
      </c>
      <c r="F371" s="83">
        <f>COUNTIF(D371,"=F")+F370</f>
        <v>183</v>
      </c>
      <c r="G371" s="84">
        <f>F371/(ROW(F371)-1)</f>
        <v>0.4945945945945946</v>
      </c>
    </row>
    <row r="372" ht="20.35" customHeight="1">
      <c r="A372" s="79">
        <v>371</v>
      </c>
      <c r="B372" t="s" s="80">
        <v>2247</v>
      </c>
      <c r="C372" t="s" s="81">
        <v>2931</v>
      </c>
      <c r="D372" t="s" s="81">
        <v>23</v>
      </c>
      <c r="E372" s="82">
        <v>0.1876881181023362</v>
      </c>
      <c r="F372" s="83">
        <f>COUNTIF(D372,"=F")+F371</f>
        <v>183</v>
      </c>
      <c r="G372" s="84">
        <f>F372/(ROW(F372)-1)</f>
        <v>0.4932614555256065</v>
      </c>
    </row>
    <row r="373" ht="32.35" customHeight="1">
      <c r="A373" s="79">
        <v>372</v>
      </c>
      <c r="B373" t="s" s="80">
        <v>1961</v>
      </c>
      <c r="C373" t="s" s="81">
        <v>2932</v>
      </c>
      <c r="D373" t="s" s="81">
        <v>24</v>
      </c>
      <c r="E373" s="82">
        <v>0.1873863092388703</v>
      </c>
      <c r="F373" s="83">
        <f>COUNTIF(D373,"=F")+F372</f>
        <v>184</v>
      </c>
      <c r="G373" s="84">
        <f>F373/(ROW(F373)-1)</f>
        <v>0.4946236559139785</v>
      </c>
    </row>
    <row r="374" ht="20.35" customHeight="1">
      <c r="A374" s="79">
        <v>373</v>
      </c>
      <c r="B374" t="s" s="80">
        <v>2933</v>
      </c>
      <c r="C374" t="s" s="81">
        <v>2934</v>
      </c>
      <c r="D374" t="s" s="81">
        <v>24</v>
      </c>
      <c r="E374" s="82">
        <v>0.1868830137297175</v>
      </c>
      <c r="F374" s="83">
        <f>COUNTIF(D374,"=F")+F373</f>
        <v>185</v>
      </c>
      <c r="G374" s="84">
        <f>F374/(ROW(F374)-1)</f>
        <v>0.4959785522788204</v>
      </c>
    </row>
    <row r="375" ht="20.35" customHeight="1">
      <c r="A375" s="79">
        <v>374</v>
      </c>
      <c r="B375" t="s" s="80">
        <v>2935</v>
      </c>
      <c r="C375" t="s" s="81">
        <v>2936</v>
      </c>
      <c r="D375" t="s" s="81">
        <v>24</v>
      </c>
      <c r="E375" s="85">
        <v>0.1866780911224528</v>
      </c>
      <c r="F375" s="83">
        <f>COUNTIF(D375,"=F")+F374</f>
        <v>186</v>
      </c>
      <c r="G375" s="84">
        <f>F375/(ROW(F375)-1)</f>
        <v>0.4973262032085561</v>
      </c>
    </row>
    <row r="376" ht="20.35" customHeight="1">
      <c r="A376" s="79">
        <v>375</v>
      </c>
      <c r="B376" t="s" s="80">
        <v>2937</v>
      </c>
      <c r="C376" t="s" s="81">
        <v>2938</v>
      </c>
      <c r="D376" t="s" s="81">
        <v>24</v>
      </c>
      <c r="E376" s="85">
        <v>0.1862753816511042</v>
      </c>
      <c r="F376" s="83">
        <f>COUNTIF(D376,"=F")+F375</f>
        <v>187</v>
      </c>
      <c r="G376" s="84">
        <f>F376/(ROW(F376)-1)</f>
        <v>0.4986666666666666</v>
      </c>
    </row>
    <row r="377" ht="20.35" customHeight="1">
      <c r="A377" s="79">
        <v>376</v>
      </c>
      <c r="B377" t="s" s="80">
        <v>2311</v>
      </c>
      <c r="C377" t="s" s="81">
        <v>2939</v>
      </c>
      <c r="D377" t="s" s="81">
        <v>24</v>
      </c>
      <c r="E377" s="82">
        <v>0.1859872106542649</v>
      </c>
      <c r="F377" s="83">
        <f>COUNTIF(D377,"=F")+F376</f>
        <v>188</v>
      </c>
      <c r="G377" s="84">
        <f>F377/(ROW(F377)-1)</f>
        <v>0.5</v>
      </c>
    </row>
    <row r="378" ht="20.35" customHeight="1">
      <c r="A378" s="79">
        <v>377</v>
      </c>
      <c r="B378" t="s" s="80">
        <v>2940</v>
      </c>
      <c r="C378" t="s" s="81">
        <v>2941</v>
      </c>
      <c r="D378" t="s" s="81">
        <v>24</v>
      </c>
      <c r="E378" s="85">
        <v>0.1858063142203056</v>
      </c>
      <c r="F378" s="83">
        <f>COUNTIF(D378,"=F")+F377</f>
        <v>189</v>
      </c>
      <c r="G378" s="84">
        <f>F378/(ROW(F378)-1)</f>
        <v>0.5013262599469496</v>
      </c>
    </row>
    <row r="379" ht="20.35" customHeight="1">
      <c r="A379" s="79">
        <v>378</v>
      </c>
      <c r="B379" t="s" s="80">
        <v>2233</v>
      </c>
      <c r="C379" t="s" s="81">
        <v>2942</v>
      </c>
      <c r="D379" t="s" s="81">
        <v>23</v>
      </c>
      <c r="E379" s="85">
        <v>0.1856734812620666</v>
      </c>
      <c r="F379" s="83">
        <f>COUNTIF(D379,"=F")+F378</f>
        <v>189</v>
      </c>
      <c r="G379" s="84">
        <f>F379/(ROW(F379)-1)</f>
        <v>0.5</v>
      </c>
    </row>
    <row r="380" ht="20.35" customHeight="1">
      <c r="A380" s="79">
        <v>379</v>
      </c>
      <c r="B380" t="s" s="80">
        <v>2447</v>
      </c>
      <c r="C380" t="s" s="81">
        <v>2943</v>
      </c>
      <c r="D380" t="s" s="81">
        <v>24</v>
      </c>
      <c r="E380" s="82">
        <v>0.1848415425735013</v>
      </c>
      <c r="F380" s="83">
        <f>COUNTIF(D380,"=F")+F379</f>
        <v>190</v>
      </c>
      <c r="G380" s="84">
        <f>F380/(ROW(F380)-1)</f>
        <v>0.5013192612137203</v>
      </c>
    </row>
    <row r="381" ht="20.35" customHeight="1">
      <c r="A381" s="79">
        <v>380</v>
      </c>
      <c r="B381" t="s" s="80">
        <v>2425</v>
      </c>
      <c r="C381" t="s" s="81">
        <v>2944</v>
      </c>
      <c r="D381" t="s" s="81">
        <v>24</v>
      </c>
      <c r="E381" s="82">
        <v>0.1839216200848532</v>
      </c>
      <c r="F381" s="83">
        <f>COUNTIF(D381,"=F")+F380</f>
        <v>191</v>
      </c>
      <c r="G381" s="84">
        <f>F381/(ROW(F381)-1)</f>
        <v>0.5026315789473684</v>
      </c>
    </row>
    <row r="382" ht="20.35" customHeight="1">
      <c r="A382" s="79">
        <v>381</v>
      </c>
      <c r="B382" t="s" s="80">
        <v>2321</v>
      </c>
      <c r="C382" t="s" s="81">
        <v>2945</v>
      </c>
      <c r="D382" t="s" s="81">
        <v>24</v>
      </c>
      <c r="E382" s="82">
        <v>0.1837251941328732</v>
      </c>
      <c r="F382" s="83">
        <f>COUNTIF(D382,"=F")+F381</f>
        <v>192</v>
      </c>
      <c r="G382" s="84">
        <f>F382/(ROW(F382)-1)</f>
        <v>0.5039370078740157</v>
      </c>
    </row>
    <row r="383" ht="20.35" customHeight="1">
      <c r="A383" s="79">
        <v>382</v>
      </c>
      <c r="B383" t="s" s="80">
        <v>2401</v>
      </c>
      <c r="C383" t="s" s="81">
        <v>2946</v>
      </c>
      <c r="D383" t="s" s="81">
        <v>23</v>
      </c>
      <c r="E383" s="82">
        <v>0.1837050841535146</v>
      </c>
      <c r="F383" s="83">
        <f>COUNTIF(D383,"=F")+F382</f>
        <v>192</v>
      </c>
      <c r="G383" s="84">
        <f>F383/(ROW(F383)-1)</f>
        <v>0.5026178010471204</v>
      </c>
    </row>
    <row r="384" ht="20.35" customHeight="1">
      <c r="A384" s="79">
        <v>383</v>
      </c>
      <c r="B384" t="s" s="80">
        <v>2947</v>
      </c>
      <c r="C384" t="s" s="81">
        <v>2948</v>
      </c>
      <c r="D384" t="s" s="81">
        <v>23</v>
      </c>
      <c r="E384" s="82">
        <v>0.1827021146392874</v>
      </c>
      <c r="F384" s="83">
        <f>COUNTIF(D384,"=F")+F383</f>
        <v>192</v>
      </c>
      <c r="G384" s="84">
        <f>F384/(ROW(F384)-1)</f>
        <v>0.5013054830287206</v>
      </c>
    </row>
    <row r="385" ht="20.35" customHeight="1">
      <c r="A385" s="79">
        <v>384</v>
      </c>
      <c r="B385" t="s" s="80">
        <v>2369</v>
      </c>
      <c r="C385" t="s" s="81">
        <v>2949</v>
      </c>
      <c r="D385" t="s" s="81">
        <v>23</v>
      </c>
      <c r="E385" s="82">
        <v>0.1824546162985296</v>
      </c>
      <c r="F385" s="83">
        <f>COUNTIF(D385,"=F")+F384</f>
        <v>192</v>
      </c>
      <c r="G385" s="84">
        <f>F385/(ROW(F385)-1)</f>
        <v>0.5</v>
      </c>
    </row>
    <row r="386" ht="20.35" customHeight="1">
      <c r="A386" s="79">
        <v>385</v>
      </c>
      <c r="B386" t="s" s="80">
        <v>2950</v>
      </c>
      <c r="C386" t="s" s="81">
        <v>2951</v>
      </c>
      <c r="D386" t="s" s="81">
        <v>23</v>
      </c>
      <c r="E386" s="82">
        <v>0.1819228360053497</v>
      </c>
      <c r="F386" s="83">
        <f>COUNTIF(D386,"=F")+F385</f>
        <v>192</v>
      </c>
      <c r="G386" s="84">
        <f>F386/(ROW(F386)-1)</f>
        <v>0.4987012987012987</v>
      </c>
    </row>
    <row r="387" ht="20.35" customHeight="1">
      <c r="A387" s="79">
        <v>386</v>
      </c>
      <c r="B387" t="s" s="80">
        <v>2417</v>
      </c>
      <c r="C387" t="s" s="81">
        <v>2952</v>
      </c>
      <c r="D387" t="s" s="81">
        <v>23</v>
      </c>
      <c r="E387" s="82">
        <v>0.1813336733392834</v>
      </c>
      <c r="F387" s="83">
        <f>COUNTIF(D387,"=F")+F386</f>
        <v>192</v>
      </c>
      <c r="G387" s="84">
        <f>F387/(ROW(F387)-1)</f>
        <v>0.4974093264248705</v>
      </c>
    </row>
    <row r="388" ht="20.35" customHeight="1">
      <c r="A388" s="79">
        <v>387</v>
      </c>
      <c r="B388" t="s" s="80">
        <v>2203</v>
      </c>
      <c r="C388" t="s" s="81">
        <v>2953</v>
      </c>
      <c r="D388" t="s" s="81">
        <v>23</v>
      </c>
      <c r="E388" s="85">
        <v>0.1807569558977874</v>
      </c>
      <c r="F388" s="83">
        <f>COUNTIF(D388,"=F")+F387</f>
        <v>192</v>
      </c>
      <c r="G388" s="84">
        <f>F388/(ROW(F388)-1)</f>
        <v>0.4961240310077519</v>
      </c>
    </row>
    <row r="389" ht="20.35" customHeight="1">
      <c r="A389" s="79">
        <v>388</v>
      </c>
      <c r="B389" t="s" s="80">
        <v>2359</v>
      </c>
      <c r="C389" t="s" s="81">
        <v>2954</v>
      </c>
      <c r="D389" t="s" s="81">
        <v>24</v>
      </c>
      <c r="E389" s="85">
        <v>0.1803905750132139</v>
      </c>
      <c r="F389" s="83">
        <f>COUNTIF(D389,"=F")+F388</f>
        <v>193</v>
      </c>
      <c r="G389" s="84">
        <f>F389/(ROW(F389)-1)</f>
        <v>0.4974226804123711</v>
      </c>
    </row>
    <row r="390" ht="20.35" customHeight="1">
      <c r="A390" s="79">
        <v>389</v>
      </c>
      <c r="B390" t="s" s="80">
        <v>2955</v>
      </c>
      <c r="C390" t="s" s="81">
        <v>2956</v>
      </c>
      <c r="D390" t="s" s="81">
        <v>23</v>
      </c>
      <c r="E390" s="82">
        <v>0.1803176580504516</v>
      </c>
      <c r="F390" s="83">
        <f>COUNTIF(D390,"=F")+F389</f>
        <v>193</v>
      </c>
      <c r="G390" s="84">
        <f>F390/(ROW(F390)-1)</f>
        <v>0.4961439588688946</v>
      </c>
    </row>
    <row r="391" ht="20.35" customHeight="1">
      <c r="A391" s="79">
        <v>390</v>
      </c>
      <c r="B391" t="s" s="80">
        <v>2957</v>
      </c>
      <c r="C391" t="s" s="81">
        <v>2958</v>
      </c>
      <c r="D391" t="s" s="81">
        <v>23</v>
      </c>
      <c r="E391" s="82">
        <v>0.1798493549108807</v>
      </c>
      <c r="F391" s="83">
        <f>COUNTIF(D391,"=F")+F390</f>
        <v>193</v>
      </c>
      <c r="G391" s="84">
        <f>F391/(ROW(F391)-1)</f>
        <v>0.4948717948717949</v>
      </c>
    </row>
    <row r="392" ht="20.35" customHeight="1">
      <c r="A392" s="79">
        <v>391</v>
      </c>
      <c r="B392" t="s" s="80">
        <v>2959</v>
      </c>
      <c r="C392" t="s" s="81">
        <v>2960</v>
      </c>
      <c r="D392" t="s" s="81">
        <v>24</v>
      </c>
      <c r="E392" s="82">
        <v>0.179817192972465</v>
      </c>
      <c r="F392" s="83">
        <f>COUNTIF(D392,"=F")+F391</f>
        <v>194</v>
      </c>
      <c r="G392" s="84">
        <f>F392/(ROW(F392)-1)</f>
        <v>0.4961636828644501</v>
      </c>
    </row>
    <row r="393" ht="20.35" customHeight="1">
      <c r="A393" s="79">
        <v>392</v>
      </c>
      <c r="B393" t="s" s="80">
        <v>2397</v>
      </c>
      <c r="C393" t="s" s="81">
        <v>2961</v>
      </c>
      <c r="D393" t="s" s="81">
        <v>23</v>
      </c>
      <c r="E393" s="82">
        <v>0.1795223619308974</v>
      </c>
      <c r="F393" s="83">
        <f>COUNTIF(D393,"=F")+F392</f>
        <v>194</v>
      </c>
      <c r="G393" s="84">
        <f>F393/(ROW(F393)-1)</f>
        <v>0.4948979591836735</v>
      </c>
    </row>
    <row r="394" ht="20.35" customHeight="1">
      <c r="A394" s="79">
        <v>393</v>
      </c>
      <c r="B394" t="s" s="80">
        <v>2962</v>
      </c>
      <c r="C394" t="s" s="81">
        <v>2963</v>
      </c>
      <c r="D394" t="s" s="81">
        <v>24</v>
      </c>
      <c r="E394" s="82">
        <v>0.1793655887141822</v>
      </c>
      <c r="F394" s="83">
        <f>COUNTIF(D394,"=F")+F393</f>
        <v>195</v>
      </c>
      <c r="G394" s="84">
        <f>F394/(ROW(F394)-1)</f>
        <v>0.4961832061068702</v>
      </c>
    </row>
    <row r="395" ht="20.35" customHeight="1">
      <c r="A395" s="79">
        <v>394</v>
      </c>
      <c r="B395" t="s" s="80">
        <v>2964</v>
      </c>
      <c r="C395" t="s" s="81">
        <v>2965</v>
      </c>
      <c r="D395" t="s" s="81">
        <v>24</v>
      </c>
      <c r="E395" s="85">
        <v>0.1793412683043096</v>
      </c>
      <c r="F395" s="83">
        <f>COUNTIF(D395,"=F")+F394</f>
        <v>196</v>
      </c>
      <c r="G395" s="84">
        <f>F395/(ROW(F395)-1)</f>
        <v>0.4974619289340101</v>
      </c>
    </row>
    <row r="396" ht="20.35" customHeight="1">
      <c r="A396" s="79">
        <v>395</v>
      </c>
      <c r="B396" t="s" s="80">
        <v>2423</v>
      </c>
      <c r="C396" t="s" s="81">
        <v>2966</v>
      </c>
      <c r="D396" t="s" s="81">
        <v>24</v>
      </c>
      <c r="E396" s="82">
        <v>0.1790239138468036</v>
      </c>
      <c r="F396" s="83">
        <f>COUNTIF(D396,"=F")+F395</f>
        <v>197</v>
      </c>
      <c r="G396" s="84">
        <f>F396/(ROW(F396)-1)</f>
        <v>0.4987341772151899</v>
      </c>
    </row>
    <row r="397" ht="20.35" customHeight="1">
      <c r="A397" s="79">
        <v>396</v>
      </c>
      <c r="B397" t="s" s="80">
        <v>2435</v>
      </c>
      <c r="C397" t="s" s="81">
        <v>2967</v>
      </c>
      <c r="D397" t="s" s="81">
        <v>23</v>
      </c>
      <c r="E397" s="85">
        <v>0.1783040825312952</v>
      </c>
      <c r="F397" s="83">
        <f>COUNTIF(D397,"=F")+F396</f>
        <v>197</v>
      </c>
      <c r="G397" s="84">
        <f>F397/(ROW(F397)-1)</f>
        <v>0.4974747474747475</v>
      </c>
    </row>
    <row r="398" ht="20.35" customHeight="1">
      <c r="A398" s="79">
        <v>397</v>
      </c>
      <c r="B398" t="s" s="80">
        <v>2149</v>
      </c>
      <c r="C398" t="s" s="81">
        <v>2968</v>
      </c>
      <c r="D398" t="s" s="81">
        <v>24</v>
      </c>
      <c r="E398" s="85">
        <v>0.1780891396690547</v>
      </c>
      <c r="F398" s="83">
        <f>COUNTIF(D398,"=F")+F397</f>
        <v>198</v>
      </c>
      <c r="G398" s="84">
        <f>F398/(ROW(F398)-1)</f>
        <v>0.4987405541561713</v>
      </c>
    </row>
    <row r="399" ht="32.35" customHeight="1">
      <c r="A399" s="79">
        <v>398</v>
      </c>
      <c r="B399" t="s" s="80">
        <v>2345</v>
      </c>
      <c r="C399" t="s" s="81">
        <v>2969</v>
      </c>
      <c r="D399" t="s" s="81">
        <v>24</v>
      </c>
      <c r="E399" s="82">
        <v>0.1770219995898878</v>
      </c>
      <c r="F399" s="83">
        <f>COUNTIF(D399,"=F")+F398</f>
        <v>199</v>
      </c>
      <c r="G399" s="84">
        <f>F399/(ROW(F399)-1)</f>
        <v>0.5</v>
      </c>
    </row>
    <row r="400" ht="20.35" customHeight="1">
      <c r="A400" s="79">
        <v>399</v>
      </c>
      <c r="B400" t="s" s="80">
        <v>2970</v>
      </c>
      <c r="C400" t="s" s="81">
        <v>2971</v>
      </c>
      <c r="D400" t="s" s="81">
        <v>23</v>
      </c>
      <c r="E400" s="85">
        <v>0.1768896304972163</v>
      </c>
      <c r="F400" s="83">
        <f>COUNTIF(D400,"=F")+F399</f>
        <v>199</v>
      </c>
      <c r="G400" s="84">
        <f>F400/(ROW(F400)-1)</f>
        <v>0.4987468671679198</v>
      </c>
    </row>
    <row r="401" ht="20.35" customHeight="1">
      <c r="A401" s="79">
        <v>400</v>
      </c>
      <c r="B401" t="s" s="80">
        <v>2972</v>
      </c>
      <c r="C401" t="s" s="81">
        <v>2973</v>
      </c>
      <c r="D401" t="s" s="81">
        <v>24</v>
      </c>
      <c r="E401" s="82">
        <v>0.1761327456831434</v>
      </c>
      <c r="F401" s="83">
        <f>COUNTIF(D401,"=F")+F400</f>
        <v>200</v>
      </c>
      <c r="G401" s="84">
        <f>F401/(ROW(F401)-1)</f>
        <v>0.5</v>
      </c>
    </row>
    <row r="402" ht="20.35" customHeight="1">
      <c r="A402" s="79">
        <v>401</v>
      </c>
      <c r="B402" t="s" s="80">
        <v>2197</v>
      </c>
      <c r="C402" t="s" s="81">
        <v>2974</v>
      </c>
      <c r="D402" t="s" s="81">
        <v>23</v>
      </c>
      <c r="E402" s="82">
        <v>0.1750716905635212</v>
      </c>
      <c r="F402" s="83">
        <f>COUNTIF(D402,"=F")+F401</f>
        <v>200</v>
      </c>
      <c r="G402" s="84">
        <f>F402/(ROW(F402)-1)</f>
        <v>0.4987531172069826</v>
      </c>
    </row>
    <row r="403" ht="20.35" customHeight="1">
      <c r="A403" s="79">
        <v>402</v>
      </c>
      <c r="B403" t="s" s="80">
        <v>2299</v>
      </c>
      <c r="C403" t="s" s="81">
        <v>2975</v>
      </c>
      <c r="D403" t="s" s="81">
        <v>23</v>
      </c>
      <c r="E403" s="82">
        <v>0.1748921032197483</v>
      </c>
      <c r="F403" s="83">
        <f>COUNTIF(D403,"=F")+F402</f>
        <v>200</v>
      </c>
      <c r="G403" s="84">
        <f>F403/(ROW(F403)-1)</f>
        <v>0.4975124378109453</v>
      </c>
    </row>
    <row r="404" ht="20.35" customHeight="1">
      <c r="A404" s="79">
        <v>403</v>
      </c>
      <c r="B404" t="s" s="80">
        <v>2413</v>
      </c>
      <c r="C404" t="s" s="81">
        <v>2976</v>
      </c>
      <c r="D404" t="s" s="81">
        <v>24</v>
      </c>
      <c r="E404" s="85">
        <v>0.1746348034744538</v>
      </c>
      <c r="F404" s="83">
        <f>COUNTIF(D404,"=F")+F403</f>
        <v>201</v>
      </c>
      <c r="G404" s="84">
        <f>F404/(ROW(F404)-1)</f>
        <v>0.4987593052109181</v>
      </c>
    </row>
    <row r="405" ht="20.35" customHeight="1">
      <c r="A405" s="79">
        <v>404</v>
      </c>
      <c r="B405" t="s" s="80">
        <v>2977</v>
      </c>
      <c r="C405" t="s" s="81">
        <v>2978</v>
      </c>
      <c r="D405" t="s" s="81">
        <v>24</v>
      </c>
      <c r="E405" s="82">
        <v>0.1739925594772876</v>
      </c>
      <c r="F405" s="83">
        <f>COUNTIF(D405,"=F")+F404</f>
        <v>202</v>
      </c>
      <c r="G405" s="84">
        <f>F405/(ROW(F405)-1)</f>
        <v>0.5</v>
      </c>
    </row>
    <row r="406" ht="20.35" customHeight="1">
      <c r="A406" s="79">
        <v>405</v>
      </c>
      <c r="B406" t="s" s="80">
        <v>2433</v>
      </c>
      <c r="C406" t="s" s="81">
        <v>2979</v>
      </c>
      <c r="D406" t="s" s="81">
        <v>24</v>
      </c>
      <c r="E406" s="82">
        <v>0.1736289481885888</v>
      </c>
      <c r="F406" s="83">
        <f>COUNTIF(D406,"=F")+F405</f>
        <v>203</v>
      </c>
      <c r="G406" s="84">
        <f>F406/(ROW(F406)-1)</f>
        <v>0.5012345679012346</v>
      </c>
    </row>
    <row r="407" ht="20.35" customHeight="1">
      <c r="A407" s="79">
        <v>406</v>
      </c>
      <c r="B407" t="s" s="80">
        <v>2391</v>
      </c>
      <c r="C407" t="s" s="81">
        <v>2980</v>
      </c>
      <c r="D407" t="s" s="81">
        <v>23</v>
      </c>
      <c r="E407" s="86">
        <v>0.172898759399043</v>
      </c>
      <c r="F407" s="83">
        <f>COUNTIF(D407,"=F")+F406</f>
        <v>203</v>
      </c>
      <c r="G407" s="84">
        <f>F407/(ROW(F407)-1)</f>
        <v>0.5</v>
      </c>
    </row>
    <row r="408" ht="32.35" customHeight="1">
      <c r="A408" s="79">
        <v>407</v>
      </c>
      <c r="B408" t="s" s="80">
        <v>2439</v>
      </c>
      <c r="C408" t="s" s="81">
        <v>2981</v>
      </c>
      <c r="D408" t="s" s="81">
        <v>23</v>
      </c>
      <c r="E408" s="82">
        <v>0.1713035870516185</v>
      </c>
      <c r="F408" s="83">
        <f>COUNTIF(D408,"=F")+F407</f>
        <v>203</v>
      </c>
      <c r="G408" s="84">
        <f>F408/(ROW(F408)-1)</f>
        <v>0.4987714987714988</v>
      </c>
    </row>
    <row r="409" ht="20.35" customHeight="1">
      <c r="A409" s="79">
        <v>408</v>
      </c>
      <c r="B409" t="s" s="80">
        <v>2982</v>
      </c>
      <c r="C409" t="s" s="81">
        <v>2983</v>
      </c>
      <c r="D409" t="s" s="81">
        <v>23</v>
      </c>
      <c r="E409" s="86">
        <v>0.170396812826667</v>
      </c>
      <c r="F409" s="83">
        <f>COUNTIF(D409,"=F")+F408</f>
        <v>203</v>
      </c>
      <c r="G409" s="84">
        <f>F409/(ROW(F409)-1)</f>
        <v>0.4975490196078431</v>
      </c>
    </row>
    <row r="410" ht="20.35" customHeight="1">
      <c r="A410" s="79">
        <v>409</v>
      </c>
      <c r="B410" t="s" s="80">
        <v>2451</v>
      </c>
      <c r="C410" t="s" s="81">
        <v>2984</v>
      </c>
      <c r="D410" t="s" s="81">
        <v>23</v>
      </c>
      <c r="E410" s="82">
        <v>0.1702391237020978</v>
      </c>
      <c r="F410" s="83">
        <f>COUNTIF(D410,"=F")+F409</f>
        <v>203</v>
      </c>
      <c r="G410" s="84">
        <f>F410/(ROW(F410)-1)</f>
        <v>0.4963325183374083</v>
      </c>
    </row>
    <row r="411" ht="20.35" customHeight="1">
      <c r="A411" s="79">
        <v>410</v>
      </c>
      <c r="B411" t="s" s="80">
        <v>2985</v>
      </c>
      <c r="C411" t="s" s="81">
        <v>2986</v>
      </c>
      <c r="D411" t="s" s="81">
        <v>24</v>
      </c>
      <c r="E411" s="82">
        <v>0.1701007260309352</v>
      </c>
      <c r="F411" s="83">
        <f>COUNTIF(D411,"=F")+F410</f>
        <v>204</v>
      </c>
      <c r="G411" s="84">
        <f>F411/(ROW(F411)-1)</f>
        <v>0.4975609756097561</v>
      </c>
    </row>
    <row r="412" ht="20.35" customHeight="1">
      <c r="A412" s="79">
        <v>411</v>
      </c>
      <c r="B412" t="s" s="80">
        <v>2987</v>
      </c>
      <c r="C412" t="s" s="81">
        <v>2988</v>
      </c>
      <c r="D412" t="s" s="81">
        <v>24</v>
      </c>
      <c r="E412" s="85">
        <v>0.1698597182772013</v>
      </c>
      <c r="F412" s="83">
        <f>COUNTIF(D412,"=F")+F411</f>
        <v>205</v>
      </c>
      <c r="G412" s="84">
        <f>F412/(ROW(F412)-1)</f>
        <v>0.4987834549878346</v>
      </c>
    </row>
    <row r="413" ht="20.35" customHeight="1">
      <c r="A413" s="79">
        <v>412</v>
      </c>
      <c r="B413" t="s" s="80">
        <v>2989</v>
      </c>
      <c r="C413" t="s" s="81">
        <v>2990</v>
      </c>
      <c r="D413" t="s" s="81">
        <v>23</v>
      </c>
      <c r="E413" s="82">
        <v>0.1659430402646405</v>
      </c>
      <c r="F413" s="83">
        <f>COUNTIF(D413,"=F")+F412</f>
        <v>205</v>
      </c>
      <c r="G413" s="84">
        <f>F413/(ROW(F413)-1)</f>
        <v>0.4975728155339806</v>
      </c>
    </row>
    <row r="414" ht="20.35" customHeight="1">
      <c r="A414" s="79">
        <v>413</v>
      </c>
      <c r="B414" t="s" s="80">
        <v>2373</v>
      </c>
      <c r="C414" t="s" s="81">
        <v>2991</v>
      </c>
      <c r="D414" t="s" s="81">
        <v>24</v>
      </c>
      <c r="E414" s="85">
        <v>0.1635473901098901</v>
      </c>
      <c r="F414" s="83">
        <f>COUNTIF(D414,"=F")+F413</f>
        <v>206</v>
      </c>
      <c r="G414" s="84">
        <f>F414/(ROW(F414)-1)</f>
        <v>0.4987893462469734</v>
      </c>
    </row>
    <row r="415" ht="20.35" customHeight="1">
      <c r="A415" s="79">
        <v>414</v>
      </c>
      <c r="B415" t="s" s="80">
        <v>2431</v>
      </c>
      <c r="C415" t="s" s="81">
        <v>2992</v>
      </c>
      <c r="D415" t="s" s="81">
        <v>24</v>
      </c>
      <c r="E415" s="82">
        <v>0.1620841306610266</v>
      </c>
      <c r="F415" s="83">
        <f>COUNTIF(D415,"=F")+F414</f>
        <v>207</v>
      </c>
      <c r="G415" s="84">
        <f>F415/(ROW(F415)-1)</f>
        <v>0.5</v>
      </c>
    </row>
    <row r="416" ht="20.35" customHeight="1">
      <c r="A416" s="79">
        <v>415</v>
      </c>
      <c r="B416" t="s" s="80">
        <v>2445</v>
      </c>
      <c r="C416" t="s" s="81">
        <v>2993</v>
      </c>
      <c r="D416" t="s" s="81">
        <v>24</v>
      </c>
      <c r="E416" s="85">
        <v>0.1609970303021773</v>
      </c>
      <c r="F416" s="83">
        <f>COUNTIF(D416,"=F")+F415</f>
        <v>208</v>
      </c>
      <c r="G416" s="84">
        <f>F416/(ROW(F416)-1)</f>
        <v>0.5012048192771085</v>
      </c>
    </row>
    <row r="417" ht="32.35" customHeight="1">
      <c r="A417" s="79">
        <v>416</v>
      </c>
      <c r="B417" t="s" s="80">
        <v>2994</v>
      </c>
      <c r="C417" t="s" s="81">
        <v>2995</v>
      </c>
      <c r="D417" t="s" s="81">
        <v>24</v>
      </c>
      <c r="E417" s="82">
        <v>0.1605338995904747</v>
      </c>
      <c r="F417" s="83">
        <f>COUNTIF(D417,"=F")+F416</f>
        <v>209</v>
      </c>
      <c r="G417" s="84">
        <f>F417/(ROW(F417)-1)</f>
        <v>0.5024038461538461</v>
      </c>
    </row>
    <row r="418" ht="20.35" customHeight="1">
      <c r="A418" s="79">
        <v>417</v>
      </c>
      <c r="B418" t="s" s="80">
        <v>2349</v>
      </c>
      <c r="C418" t="s" s="81">
        <v>2996</v>
      </c>
      <c r="D418" t="s" s="81">
        <v>23</v>
      </c>
      <c r="E418" s="82">
        <v>0.1590044270717659</v>
      </c>
      <c r="F418" s="83">
        <f>COUNTIF(D418,"=F")+F417</f>
        <v>209</v>
      </c>
      <c r="G418" s="84">
        <f>F418/(ROW(F418)-1)</f>
        <v>0.5011990407673861</v>
      </c>
    </row>
    <row r="419" ht="20.35" customHeight="1">
      <c r="A419" s="79">
        <v>418</v>
      </c>
      <c r="B419" t="s" s="80">
        <v>2383</v>
      </c>
      <c r="C419" t="s" s="81">
        <v>2997</v>
      </c>
      <c r="D419" t="s" s="81">
        <v>23</v>
      </c>
      <c r="E419" s="82">
        <v>0.1576977719255691</v>
      </c>
      <c r="F419" s="83">
        <f>COUNTIF(D419,"=F")+F418</f>
        <v>209</v>
      </c>
      <c r="G419" s="84">
        <f>F419/(ROW(F419)-1)</f>
        <v>0.5</v>
      </c>
    </row>
    <row r="420" ht="32.35" customHeight="1">
      <c r="A420" s="79">
        <v>419</v>
      </c>
      <c r="B420" t="s" s="80">
        <v>2998</v>
      </c>
      <c r="C420" t="s" s="81">
        <v>2999</v>
      </c>
      <c r="D420" t="s" s="81">
        <v>24</v>
      </c>
      <c r="E420" s="82">
        <v>0.1574108977710763</v>
      </c>
      <c r="F420" s="83">
        <f>COUNTIF(D420,"=F")+F419</f>
        <v>210</v>
      </c>
      <c r="G420" s="84">
        <f>F420/(ROW(F420)-1)</f>
        <v>0.5011933174224343</v>
      </c>
    </row>
    <row r="421" ht="20.35" customHeight="1">
      <c r="A421" s="79">
        <v>420</v>
      </c>
      <c r="B421" t="s" s="80">
        <v>2205</v>
      </c>
      <c r="C421" t="s" s="81">
        <v>3000</v>
      </c>
      <c r="D421" t="s" s="81">
        <v>24</v>
      </c>
      <c r="E421" s="82">
        <v>0.1547343458867371</v>
      </c>
      <c r="F421" s="83">
        <f>COUNTIF(D421,"=F")+F420</f>
        <v>211</v>
      </c>
      <c r="G421" s="84">
        <f>F421/(ROW(F421)-1)</f>
        <v>0.5023809523809524</v>
      </c>
    </row>
    <row r="422" ht="20.35" customHeight="1">
      <c r="A422" s="79">
        <v>421</v>
      </c>
      <c r="B422" t="s" s="80">
        <v>2429</v>
      </c>
      <c r="C422" t="s" s="81">
        <v>3001</v>
      </c>
      <c r="D422" t="s" s="81">
        <v>23</v>
      </c>
      <c r="E422" s="85">
        <v>0.1537603021978022</v>
      </c>
      <c r="F422" s="83">
        <f>COUNTIF(D422,"=F")+F421</f>
        <v>211</v>
      </c>
      <c r="G422" s="84">
        <f>F422/(ROW(F422)-1)</f>
        <v>0.501187648456057</v>
      </c>
    </row>
    <row r="423" ht="20.35" customHeight="1">
      <c r="A423" s="79">
        <v>422</v>
      </c>
      <c r="B423" t="s" s="80">
        <v>2177</v>
      </c>
      <c r="C423" t="s" s="81">
        <v>3002</v>
      </c>
      <c r="D423" t="s" s="81">
        <v>24</v>
      </c>
      <c r="E423" s="82">
        <v>0.1525845680316244</v>
      </c>
      <c r="F423" s="83">
        <f>COUNTIF(D423,"=F")+F422</f>
        <v>212</v>
      </c>
      <c r="G423" s="84">
        <f>F423/(ROW(F423)-1)</f>
        <v>0.5023696682464455</v>
      </c>
    </row>
    <row r="424" ht="20.35" customHeight="1">
      <c r="A424" s="79">
        <v>423</v>
      </c>
      <c r="B424" t="s" s="80">
        <v>2327</v>
      </c>
      <c r="C424" t="s" s="81">
        <v>3003</v>
      </c>
      <c r="D424" t="s" s="81">
        <v>24</v>
      </c>
      <c r="E424" s="86">
        <v>0.149363773060195</v>
      </c>
      <c r="F424" s="83">
        <f>COUNTIF(D424,"=F")+F423</f>
        <v>213</v>
      </c>
      <c r="G424" s="84">
        <f>F424/(ROW(F424)-1)</f>
        <v>0.5035460992907801</v>
      </c>
    </row>
    <row r="425" ht="20.35" customHeight="1">
      <c r="A425" s="79">
        <v>424</v>
      </c>
      <c r="B425" t="s" s="80">
        <v>2251</v>
      </c>
      <c r="C425" t="s" s="81">
        <v>3004</v>
      </c>
      <c r="D425" t="s" s="81">
        <v>24</v>
      </c>
      <c r="E425" s="85">
        <v>0.1454566427314935</v>
      </c>
      <c r="F425" s="83">
        <f>COUNTIF(D425,"=F")+F424</f>
        <v>214</v>
      </c>
      <c r="G425" s="84">
        <f>F425/(ROW(F425)-1)</f>
        <v>0.5047169811320755</v>
      </c>
    </row>
  </sheetData>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