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HuongDan" sheetId="1" state="visible" r:id="rId2"/>
    <sheet name="PhanCong" sheetId="2" state="visible" r:id="rId3"/>
    <sheet name="MinhChung_1412023" sheetId="3" state="visible" r:id="rId4"/>
    <sheet name="MinhChung_1412341" sheetId="4" state="visible" r:id="rId5"/>
    <sheet name="MinhChung_1412453" sheetId="5" state="visible" r:id="rId6"/>
    <sheet name="MinhChung_1412463" sheetId="6" state="visible" r:id="rId7"/>
    <sheet name="TongHop_YeuCauChucNang" sheetId="7" state="visible" r:id="rId8"/>
    <sheet name="TongHop_YeuCauKyThuat"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<sst xmlns="http://schemas.openxmlformats.org/spreadsheetml/2006/main" count="370" uniqueCount="160">
  <si>
    <t xml:space="preserve">Hướng dẫn</t>
  </si>
  <si>
    <t xml:space="preserve">SV chỉ nhập thông tin vào Sheet "PhanCong" và các Sheet "MinhChung_MSSV" (nhập  những mục chữ màu xanh)</t>
  </si>
  <si>
    <t xml:space="preserve">PhanCong</t>
  </si>
  <si>
    <t xml:space="preserve">Nhóm nhập thông tin Mã nhóm, danh sách MSSV sắp xếp theo thứ tự tăng dần, đánh giá tỉ lệ % hoàn thành theo phân công thực tế trong đồ án (có thể phân rã thành nhiều chức năng con, chi tiết)</t>
  </si>
  <si>
    <t xml:space="preserve">MinhChung_MSSV</t>
  </si>
  <si>
    <t xml:space="preserve">Mỗi SV tự đánh giá và thể hiện minh chứng Yêu cầu kỹ thuật của riêng mình: Tỉ lệ % hoàn thành, liệt kê Minh chứng cụ thể</t>
  </si>
  <si>
    <t xml:space="preserve">Giải thích</t>
  </si>
  <si>
    <t xml:space="preserve">Tổng điểm cá nhân = Điểm YeuCauKyThuat (minh chứng cá nhân) + Điểm YeuCauChucNang (phân công nhóm)</t>
  </si>
  <si>
    <t xml:space="preserve">YeuCauKyThuat</t>
  </si>
  <si>
    <t xml:space="preserve">Điểm yêu cầu kỹ thuật thể hiện mức độ đóng góp và đáp ứng yêu cầu của mỗi cá nhân</t>
  </si>
  <si>
    <t xml:space="preserve">Không có minh chứng cụ thể cho mục tiêu cần đạt được</t>
  </si>
  <si>
    <t xml:space="preserve">Áp dụng được kỹ thuật cài đặt cho đô án nhưng chạy chưa được, hoặc chạy còn lỗi, hoặc chỉ đáp ứng dưới 25%  yêu cầu bắt buộc</t>
  </si>
  <si>
    <t xml:space="preserve">Áp dụng được kỹ thuật cài đặt cho đô án nhưng chạy chưa được, hoặc chạy còn lỗi, hoặc chỉ đáp ứng dưới 50%  yêu cầu bắt buộc</t>
  </si>
  <si>
    <t xml:space="preserve">Áp dụng được kỹ thuật và cài đặt cho đồ án nhưng chỉ ở mức độ đơn giản, chưa hoàn thiện, hoặc chỉ đáp ứng dưới 75% yêu cầu bắt buộc</t>
  </si>
  <si>
    <t xml:space="preserve">Áp dụng được kỹ thuật và cài đặt cho đồ án và chạy được hợp lý, đáp ứng 100% yêu cầu bắt buộc</t>
  </si>
  <si>
    <t xml:space="preserve">YeuCauChucNang</t>
  </si>
  <si>
    <t xml:space="preserve">Điểm tối đa Yêu cầu chức năng sẽ phụ thuộc vào Mức độ hoàn thiện của Ứng dụng </t>
  </si>
  <si>
    <t xml:space="preserve">Web tĩnh</t>
  </si>
  <si>
    <t xml:space="preserve">Chỉ cài đặt được website giới thiệu sản phẩm (Xem, tìm kiếm thông tin, chưa có quản lý thông tin)</t>
  </si>
  <si>
    <t xml:space="preserve">Cài đặt website giới thiệu sản phẩm, cho phép thanh toán trực tuyến</t>
  </si>
  <si>
    <t xml:space="preserve">Cài đặt website giới thiệu sản phẩm, cho phép thanh toán trực tuyến, cho phép quản lý thông tin trên website</t>
  </si>
  <si>
    <t xml:space="preserve">Cài đặt website giới thiệu sản phẩm, cho phép thanh toán trực tuyến, cho phép quản lý thông tin trên website, bảo mật, phân quyền, quản lý người dùng</t>
  </si>
  <si>
    <t xml:space="preserve">Hình thức nộp Checklist</t>
  </si>
  <si>
    <t xml:space="preserve">Tên file nộp</t>
  </si>
  <si>
    <t xml:space="preserve">MaNhom_MSSV1_MSSV2_MSSV3.xlsx</t>
  </si>
  <si>
    <t xml:space="preserve">Deadline</t>
  </si>
  <si>
    <t xml:space="preserve">Xem thông báo</t>
  </si>
  <si>
    <t xml:space="preserve">Kịch bản chấm vấn đáp mỗi nhóm</t>
  </si>
  <si>
    <t xml:space="preserve">STT</t>
  </si>
  <si>
    <t xml:space="preserve">Thời gian</t>
  </si>
  <si>
    <t xml:space="preserve">Nội dung</t>
  </si>
  <si>
    <t xml:space="preserve">10 phút</t>
  </si>
  <si>
    <t xml:space="preserve">Nhóm tự đánh giá YeuCauChucNang theo thang điểm, Demo tóm tắt tổng quan các chức năng của đồ án</t>
  </si>
  <si>
    <t xml:space="preserve">10 phút x 3</t>
  </si>
  <si>
    <t xml:space="preserve">Mỗi SV tự đánh giá YeuCauKyThuat theo thang điểm, trình bày minh chứng của mình trong đồ án</t>
  </si>
  <si>
    <t xml:space="preserve">Ghi chú</t>
  </si>
  <si>
    <t xml:space="preserve">Điều kiện bắt buộc</t>
  </si>
  <si>
    <t xml:space="preserve">Nhóm phải nộp Checklist trên moodle theo deadline. Nhóm ko có file checklist sẽ ko được chấm điểm.</t>
  </si>
  <si>
    <t xml:space="preserve">Nhóm phải in hard-copy checklist (In sheet PhanCong và các sheet MinhChung_MSSV) và nộp cho GV vào đầu buổi vấn đáp</t>
  </si>
  <si>
    <t xml:space="preserve">Mỗi SV phải ký tên vào danh sách của GV. SV ko ký tên sẽ không có điểm cuối kỳ.</t>
  </si>
  <si>
    <t xml:space="preserve">Điều kiện cần</t>
  </si>
  <si>
    <t xml:space="preserve">SV nên chuẩn bị sẵn kịch bản demo cho GV</t>
  </si>
  <si>
    <t xml:space="preserve">SV nên chuẩn bị sẵn 3G để kết nối mạng khi cần thiết</t>
  </si>
  <si>
    <t xml:space="preserve">Nhóm</t>
  </si>
  <si>
    <t xml:space="preserve">Nhóm 01</t>
  </si>
  <si>
    <t xml:space="preserve">Ghi chú: Nhóm sử dung webservice nên code nodejs trong nhánh back-end-master, front-end trong nhánh master
. Để vào phần admin, click vào logo quả đất phía trên góc trái.</t>
  </si>
  <si>
    <t xml:space="preserve">Tên chức năng</t>
  </si>
  <si>
    <t xml:space="preserve">% hoàn tất</t>
  </si>
  <si>
    <t xml:space="preserve">A</t>
  </si>
  <si>
    <t xml:space="preserve">Nhóm chức năng Giới thiệu thông tin sản phẩm</t>
  </si>
  <si>
    <t xml:space="preserve">Hiển thị danh sách loại sản phẩm</t>
  </si>
  <si>
    <t xml:space="preserve">Hiển thi danh sách sản phẩm theo điều kiện lọc (Theo danh mục, khuyến mãi, hot...)</t>
  </si>
  <si>
    <t xml:space="preserve">Hiển thi danh sách sản phẩm theo loại</t>
  </si>
  <si>
    <t xml:space="preserve">Hiển thị thông tin chi tiết của sản phẩm</t>
  </si>
  <si>
    <t xml:space="preserve">Tìm kiếm sản phẩm theo nhiều tiêu chí</t>
  </si>
  <si>
    <t xml:space="preserve">Chia sẽ, Like sản phẩm sử dụng các dịch vụ Social Network</t>
  </si>
  <si>
    <t xml:space="preserve">Hiển thị sản phẩm theo xu hướng</t>
  </si>
  <si>
    <t xml:space="preserve">B</t>
  </si>
  <si>
    <t xml:space="preserve">Nhóm Chức năng nghiệp vụ thanh toán trực tuyến</t>
  </si>
  <si>
    <t xml:space="preserve">Giỏ hàng</t>
  </si>
  <si>
    <t xml:space="preserve">Thanh toán trực tuyến</t>
  </si>
  <si>
    <t xml:space="preserve">Thống kê doanh thu</t>
  </si>
  <si>
    <t xml:space="preserve">Theo dõi, cập nhật trạng thái đơn hàng</t>
  </si>
  <si>
    <t xml:space="preserve">C</t>
  </si>
  <si>
    <t xml:space="preserve">Nhóm chức năng Quản lý thông tin</t>
  </si>
  <si>
    <t xml:space="preserve">Quản lý thông tin sản phẩm (Thêm/Xoá/Sửa, cho phép Upload Hình sản phẩm)</t>
  </si>
  <si>
    <t xml:space="preserve">Quản lý thông tin khác liên quan sản phẩm (Thêm/Xoá/Sửa loại sản phẩm...)</t>
  </si>
  <si>
    <t xml:space="preserve">Quản lý Đơn hàng (Thêm/Xoá/Sửa)</t>
  </si>
  <si>
    <t xml:space="preserve">Quản lý tài khoản (Thêm/Xoá/Sửa)</t>
  </si>
  <si>
    <t xml:space="preserve">Import/Export Products</t>
  </si>
  <si>
    <t xml:space="preserve">D</t>
  </si>
  <si>
    <t xml:space="preserve">Nhóm chức năng Bảo mật, phân quyền, quản lý thông tin người dùng</t>
  </si>
  <si>
    <t xml:space="preserve">Đăng ký tài khoản</t>
  </si>
  <si>
    <t xml:space="preserve">Đăng nhập/Đăng xuất</t>
  </si>
  <si>
    <t xml:space="preserve">Thay đổi/Làm mới/Quên mật khẩu</t>
  </si>
  <si>
    <t xml:space="preserve">Phân quyền, chỉ cho phép người dùng sử dụng chức năng theo đúng quyền hạn đăng nhập</t>
  </si>
  <si>
    <t xml:space="preserve">Quản lý tài khoản (Phân quyền tài khoản/Khoá tài khoản)</t>
  </si>
  <si>
    <t xml:space="preserve">E</t>
  </si>
  <si>
    <t xml:space="preserve">Yêu cầu khác (nếu có)</t>
  </si>
  <si>
    <t xml:space="preserve">Giao diện đẹp, tiện dụng</t>
  </si>
  <si>
    <t xml:space="preserve">Nội dung, hình ảnh phong phú, hợp lý (giống thực tế, có ít nhất 3 loại sản phẩm, mỗi loại có ít nhất 10 sản phẩm)</t>
  </si>
  <si>
    <t xml:space="preserve">SV tự bổ sung thêm (nếu có)</t>
  </si>
  <si>
    <t xml:space="preserve">Một chức năng có thể có nhiều giao diện, hoặc 1 giao diện có thể bao gồm nhiều chức năng</t>
  </si>
  <si>
    <t xml:space="preserve">Tổng tỉ lệ % phân công cho một chức năng của tất cả các  thành viên trong nhóm không được vượt quá 100%</t>
  </si>
  <si>
    <t xml:space="preserve">Nhóm lưu ý phân công công việc hợp lý cho tất cả các thành viên</t>
  </si>
  <si>
    <t xml:space="preserve">Mã nhóm</t>
  </si>
  <si>
    <t xml:space="preserve">Mã mục tiêu</t>
  </si>
  <si>
    <t xml:space="preserve">Mỗi SV đánh giá Tỉ lệ % hoàn thành và liệt kê Minh chứng cụ thể</t>
  </si>
  <si>
    <t xml:space="preserve">Mục tiêu Công nghệ và Kỹ thuật</t>
  </si>
  <si>
    <t xml:space="preserve">GV Chấm</t>
  </si>
  <si>
    <t xml:space="preserve">Minh chứng</t>
  </si>
  <si>
    <t xml:space="preserve">Tech01</t>
  </si>
  <si>
    <t xml:space="preserve">Quản lý tài nguyên đồ án trên GIT</t>
  </si>
  <si>
    <t xml:space="preserve">Mỗi SV có minh chứng thể hiện các Task của đồ án trên GIT</t>
  </si>
  <si>
    <t xml:space="preserve">Liệt kê minh chứng</t>
  </si>
  <si>
    <t xml:space="preserve">Tech02</t>
  </si>
  <si>
    <t xml:space="preserve">Các kỹ thuật phía Back-End</t>
  </si>
  <si>
    <t xml:space="preserve">Sử dụng View Engine</t>
  </si>
  <si>
    <t xml:space="preserve">Sử dụng Ajax gọi API (product, category, user, order)</t>
  </si>
  <si>
    <t xml:space="preserve">Thiết kế và xử lý Routing</t>
  </si>
  <si>
    <t xml:space="preserve">Thiết kế các route sau trong file router.js  // categories API
    app.get('/api/category/:id',categories.get_a_category );
    app.get('/api/all_categories',categories.get_all_categories );
    app.post('/api/category',categories.add_category );
    app.delete('/api/category/:id',categories.delete_category);
    app.put('/api/category/:id',categories.update_category);
    //Order API
    app.get('/api/order/:id',order.get_a_order );
    app.get('/api/all_orders',order.get_all_order );
    app.post('/api/order',order.add_order);
    app.delete('/api/order/:id',order.delete_order);
    app.put('/api/order/:id',order.update_order);</t>
  </si>
  <si>
    <t xml:space="preserve">Xử lý lỗi ngoại lệ 404, 500, …</t>
  </si>
  <si>
    <t xml:space="preserve">Kiểm tra tính đúng đắn dữ liệu nhập từ người dùng phía Server trên ít nhất 2 chức năng của đồ án</t>
  </si>
  <si>
    <t xml:space="preserve">Kiểm tra xem người dùng có nhập đúng tên user không trong phần set member to admin</t>
  </si>
  <si>
    <t xml:space="preserve">Cài đặt ít nhất 1 chức năng sử dụng Cookie hoặc Session trong đồ án. Vd: Lưu thông tin người dùng phía client (password, contact…), thống kê số người dùng trực tuyến, thống kê số người dùng ghé thăm, giỏ hàng…</t>
  </si>
  <si>
    <t xml:space="preserve">Liệt kê chức năng cài đặt</t>
  </si>
  <si>
    <t xml:space="preserve">Cài đặt 1 kỹ thuật trong nhóm Upload, Import, hoặc Export</t>
  </si>
  <si>
    <t xml:space="preserve">Upload hình ảnh lên mongodb phục vụ chức năng cập nhật product</t>
  </si>
  <si>
    <t xml:space="preserve">Cài đặt chức năng gửi Email trên ít nhất 1 chức năng của đồ án. Vd: gửi email trong xác nhận đăng ký tài khoản mới, quên mật khẩu/reset mật khẩu, thông báo đặt hàng thành công…</t>
  </si>
  <si>
    <t xml:space="preserve">Áp dụng một chiến lược xử lý đăng nhập, đăng xuất, bảo mật mật khẩu người dùng (mã hoá mật khẩu)</t>
  </si>
  <si>
    <t xml:space="preserve">Xử lý Phân quyền, chỉ cho phép người dùng sử dụng chức năng theo đúng quyền hạn đăng nhập</t>
  </si>
  <si>
    <t xml:space="preserve">Tech03</t>
  </si>
  <si>
    <t xml:space="preserve">Các kỹ thuật liên quan CSDL (SQL hoặc NoSQL)</t>
  </si>
  <si>
    <t xml:space="preserve">Đọc và hiển thị dữ liệu từ CSDL theo dạng lưới/chi tiết/dạng danh sách</t>
  </si>
  <si>
    <t xml:space="preserve">Hiển thị category, member, admin, produuct và order</t>
  </si>
  <si>
    <t xml:space="preserve">Tìm kiếm dữ liệu từ CSDL theo nhiều tiêu chí</t>
  </si>
  <si>
    <t xml:space="preserve">Tìm kiếm theo username cho việc set member to admin</t>
  </si>
  <si>
    <t xml:space="preserve">Quản lý dữ liệu (Thêm/Xoá/Sửa)</t>
  </si>
  <si>
    <t xml:space="preserve">Thê, xóa, sửa order, member, category</t>
  </si>
  <si>
    <t xml:space="preserve">Sắp xếp, Phân trang dữ liệu</t>
  </si>
  <si>
    <t xml:space="preserve">Tech04</t>
  </si>
  <si>
    <t xml:space="preserve">Các kỹ thuật liên quan API mạng xã hội</t>
  </si>
  <si>
    <t xml:space="preserve">Khai thác được ít nhất 1 API kết nối đến các dịch vụ của Mạng xã hội. Vd: Login, Like, Share… của Facebook, Google Plus, Twitter…</t>
  </si>
  <si>
    <t xml:space="preserve">Khai thác được ít nhất 1 API của các dịch vụ thanh toán trực tuyến hiện có. Vd: Paypal, Bảo Kim, Ngân lượng, Stripe…</t>
  </si>
  <si>
    <t xml:space="preserve">Sử dụng PayPal</t>
  </si>
  <si>
    <t xml:space="preserve">Tech05</t>
  </si>
  <si>
    <t xml:space="preserve">Triển khai hệ thống lên Internet thông qua Host miễn phí</t>
  </si>
  <si>
    <t xml:space="preserve">Mỗi SV tự triển khai đồ án trên 1 host cá nhân của mình</t>
  </si>
  <si>
    <t xml:space="preserve">
https://1412023.github.io/</t>
  </si>
  <si>
    <t xml:space="preserve">Các commit của username 1412341</t>
  </si>
  <si>
    <t xml:space="preserve">Không dùng view engine, load dữ liệu bằng ajax (ajax gọi các api của products)</t>
  </si>
  <si>
    <t xml:space="preserve">Thiết kế và xử lý routing: /api/get_a_product/:id, /api/get_all_products, /api/update_a_product, /api/remove_a_product/:id, /api/add_new_product, /api/get_all_brands, /api/get_all_colors, /api/get_limit_products/:num</t>
  </si>
  <si>
    <t xml:space="preserve">Đọc dữ liệu từ CSDL</t>
  </si>
  <si>
    <t xml:space="preserve">Sử dụng mongoose. Các commit thuộc nhánh back-end-master</t>
  </si>
  <si>
    <t xml:space="preserve">Các commit trên nhánh back-end-master đều là tạo api để tìm kiếm dữ liệu theo nhiều tiêu chí</t>
  </si>
  <si>
    <t xml:space="preserve">Tạo api thêm, xóa, sửa products đều thuộc các commit của nhánh back-end-master</t>
  </si>
  <si>
    <t xml:space="preserve">Phân trang dữ liệu</t>
  </si>
  <si>
    <t xml:space="preserve">https://1412341.github.io</t>
  </si>
  <si>
    <t xml:space="preserve">Commit của username 1412453</t>
  </si>
  <si>
    <t xml:space="preserve">Liệt kê view cài đặt</t>
  </si>
  <si>
    <t xml:space="preserve">Thiết kế và xử lý routing: /api/filter_product_by_name/:keyword,
    /api/filter_product_by_category/:category,
    /api/filter_product_by_color/:color',filters.filter_product_by_color,
    /api/filter_product_by_size/:size',filters.filter_product_by_size,
   /api/filter_product_by_price</t>
  </si>
  <si>
    <t xml:space="preserve">Sử dụng Mongoose commit trên back-end-master</t>
  </si>
  <si>
    <t xml:space="preserve">Tìm kiếm theo tiêu chí kích thước, loại sản phẩm, giá tiền, theo keyword của tên sản phẩm</t>
  </si>
  <si>
    <t xml:space="preserve">https://1412453.github.io/</t>
  </si>
  <si>
    <t xml:space="preserve">Các commit của username leminhsonIT-1996</t>
  </si>
  <si>
    <t xml:space="preserve">Thiết kế webservice + API</t>
  </si>
  <si>
    <t xml:space="preserve">Các API login, signup, get_a_user, delete_user, get_all_user, các commit: a6844127bd967bd4f5a6bfd716793d0ecaf1052f, 09f4054fb4230a15a6b5b976352c4372add8fda4, c5b0cf1ddb7c209886b5ecaac73ab49f82949e2fcaf06253b6ad40b6c09d7e77de9359e3669ab861</t>
  </si>
  <si>
    <t xml:space="preserve">/api, /api/login, /api/sign_up, /api/users, /api/users/:id, /api/users/username, /api/users/:id, /api/users/username/:username, /api/users/:id, /api/orders/:username</t>
  </si>
  <si>
    <t xml:space="preserve">Catch các lỗi lúc xác thực người dùng</t>
  </si>
  <si>
    <t xml:space="preserve">Kiểm tra thông tin đăng nhập,
Kiểm tra thông tin đăng kí
commit: a6844127bd967bd4f5a6bfd716793d0ecaf1052f</t>
  </si>
  <si>
    <t xml:space="preserve">Lưu thông tin token, username và role của user vào cookie khi user đã đăng nhập (client)</t>
  </si>
  <si>
    <t xml:space="preserve">Sử dụng JWT để đăng nhập và đăng xuất, các commit: a6844127bd967bd4f5a6bfd716793d0ecaf1052f, </t>
  </si>
  <si>
    <t xml:space="preserve">Chỉ có admin có thể vào trang admin. Member có thể xem profile và order. Guest chỉ có thể xem các thông tin của product và sử dụng tìm kiếm thông minh</t>
  </si>
  <si>
    <t xml:space="preserve">Sử dụng mongoose. Các commit trên nhán back-end-master của username leminhsonIT-1996 đều đọc dữ liệu</t>
  </si>
  <si>
    <t xml:space="preserve"> Các commit trên nhán back-end-master của username leminhsonIT-1996 đều tìm kiếm theo nhiều tiêu chí</t>
  </si>
  <si>
    <t xml:space="preserve">
https://leminhson1996.github.io/EcommerceGroup1/index.html</t>
  </si>
  <si>
    <t xml:space="preserve">Yêu cầu chức năng</t>
  </si>
  <si>
    <t xml:space="preserve">% hoàn thành</t>
  </si>
  <si>
    <t xml:space="preserve">Liệt kê routing cài đặt</t>
  </si>
  <si>
    <t xml:space="preserve">Link Host cá nhân</t>
  </si>
</sst>
</file>

<file path=xl/styles.xml><?xml version="1.0" encoding="utf-8"?>
<styleSheet xmlns="http://schemas.openxmlformats.org/spreadsheetml/2006/main">
  <numFmts count="3">
    <numFmt numFmtId="164" formatCode="General"/>
    <numFmt numFmtId="165" formatCode="0.00"/>
    <numFmt numFmtId="166" formatCode="0%"/>
  </numFmts>
  <fonts count="20">
    <font>
      <sz val="11"/>
      <color rgb="FF000000"/>
      <name val="Calibri"/>
      <family val="2"/>
      <charset val="1"/>
    </font>
    <font>
      <sz val="10"/>
      <name val="Arial"/>
      <family val="0"/>
    </font>
    <font>
      <sz val="10"/>
      <name val="Arial"/>
      <family val="0"/>
    </font>
    <font>
      <sz val="10"/>
      <name val="Arial"/>
      <family val="0"/>
    </font>
    <font>
      <b val="true"/>
      <sz val="11"/>
      <color rgb="FFFF0000"/>
      <name val="Calibri"/>
      <family val="2"/>
      <charset val="1"/>
    </font>
    <font>
      <b val="true"/>
      <sz val="11"/>
      <color rgb="FF000000"/>
      <name val="Calibri"/>
      <family val="2"/>
      <charset val="1"/>
    </font>
    <font>
      <sz val="11"/>
      <color rgb="FFFF0000"/>
      <name val="Calibri"/>
      <family val="2"/>
      <charset val="1"/>
    </font>
    <font>
      <b val="true"/>
      <sz val="11"/>
      <color rgb="FF4472C4"/>
      <name val="Calibri"/>
      <family val="2"/>
      <charset val="1"/>
    </font>
    <font>
      <sz val="9"/>
      <color rgb="FF000000"/>
      <name val="Tahoma"/>
      <family val="2"/>
      <charset val="1"/>
    </font>
    <font>
      <sz val="9"/>
      <color rgb="FF4472C4"/>
      <name val="Tahoma"/>
      <family val="2"/>
      <charset val="1"/>
    </font>
    <font>
      <sz val="9"/>
      <color rgb="FF0070C0"/>
      <name val="Tahoma"/>
      <family val="2"/>
      <charset val="1"/>
    </font>
    <font>
      <sz val="11"/>
      <color rgb="FF0070C0"/>
      <name val="Calibri"/>
      <family val="2"/>
      <charset val="1"/>
    </font>
    <font>
      <b val="true"/>
      <sz val="12"/>
      <color rgb="FFFF0000"/>
      <name val="Calibri"/>
      <family val="2"/>
      <charset val="1"/>
    </font>
    <font>
      <b val="true"/>
      <sz val="10"/>
      <color rgb="FFC45911"/>
      <name val="Tahoma"/>
      <family val="2"/>
      <charset val="1"/>
    </font>
    <font>
      <b val="true"/>
      <sz val="10"/>
      <color rgb="FF000000"/>
      <name val="Tahoma"/>
      <family val="2"/>
      <charset val="1"/>
    </font>
    <font>
      <b val="true"/>
      <sz val="10"/>
      <color rgb="FF4472C4"/>
      <name val="Tahoma"/>
      <family val="2"/>
      <charset val="1"/>
    </font>
    <font>
      <sz val="10"/>
      <color rgb="FF000000"/>
      <name val="Tahoma"/>
      <family val="2"/>
      <charset val="1"/>
    </font>
    <font>
      <sz val="10"/>
      <color rgb="FF4472C4"/>
      <name val="Tahoma"/>
      <family val="2"/>
      <charset val="1"/>
    </font>
    <font>
      <u val="single"/>
      <sz val="10"/>
      <color rgb="FF4472C4"/>
      <name val="Tahoma"/>
      <family val="2"/>
      <charset val="1"/>
    </font>
    <font>
      <sz val="11"/>
      <color rgb="FF000000"/>
      <name val="Arial"/>
      <family val="2"/>
      <charset val="1"/>
    </font>
  </fonts>
  <fills count="7">
    <fill>
      <patternFill patternType="none"/>
    </fill>
    <fill>
      <patternFill patternType="gray125"/>
    </fill>
    <fill>
      <patternFill patternType="solid">
        <fgColor rgb="FFBDD6EE"/>
        <bgColor rgb="FF99CCFF"/>
      </patternFill>
    </fill>
    <fill>
      <patternFill patternType="solid">
        <fgColor rgb="FFFFFF00"/>
        <bgColor rgb="FFFFFF00"/>
      </patternFill>
    </fill>
    <fill>
      <patternFill patternType="solid">
        <fgColor rgb="FFFFFFFF"/>
        <bgColor rgb="FFFFF2CC"/>
      </patternFill>
    </fill>
    <fill>
      <patternFill patternType="solid">
        <fgColor rgb="FFFFF2CC"/>
        <bgColor rgb="FFFEF2CB"/>
      </patternFill>
    </fill>
    <fill>
      <patternFill patternType="solid">
        <fgColor rgb="FFFEF2CB"/>
        <bgColor rgb="FFFFF2CC"/>
      </patternFill>
    </fill>
  </fills>
  <borders count="13">
    <border diagonalUp="false" diagonalDown="false">
      <left/>
      <right/>
      <top/>
      <bottom/>
      <diagonal/>
    </border>
    <border diagonalUp="false" diagonalDown="false">
      <left/>
      <right/>
      <top/>
      <bottom style="thick">
        <color rgb="FFFFD966"/>
      </bottom>
      <diagonal/>
    </border>
    <border diagonalUp="false" diagonalDown="false">
      <left/>
      <right style="medium">
        <color rgb="FFFFD966"/>
      </right>
      <top style="thick">
        <color rgb="FFFFD966"/>
      </top>
      <bottom/>
      <diagonal/>
    </border>
    <border diagonalUp="false" diagonalDown="false">
      <left style="medium">
        <color rgb="FFFFD966"/>
      </left>
      <right/>
      <top style="thick">
        <color rgb="FFFFD966"/>
      </top>
      <bottom style="medium">
        <color rgb="FFFFD966"/>
      </bottom>
      <diagonal/>
    </border>
    <border diagonalUp="false" diagonalDown="false">
      <left/>
      <right/>
      <top style="thick">
        <color rgb="FFFFD966"/>
      </top>
      <bottom style="medium">
        <color rgb="FFFFD966"/>
      </bottom>
      <diagonal/>
    </border>
    <border diagonalUp="false" diagonalDown="false">
      <left/>
      <right style="medium">
        <color rgb="FFFFD966"/>
      </right>
      <top style="thick">
        <color rgb="FFFFD966"/>
      </top>
      <bottom style="medium">
        <color rgb="FFFFD966"/>
      </bottom>
      <diagonal/>
    </border>
    <border diagonalUp="false" diagonalDown="false">
      <left/>
      <right style="medium">
        <color rgb="FFFFD966"/>
      </right>
      <top/>
      <bottom/>
      <diagonal/>
    </border>
    <border diagonalUp="false" diagonalDown="false">
      <left/>
      <right/>
      <top/>
      <bottom style="medium">
        <color rgb="FFFFD966"/>
      </bottom>
      <diagonal/>
    </border>
    <border diagonalUp="false" diagonalDown="false">
      <left/>
      <right style="medium">
        <color rgb="FFFFD966"/>
      </right>
      <top/>
      <bottom style="medium">
        <color rgb="FFFFD966"/>
      </bottom>
      <diagonal/>
    </border>
    <border diagonalUp="false" diagonalDown="false">
      <left/>
      <right style="medium">
        <color rgb="FFFFD966"/>
      </right>
      <top style="medium">
        <color rgb="FFFFD966"/>
      </top>
      <bottom/>
      <diagonal/>
    </border>
    <border diagonalUp="false" diagonalDown="false">
      <left style="medium">
        <color rgb="FFFFD966"/>
      </left>
      <right/>
      <top style="medium">
        <color rgb="FFFFD966"/>
      </top>
      <bottom style="medium">
        <color rgb="FFFFD966"/>
      </bottom>
      <diagonal/>
    </border>
    <border diagonalUp="false" diagonalDown="false">
      <left/>
      <right/>
      <top style="medium">
        <color rgb="FFFFD966"/>
      </top>
      <bottom style="medium">
        <color rgb="FFFFD966"/>
      </bottom>
      <diagonal/>
    </border>
    <border diagonalUp="false" diagonalDown="false">
      <left/>
      <right style="medium">
        <color rgb="FFFFD966"/>
      </right>
      <top style="medium">
        <color rgb="FFFFD966"/>
      </top>
      <bottom style="medium">
        <color rgb="FFFFD96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6" fontId="10"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8" fillId="0" borderId="0" xfId="0" applyFont="true" applyBorder="fals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11"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center" vertical="bottom" textRotation="0" wrapText="fals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13" fillId="4" borderId="0" xfId="0" applyFont="true" applyBorder="true" applyAlignment="true" applyProtection="false">
      <alignment horizontal="center" vertical="center" textRotation="0" wrapText="true" indent="0" shrinkToFit="false"/>
      <protection locked="true" hidden="false"/>
    </xf>
    <xf numFmtId="164" fontId="13" fillId="4" borderId="1" xfId="0" applyFont="true" applyBorder="true" applyAlignment="true" applyProtection="false">
      <alignment horizontal="left" vertical="center" textRotation="0" wrapText="true" indent="0" shrinkToFit="false"/>
      <protection locked="true" hidden="false"/>
    </xf>
    <xf numFmtId="164" fontId="13" fillId="3" borderId="1" xfId="0" applyFont="true" applyBorder="true" applyAlignment="true" applyProtection="false">
      <alignment horizontal="center" vertical="center" textRotation="0" wrapText="true" indent="0" shrinkToFit="false"/>
      <protection locked="true" hidden="false"/>
    </xf>
    <xf numFmtId="164" fontId="14" fillId="5" borderId="2" xfId="0" applyFont="true" applyBorder="true" applyAlignment="true" applyProtection="false">
      <alignment horizontal="center" vertical="center" textRotation="0" wrapText="true" indent="0" shrinkToFit="false"/>
      <protection locked="true" hidden="false"/>
    </xf>
    <xf numFmtId="164" fontId="14" fillId="5" borderId="3" xfId="0" applyFont="true" applyBorder="true" applyAlignment="true" applyProtection="false">
      <alignment horizontal="general" vertical="center" textRotation="0" wrapText="true" indent="0" shrinkToFit="false"/>
      <protection locked="true" hidden="false"/>
    </xf>
    <xf numFmtId="166" fontId="14" fillId="5" borderId="4" xfId="0" applyFont="true" applyBorder="true" applyAlignment="true" applyProtection="false">
      <alignment horizontal="center" vertical="center" textRotation="0" wrapText="true" indent="0" shrinkToFit="false"/>
      <protection locked="true" hidden="false"/>
    </xf>
    <xf numFmtId="166" fontId="15" fillId="5" borderId="4" xfId="0" applyFont="true" applyBorder="true" applyAlignment="true" applyProtection="false">
      <alignment horizontal="center" vertical="center" textRotation="0" wrapText="true" indent="0" shrinkToFit="false"/>
      <protection locked="true" hidden="false"/>
    </xf>
    <xf numFmtId="164" fontId="15" fillId="5" borderId="5" xfId="0" applyFont="true" applyBorder="true" applyAlignment="true" applyProtection="false">
      <alignment horizontal="general" vertical="center" textRotation="0" wrapText="tru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16" fillId="0" borderId="7" xfId="0" applyFont="true" applyBorder="true" applyAlignment="true" applyProtection="false">
      <alignment horizontal="left" vertical="center" textRotation="0" wrapText="true" indent="0" shrinkToFit="false"/>
      <protection locked="true" hidden="false"/>
    </xf>
    <xf numFmtId="166" fontId="16" fillId="0" borderId="8" xfId="0" applyFont="true" applyBorder="true" applyAlignment="true" applyProtection="false">
      <alignment horizontal="center" vertical="center" textRotation="0" wrapText="true" indent="0" shrinkToFit="false"/>
      <protection locked="true" hidden="false"/>
    </xf>
    <xf numFmtId="166" fontId="17" fillId="0" borderId="8" xfId="0" applyFont="true" applyBorder="true" applyAlignment="true" applyProtection="false">
      <alignment horizontal="center" vertical="center" textRotation="0" wrapText="true" indent="0" shrinkToFit="false"/>
      <protection locked="true" hidden="false"/>
    </xf>
    <xf numFmtId="164" fontId="17" fillId="0" borderId="8" xfId="0" applyFont="true" applyBorder="true" applyAlignment="true" applyProtection="false">
      <alignment horizontal="left" vertical="center" textRotation="0" wrapText="true" indent="0" shrinkToFit="false"/>
      <protection locked="true" hidden="false"/>
    </xf>
    <xf numFmtId="164" fontId="14" fillId="5" borderId="9" xfId="0" applyFont="true" applyBorder="true" applyAlignment="true" applyProtection="false">
      <alignment horizontal="center" vertical="center" textRotation="0" wrapText="true" indent="0" shrinkToFit="false"/>
      <protection locked="true" hidden="false"/>
    </xf>
    <xf numFmtId="164" fontId="14" fillId="5" borderId="10" xfId="0" applyFont="true" applyBorder="true" applyAlignment="true" applyProtection="false">
      <alignment horizontal="general" vertical="center" textRotation="0" wrapText="true" indent="0" shrinkToFit="false"/>
      <protection locked="true" hidden="false"/>
    </xf>
    <xf numFmtId="166" fontId="14" fillId="5" borderId="11" xfId="0" applyFont="true" applyBorder="true" applyAlignment="true" applyProtection="false">
      <alignment horizontal="center" vertical="center" textRotation="0" wrapText="true" indent="0" shrinkToFit="false"/>
      <protection locked="true" hidden="false"/>
    </xf>
    <xf numFmtId="166" fontId="15" fillId="5" borderId="11" xfId="0" applyFont="true" applyBorder="true" applyAlignment="true" applyProtection="false">
      <alignment horizontal="center" vertical="center" textRotation="0" wrapText="true" indent="0" shrinkToFit="false"/>
      <protection locked="true" hidden="false"/>
    </xf>
    <xf numFmtId="164" fontId="15" fillId="5" borderId="12" xfId="0" applyFont="true" applyBorder="true" applyAlignment="true" applyProtection="false">
      <alignment horizontal="general" vertical="center" textRotation="0" wrapText="true" indent="0" shrinkToFit="false"/>
      <protection locked="true" hidden="false"/>
    </xf>
    <xf numFmtId="164" fontId="14" fillId="0" borderId="9"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left" vertical="center" textRotation="0" wrapText="true" indent="0" shrinkToFit="false"/>
      <protection locked="true" hidden="false"/>
    </xf>
    <xf numFmtId="164" fontId="14" fillId="6" borderId="9" xfId="0" applyFont="true" applyBorder="true" applyAlignment="true" applyProtection="false">
      <alignment horizontal="general" vertical="center" textRotation="0" wrapText="true" indent="0" shrinkToFit="false"/>
      <protection locked="true" hidden="false"/>
    </xf>
    <xf numFmtId="164" fontId="14" fillId="6" borderId="10" xfId="0" applyFont="true" applyBorder="true" applyAlignment="true" applyProtection="false">
      <alignment horizontal="general" vertical="center" textRotation="0" wrapText="false" indent="0" shrinkToFit="false"/>
      <protection locked="true" hidden="false"/>
    </xf>
    <xf numFmtId="166" fontId="14" fillId="6" borderId="11" xfId="0" applyFont="true" applyBorder="true" applyAlignment="true" applyProtection="false">
      <alignment horizontal="center" vertical="center" textRotation="0" wrapText="true" indent="0" shrinkToFit="false"/>
      <protection locked="true" hidden="false"/>
    </xf>
    <xf numFmtId="166" fontId="15" fillId="6" borderId="11" xfId="0" applyFont="true" applyBorder="true" applyAlignment="true" applyProtection="false">
      <alignment horizontal="center" vertical="center" textRotation="0" wrapText="true" indent="0" shrinkToFit="false"/>
      <protection locked="true" hidden="false"/>
    </xf>
    <xf numFmtId="164" fontId="15" fillId="6" borderId="12" xfId="0" applyFont="true" applyBorder="true" applyAlignment="true" applyProtection="false">
      <alignment horizontal="general" vertical="center" textRotation="0" wrapText="true" indent="0" shrinkToFit="false"/>
      <protection locked="true" hidden="false"/>
    </xf>
    <xf numFmtId="164" fontId="14" fillId="5" borderId="10" xfId="0" applyFont="true" applyBorder="true" applyAlignment="true" applyProtection="false">
      <alignment horizontal="left" vertical="center" textRotation="0" wrapText="true" indent="0" shrinkToFit="false"/>
      <protection locked="true" hidden="false"/>
    </xf>
    <xf numFmtId="166" fontId="14" fillId="5" borderId="12" xfId="0" applyFont="true" applyBorder="true" applyAlignment="true" applyProtection="false">
      <alignment horizontal="center" vertical="center" textRotation="0" wrapText="true" indent="0" shrinkToFit="false"/>
      <protection locked="true" hidden="false"/>
    </xf>
    <xf numFmtId="166" fontId="15" fillId="5" borderId="12" xfId="0" applyFont="true" applyBorder="true" applyAlignment="true" applyProtection="false">
      <alignment horizontal="center" vertical="center" textRotation="0" wrapText="true" indent="0" shrinkToFit="false"/>
      <protection locked="true" hidden="false"/>
    </xf>
    <xf numFmtId="164" fontId="15" fillId="5" borderId="12" xfId="0" applyFont="true" applyBorder="true" applyAlignment="true" applyProtection="false">
      <alignment horizontal="left" vertical="center" textRotation="0" wrapText="true" indent="0" shrinkToFit="false"/>
      <protection locked="true" hidden="false"/>
    </xf>
    <xf numFmtId="166" fontId="14" fillId="6" borderId="11" xfId="0" applyFont="true" applyBorder="true" applyAlignment="true" applyProtection="false">
      <alignment horizontal="center" vertical="center" textRotation="0" wrapText="false" indent="0" shrinkToFit="false"/>
      <protection locked="true" hidden="false"/>
    </xf>
    <xf numFmtId="166" fontId="15" fillId="6" borderId="11"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8" xfId="0" applyFont="true" applyBorder="true" applyAlignment="true" applyProtection="false">
      <alignment horizontal="left" vertical="center" textRotation="0" wrapText="true" indent="0" shrinkToFit="false"/>
      <protection locked="true" hidden="false"/>
    </xf>
    <xf numFmtId="164" fontId="19" fillId="4"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13" fillId="4" borderId="0" xfId="0" applyFont="true" applyBorder="true" applyAlignment="true" applyProtection="false">
      <alignment horizontal="general" vertical="center" textRotation="0" wrapText="true" indent="0" shrinkToFit="false"/>
      <protection locked="true" hidden="false"/>
    </xf>
    <xf numFmtId="164" fontId="14" fillId="5" borderId="5" xfId="0" applyFont="true" applyBorder="true" applyAlignment="true" applyProtection="false">
      <alignment horizontal="general" vertical="center" textRotation="0" wrapText="true" indent="0" shrinkToFit="false"/>
      <protection locked="true" hidden="false"/>
    </xf>
    <xf numFmtId="164" fontId="14" fillId="6" borderId="12" xfId="0" applyFont="true" applyBorder="true" applyAlignment="true" applyProtection="false">
      <alignment horizontal="left" vertical="center" textRotation="0" wrapText="true" indent="0" shrinkToFit="false"/>
      <protection locked="true" hidden="false"/>
    </xf>
    <xf numFmtId="164" fontId="14" fillId="5" borderId="12" xfId="0" applyFont="true" applyBorder="true" applyAlignment="true" applyProtection="false">
      <alignment horizontal="general" vertical="center" textRotation="0" wrapText="true" indent="0" shrinkToFit="false"/>
      <protection locked="true" hidden="false"/>
    </xf>
    <xf numFmtId="164" fontId="14" fillId="6" borderId="12" xfId="0" applyFont="true" applyBorder="true" applyAlignment="true" applyProtection="false">
      <alignment horizontal="general" vertical="center" textRotation="0" wrapText="true" indent="0" shrinkToFit="false"/>
      <protection locked="true" hidden="false"/>
    </xf>
    <xf numFmtId="164" fontId="14" fillId="5" borderId="12"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70C0"/>
      <rgbColor rgb="FFBDD6EE"/>
      <rgbColor rgb="FF000080"/>
      <rgbColor rgb="FFFF00FF"/>
      <rgbColor rgb="FFFFFF00"/>
      <rgbColor rgb="FF00FFFF"/>
      <rgbColor rgb="FF800080"/>
      <rgbColor rgb="FF800000"/>
      <rgbColor rgb="FF008080"/>
      <rgbColor rgb="FF0000FF"/>
      <rgbColor rgb="FF00CCFF"/>
      <rgbColor rgb="FFCCFFFF"/>
      <rgbColor rgb="FFCCFFCC"/>
      <rgbColor rgb="FFFEF2CB"/>
      <rgbColor rgb="FF99CCFF"/>
      <rgbColor rgb="FFFF99CC"/>
      <rgbColor rgb="FFCC99FF"/>
      <rgbColor rgb="FFFFD966"/>
      <rgbColor rgb="FF4472C4"/>
      <rgbColor rgb="FF33CCCC"/>
      <rgbColor rgb="FF99CC00"/>
      <rgbColor rgb="FFFFCC00"/>
      <rgbColor rgb="FFFF9900"/>
      <rgbColor rgb="FFC459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tables/table1.xml><?xml version="1.0" encoding="utf-8"?>
<table xmlns="http://schemas.openxmlformats.org/spreadsheetml/2006/main" id="1" name="Table_1" displayName="Table_1" ref="A3:G32" headerRowCount="1" totalsRowCount="0" totalsRowShown="0">
  <tableColumns count="7">
    <tableColumn id="1" name="STT"/>
    <tableColumn id="2" name="Tên chức năng"/>
    <tableColumn id="3" name="Column3"/>
    <tableColumn id="4" name="Column4"/>
    <tableColumn id="5" name="Column5"/>
    <tableColumn id="6" name="Column6"/>
    <tableColumn id="7" name="% hoàn tất"/>
  </tableColumns>
</table>
</file>

<file path=xl/tables/table2.xml><?xml version="1.0" encoding="utf-8"?>
<table xmlns="http://schemas.openxmlformats.org/spreadsheetml/2006/main" id="2" name="Table_2" displayName="Table_2" ref="A2:C28" headerRowCount="1" totalsRowCount="0" totalsRowShown="0">
  <tableColumns count="3">
    <tableColumn id="1" name="STT"/>
    <tableColumn id="2" name="Yêu cầu chức năng"/>
    <tableColumn id="3" name="% hoàn thành"/>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1412023.github.io/"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1412341.github.io/"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1412453.github.io/"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leminhson1996.github.io/EcommerceGroup1/index.html" TargetMode="External"/>
</Relationships>
</file>

<file path=xl/worksheets/_rels/sheet7.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I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6" min="1" style="0" width="9.31983805668016"/>
    <col collapsed="false" hidden="false" max="1025" min="27" style="0" width="12.748987854251"/>
  </cols>
  <sheetData>
    <row r="1" customFormat="false" ht="15" hidden="false" customHeight="false" outlineLevel="0" collapsed="false">
      <c r="A1" s="1" t="s">
        <v>0</v>
      </c>
      <c r="B1" s="2" t="s">
        <v>1</v>
      </c>
    </row>
    <row r="2" customFormat="false" ht="15" hidden="false" customHeight="false" outlineLevel="0" collapsed="false">
      <c r="B2" s="3" t="s">
        <v>2</v>
      </c>
      <c r="C2" s="4" t="s">
        <v>3</v>
      </c>
    </row>
    <row r="3" customFormat="false" ht="15" hidden="false" customHeight="false" outlineLevel="0" collapsed="false">
      <c r="B3" s="3" t="s">
        <v>4</v>
      </c>
      <c r="C3" s="4" t="s">
        <v>5</v>
      </c>
    </row>
    <row r="5" customFormat="false" ht="15" hidden="false" customHeight="false" outlineLevel="0" collapsed="false">
      <c r="A5" s="1" t="s">
        <v>6</v>
      </c>
      <c r="B5" s="2" t="s">
        <v>7</v>
      </c>
      <c r="C5" s="2"/>
      <c r="E5" s="5"/>
      <c r="F5" s="5"/>
      <c r="G5" s="5"/>
      <c r="H5" s="5"/>
      <c r="I5" s="5"/>
    </row>
    <row r="6" customFormat="false" ht="15" hidden="false" customHeight="false" outlineLevel="0" collapsed="false">
      <c r="B6" s="6" t="s">
        <v>8</v>
      </c>
      <c r="C6" s="2" t="s">
        <v>9</v>
      </c>
      <c r="D6" s="7"/>
      <c r="E6" s="7"/>
      <c r="F6" s="7"/>
      <c r="G6" s="7"/>
      <c r="H6" s="7"/>
    </row>
    <row r="7" customFormat="false" ht="15" hidden="false" customHeight="false" outlineLevel="0" collapsed="false">
      <c r="B7" s="8" t="n">
        <v>0</v>
      </c>
      <c r="C7" s="7" t="s">
        <v>10</v>
      </c>
      <c r="D7" s="4"/>
      <c r="E7" s="4"/>
      <c r="F7" s="4"/>
      <c r="G7" s="4"/>
      <c r="H7" s="4"/>
    </row>
    <row r="8" customFormat="false" ht="15" hidden="false" customHeight="false" outlineLevel="0" collapsed="false">
      <c r="B8" s="8" t="n">
        <v>0.5</v>
      </c>
      <c r="C8" s="4" t="s">
        <v>11</v>
      </c>
      <c r="D8" s="4"/>
      <c r="E8" s="4"/>
      <c r="F8" s="4"/>
      <c r="G8" s="4"/>
      <c r="H8" s="4"/>
    </row>
    <row r="9" customFormat="false" ht="15" hidden="false" customHeight="false" outlineLevel="0" collapsed="false">
      <c r="B9" s="8" t="n">
        <v>1</v>
      </c>
      <c r="C9" s="4" t="s">
        <v>12</v>
      </c>
      <c r="D9" s="4"/>
      <c r="E9" s="4"/>
      <c r="F9" s="4"/>
      <c r="G9" s="4"/>
      <c r="H9" s="4"/>
    </row>
    <row r="10" customFormat="false" ht="13.5" hidden="false" customHeight="true" outlineLevel="0" collapsed="false">
      <c r="B10" s="8" t="n">
        <v>1.5</v>
      </c>
      <c r="C10" s="4" t="s">
        <v>13</v>
      </c>
      <c r="D10" s="4"/>
      <c r="E10" s="4"/>
      <c r="F10" s="4"/>
      <c r="G10" s="4"/>
      <c r="H10" s="4"/>
    </row>
    <row r="11" customFormat="false" ht="13.5" hidden="false" customHeight="true" outlineLevel="0" collapsed="false">
      <c r="B11" s="8" t="n">
        <v>2</v>
      </c>
      <c r="C11" s="4" t="s">
        <v>14</v>
      </c>
      <c r="D11" s="4"/>
      <c r="E11" s="4"/>
      <c r="F11" s="4"/>
      <c r="G11" s="4"/>
      <c r="H11" s="4"/>
    </row>
    <row r="12" customFormat="false" ht="15" hidden="false" customHeight="false" outlineLevel="0" collapsed="false">
      <c r="B12" s="3" t="s">
        <v>15</v>
      </c>
      <c r="C12" s="2" t="s">
        <v>16</v>
      </c>
    </row>
    <row r="13" customFormat="false" ht="15" hidden="false" customHeight="false" outlineLevel="0" collapsed="false">
      <c r="B13" s="8" t="n">
        <v>0</v>
      </c>
      <c r="C13" s="4" t="s">
        <v>17</v>
      </c>
    </row>
    <row r="14" customFormat="false" ht="15" hidden="false" customHeight="false" outlineLevel="0" collapsed="false">
      <c r="B14" s="8" t="n">
        <v>5</v>
      </c>
      <c r="C14" s="4" t="s">
        <v>18</v>
      </c>
    </row>
    <row r="15" customFormat="false" ht="15" hidden="false" customHeight="false" outlineLevel="0" collapsed="false">
      <c r="B15" s="8" t="n">
        <v>6</v>
      </c>
      <c r="C15" s="4" t="s">
        <v>19</v>
      </c>
    </row>
    <row r="16" customFormat="false" ht="15" hidden="false" customHeight="false" outlineLevel="0" collapsed="false">
      <c r="B16" s="8" t="n">
        <v>7</v>
      </c>
      <c r="C16" s="4" t="s">
        <v>20</v>
      </c>
    </row>
    <row r="17" customFormat="false" ht="15" hidden="false" customHeight="false" outlineLevel="0" collapsed="false">
      <c r="B17" s="8" t="n">
        <v>8</v>
      </c>
      <c r="C17" s="4" t="s">
        <v>21</v>
      </c>
    </row>
    <row r="19" customFormat="false" ht="15" hidden="false" customHeight="false" outlineLevel="0" collapsed="false">
      <c r="A19" s="1" t="s">
        <v>22</v>
      </c>
    </row>
    <row r="20" customFormat="false" ht="15" hidden="false" customHeight="false" outlineLevel="0" collapsed="false">
      <c r="B20" s="2" t="s">
        <v>23</v>
      </c>
      <c r="C20" s="2" t="s">
        <v>24</v>
      </c>
    </row>
    <row r="21" customFormat="false" ht="15" hidden="false" customHeight="false" outlineLevel="0" collapsed="false">
      <c r="B21" s="2" t="s">
        <v>25</v>
      </c>
      <c r="C21" s="2" t="s">
        <v>26</v>
      </c>
    </row>
    <row r="23" customFormat="false" ht="15" hidden="false" customHeight="false" outlineLevel="0" collapsed="false">
      <c r="A23" s="1" t="s">
        <v>27</v>
      </c>
    </row>
    <row r="24" customFormat="false" ht="15" hidden="false" customHeight="false" outlineLevel="0" collapsed="false">
      <c r="A24" s="3" t="s">
        <v>28</v>
      </c>
      <c r="B24" s="2" t="s">
        <v>29</v>
      </c>
      <c r="C24" s="2" t="s">
        <v>30</v>
      </c>
    </row>
    <row r="25" customFormat="false" ht="15" hidden="false" customHeight="false" outlineLevel="0" collapsed="false">
      <c r="A25" s="4" t="n">
        <v>1</v>
      </c>
      <c r="B25" s="4" t="s">
        <v>31</v>
      </c>
      <c r="C25" s="4" t="s">
        <v>32</v>
      </c>
    </row>
    <row r="26" customFormat="false" ht="15" hidden="false" customHeight="false" outlineLevel="0" collapsed="false">
      <c r="A26" s="4" t="n">
        <v>2</v>
      </c>
      <c r="B26" s="4" t="s">
        <v>33</v>
      </c>
      <c r="C26" s="4" t="s">
        <v>34</v>
      </c>
    </row>
    <row r="27" customFormat="false" ht="15" hidden="false" customHeight="false" outlineLevel="0" collapsed="false">
      <c r="A27" s="1" t="s">
        <v>35</v>
      </c>
    </row>
    <row r="28" customFormat="false" ht="15" hidden="false" customHeight="false" outlineLevel="0" collapsed="false">
      <c r="B28" s="3" t="s">
        <v>36</v>
      </c>
      <c r="C28" s="4" t="s">
        <v>37</v>
      </c>
    </row>
    <row r="29" customFormat="false" ht="15" hidden="false" customHeight="false" outlineLevel="0" collapsed="false">
      <c r="B29" s="2"/>
      <c r="C29" s="9" t="s">
        <v>38</v>
      </c>
    </row>
    <row r="30" customFormat="false" ht="15" hidden="false" customHeight="false" outlineLevel="0" collapsed="false">
      <c r="C30" s="9" t="s">
        <v>39</v>
      </c>
    </row>
    <row r="31" customFormat="false" ht="15" hidden="false" customHeight="false" outlineLevel="0" collapsed="false">
      <c r="B31" s="3" t="s">
        <v>40</v>
      </c>
      <c r="C31" s="4" t="s">
        <v>41</v>
      </c>
    </row>
    <row r="32" customFormat="false" ht="15" hidden="false" customHeight="false" outlineLevel="0" collapsed="false">
      <c r="C32" s="4"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6"/>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G23" activeCellId="0" sqref="G23"/>
    </sheetView>
  </sheetViews>
  <sheetFormatPr defaultRowHeight="15"/>
  <cols>
    <col collapsed="false" hidden="false" max="1" min="1" style="0" width="5.35627530364372"/>
    <col collapsed="false" hidden="false" max="2" min="2" style="0" width="62.4493927125506"/>
    <col collapsed="false" hidden="false" max="7" min="3" style="0" width="8.46153846153846"/>
    <col collapsed="false" hidden="false" max="27" min="8" style="0" width="9.31983805668016"/>
    <col collapsed="false" hidden="false" max="1025" min="28" style="0" width="12.748987854251"/>
  </cols>
  <sheetData>
    <row r="1" customFormat="false" ht="15" hidden="false" customHeight="false" outlineLevel="0" collapsed="false">
      <c r="A1" s="8" t="s">
        <v>43</v>
      </c>
      <c r="B1" s="10" t="s">
        <v>44</v>
      </c>
      <c r="C1" s="5"/>
      <c r="D1" s="5"/>
      <c r="E1" s="5"/>
      <c r="F1" s="5"/>
      <c r="G1" s="4"/>
    </row>
    <row r="2" customFormat="false" ht="15" hidden="false" customHeight="false" outlineLevel="0" collapsed="false">
      <c r="A2" s="5"/>
      <c r="B2" s="11" t="s">
        <v>45</v>
      </c>
      <c r="C2" s="12" t="n">
        <f aca="false">SUM(PhanCong!$C$4:$C$32)/20*8</f>
        <v>1.66</v>
      </c>
      <c r="D2" s="12" t="n">
        <f aca="false">SUM(PhanCong!$D$4:$D$32)/20*8</f>
        <v>1.7</v>
      </c>
      <c r="E2" s="12" t="n">
        <f aca="false">SUM(PhanCong!$E$4:$E$32)/20*8</f>
        <v>1.5</v>
      </c>
      <c r="F2" s="12" t="n">
        <f aca="false">SUM(PhanCong!$F$4:$F$32)/20*8</f>
        <v>2.9</v>
      </c>
      <c r="G2" s="13" t="n">
        <f aca="false">SUM(PhanCong!$G$4:$G$32)/20*8</f>
        <v>7.76</v>
      </c>
    </row>
    <row r="3" customFormat="false" ht="15" hidden="false" customHeight="false" outlineLevel="0" collapsed="false">
      <c r="A3" s="14" t="s">
        <v>28</v>
      </c>
      <c r="B3" s="15" t="s">
        <v>46</v>
      </c>
      <c r="C3" s="16" t="n">
        <v>1412023</v>
      </c>
      <c r="D3" s="16" t="n">
        <v>1412341</v>
      </c>
      <c r="E3" s="16" t="n">
        <v>1412453</v>
      </c>
      <c r="F3" s="16" t="n">
        <v>1412463</v>
      </c>
      <c r="G3" s="14" t="s">
        <v>47</v>
      </c>
    </row>
    <row r="4" customFormat="false" ht="15" hidden="false" customHeight="false" outlineLevel="0" collapsed="false">
      <c r="A4" s="17" t="s">
        <v>48</v>
      </c>
      <c r="B4" s="18" t="s">
        <v>49</v>
      </c>
      <c r="C4" s="19"/>
      <c r="D4" s="19"/>
      <c r="E4" s="19"/>
      <c r="F4" s="19"/>
      <c r="G4" s="20"/>
    </row>
    <row r="5" customFormat="false" ht="15" hidden="false" customHeight="false" outlineLevel="0" collapsed="false">
      <c r="A5" s="5" t="n">
        <v>1</v>
      </c>
      <c r="B5" s="4" t="s">
        <v>50</v>
      </c>
      <c r="C5" s="21"/>
      <c r="D5" s="21" t="n">
        <v>1</v>
      </c>
      <c r="E5" s="21"/>
      <c r="F5" s="21"/>
      <c r="G5" s="22" t="n">
        <f aca="false">SUM(PhanCong!$C5:$F5)</f>
        <v>1</v>
      </c>
    </row>
    <row r="6" customFormat="false" ht="15" hidden="false" customHeight="false" outlineLevel="0" collapsed="false">
      <c r="A6" s="5" t="n">
        <v>2</v>
      </c>
      <c r="B6" s="4" t="s">
        <v>51</v>
      </c>
      <c r="C6" s="21"/>
      <c r="D6" s="21"/>
      <c r="E6" s="21" t="n">
        <v>1</v>
      </c>
      <c r="F6" s="21"/>
      <c r="G6" s="22" t="n">
        <f aca="false">SUM(PhanCong!$C6:$F6)</f>
        <v>1</v>
      </c>
    </row>
    <row r="7" customFormat="false" ht="15" hidden="false" customHeight="false" outlineLevel="0" collapsed="false">
      <c r="A7" s="5" t="n">
        <v>3</v>
      </c>
      <c r="B7" s="23" t="s">
        <v>52</v>
      </c>
      <c r="C7" s="21"/>
      <c r="D7" s="21" t="n">
        <v>1</v>
      </c>
      <c r="E7" s="21"/>
      <c r="F7" s="21"/>
      <c r="G7" s="22" t="n">
        <f aca="false">SUM(PhanCong!$C7:$F7)</f>
        <v>1</v>
      </c>
    </row>
    <row r="8" customFormat="false" ht="15" hidden="false" customHeight="false" outlineLevel="0" collapsed="false">
      <c r="A8" s="5" t="n">
        <v>4</v>
      </c>
      <c r="B8" s="4" t="s">
        <v>53</v>
      </c>
      <c r="C8" s="21"/>
      <c r="D8" s="21" t="n">
        <v>1</v>
      </c>
      <c r="E8" s="21"/>
      <c r="F8" s="21"/>
      <c r="G8" s="22" t="n">
        <f aca="false">SUM(PhanCong!$C8:$F8)</f>
        <v>1</v>
      </c>
    </row>
    <row r="9" customFormat="false" ht="15" hidden="false" customHeight="false" outlineLevel="0" collapsed="false">
      <c r="A9" s="5" t="n">
        <v>5</v>
      </c>
      <c r="B9" s="4" t="s">
        <v>54</v>
      </c>
      <c r="C9" s="21"/>
      <c r="D9" s="21"/>
      <c r="E9" s="21" t="n">
        <v>1</v>
      </c>
      <c r="F9" s="21"/>
      <c r="G9" s="22" t="n">
        <f aca="false">SUM(PhanCong!$C9:$F9)</f>
        <v>1</v>
      </c>
    </row>
    <row r="10" customFormat="false" ht="15" hidden="false" customHeight="false" outlineLevel="0" collapsed="false">
      <c r="A10" s="5" t="n">
        <v>6</v>
      </c>
      <c r="B10" s="4" t="s">
        <v>55</v>
      </c>
      <c r="C10" s="24"/>
      <c r="D10" s="24"/>
      <c r="E10" s="24" t="n">
        <v>0.5</v>
      </c>
      <c r="F10" s="24"/>
      <c r="G10" s="22" t="n">
        <f aca="false">SUM(PhanCong!$C10:$F10)</f>
        <v>0.5</v>
      </c>
    </row>
    <row r="11" customFormat="false" ht="15" hidden="false" customHeight="false" outlineLevel="0" collapsed="false">
      <c r="A11" s="5" t="n">
        <v>7</v>
      </c>
      <c r="B11" s="25" t="s">
        <v>56</v>
      </c>
      <c r="C11" s="24"/>
      <c r="D11" s="24" t="n">
        <v>1</v>
      </c>
      <c r="E11" s="24"/>
      <c r="F11" s="24"/>
      <c r="G11" s="22" t="n">
        <f aca="false">SUM(PhanCong!$C11:$F11)</f>
        <v>1</v>
      </c>
    </row>
    <row r="12" customFormat="false" ht="15" hidden="false" customHeight="false" outlineLevel="0" collapsed="false">
      <c r="A12" s="17" t="s">
        <v>57</v>
      </c>
      <c r="B12" s="18" t="s">
        <v>58</v>
      </c>
      <c r="C12" s="26"/>
      <c r="D12" s="26"/>
      <c r="E12" s="26"/>
      <c r="F12" s="26"/>
      <c r="G12" s="22" t="n">
        <f aca="false">SUM(PhanCong!$C12:$F12)</f>
        <v>0</v>
      </c>
    </row>
    <row r="13" customFormat="false" ht="15" hidden="false" customHeight="false" outlineLevel="0" collapsed="false">
      <c r="A13" s="5" t="n">
        <v>1</v>
      </c>
      <c r="B13" s="4" t="s">
        <v>59</v>
      </c>
      <c r="C13" s="24"/>
      <c r="D13" s="24"/>
      <c r="E13" s="24"/>
      <c r="F13" s="24" t="n">
        <v>1</v>
      </c>
      <c r="G13" s="22" t="n">
        <f aca="false">SUM(PhanCong!$C13:$F13)</f>
        <v>1</v>
      </c>
    </row>
    <row r="14" customFormat="false" ht="15" hidden="false" customHeight="false" outlineLevel="0" collapsed="false">
      <c r="A14" s="5" t="n">
        <v>2</v>
      </c>
      <c r="B14" s="4" t="s">
        <v>60</v>
      </c>
      <c r="C14" s="24" t="n">
        <v>0.9</v>
      </c>
      <c r="D14" s="24"/>
      <c r="E14" s="24"/>
      <c r="F14" s="24"/>
      <c r="G14" s="22" t="n">
        <f aca="false">SUM(PhanCong!$C14:$F14)</f>
        <v>0.9</v>
      </c>
    </row>
    <row r="15" customFormat="false" ht="15" hidden="false" customHeight="false" outlineLevel="0" collapsed="false">
      <c r="A15" s="5" t="n">
        <v>3</v>
      </c>
      <c r="B15" s="4" t="s">
        <v>61</v>
      </c>
      <c r="C15" s="24"/>
      <c r="D15" s="24"/>
      <c r="E15" s="24"/>
      <c r="F15" s="24"/>
      <c r="G15" s="22" t="n">
        <f aca="false">SUM(PhanCong!$C15:$F15)</f>
        <v>0</v>
      </c>
    </row>
    <row r="16" customFormat="false" ht="15" hidden="false" customHeight="false" outlineLevel="0" collapsed="false">
      <c r="A16" s="5" t="n">
        <v>4</v>
      </c>
      <c r="B16" s="4" t="s">
        <v>62</v>
      </c>
      <c r="C16" s="24"/>
      <c r="D16" s="24"/>
      <c r="E16" s="24"/>
      <c r="F16" s="24" t="n">
        <v>1</v>
      </c>
      <c r="G16" s="22" t="n">
        <f aca="false">SUM(PhanCong!$C16:$F16)</f>
        <v>1</v>
      </c>
    </row>
    <row r="17" customFormat="false" ht="15" hidden="false" customHeight="false" outlineLevel="0" collapsed="false">
      <c r="A17" s="17" t="s">
        <v>63</v>
      </c>
      <c r="B17" s="18" t="s">
        <v>64</v>
      </c>
      <c r="C17" s="26"/>
      <c r="D17" s="26"/>
      <c r="E17" s="26"/>
      <c r="F17" s="26"/>
      <c r="G17" s="22" t="n">
        <f aca="false">SUM(PhanCong!$C17:$F17)</f>
        <v>0</v>
      </c>
    </row>
    <row r="18" customFormat="false" ht="15" hidden="false" customHeight="false" outlineLevel="0" collapsed="false">
      <c r="A18" s="5" t="n">
        <v>1</v>
      </c>
      <c r="B18" s="4" t="s">
        <v>65</v>
      </c>
      <c r="C18" s="24" t="n">
        <v>1</v>
      </c>
      <c r="D18" s="24"/>
      <c r="F18" s="24"/>
      <c r="G18" s="22" t="n">
        <f aca="false">SUM(PhanCong!$C18:$F18)</f>
        <v>1</v>
      </c>
    </row>
    <row r="19" customFormat="false" ht="15" hidden="false" customHeight="false" outlineLevel="0" collapsed="false">
      <c r="A19" s="5" t="n">
        <v>2</v>
      </c>
      <c r="B19" s="4" t="s">
        <v>66</v>
      </c>
      <c r="C19" s="24" t="n">
        <v>1</v>
      </c>
      <c r="D19" s="24"/>
      <c r="F19" s="24"/>
      <c r="G19" s="22" t="n">
        <f aca="false">SUM(PhanCong!$C19:$F19)</f>
        <v>1</v>
      </c>
    </row>
    <row r="20" customFormat="false" ht="15" hidden="false" customHeight="false" outlineLevel="0" collapsed="false">
      <c r="A20" s="5" t="n">
        <v>3</v>
      </c>
      <c r="B20" s="4" t="s">
        <v>67</v>
      </c>
      <c r="C20" s="24" t="n">
        <v>0.5</v>
      </c>
      <c r="D20" s="24"/>
      <c r="F20" s="24" t="n">
        <v>0.5</v>
      </c>
      <c r="G20" s="22" t="n">
        <f aca="false">SUM(PhanCong!$C20:$F20)</f>
        <v>1</v>
      </c>
    </row>
    <row r="21" customFormat="false" ht="13.8" hidden="false" customHeight="false" outlineLevel="0" collapsed="false">
      <c r="A21" s="5" t="n">
        <v>4</v>
      </c>
      <c r="B21" s="4" t="s">
        <v>68</v>
      </c>
      <c r="C21" s="24" t="n">
        <v>0.5</v>
      </c>
      <c r="D21" s="24"/>
      <c r="F21" s="24" t="n">
        <v>0.5</v>
      </c>
      <c r="G21" s="22" t="n">
        <f aca="false">SUM(PhanCong!$C21:$F21)</f>
        <v>1</v>
      </c>
    </row>
    <row r="22" customFormat="false" ht="13.8" hidden="false" customHeight="false" outlineLevel="0" collapsed="false">
      <c r="A22" s="5" t="n">
        <v>5</v>
      </c>
      <c r="B22" s="4" t="s">
        <v>69</v>
      </c>
      <c r="C22" s="24"/>
      <c r="D22" s="24"/>
      <c r="E22" s="24" t="n">
        <v>1</v>
      </c>
      <c r="F22" s="24"/>
      <c r="G22" s="22" t="n">
        <f aca="false">SUM(PhanCong!$C22:$F22)</f>
        <v>1</v>
      </c>
    </row>
    <row r="23" customFormat="false" ht="15" hidden="false" customHeight="false" outlineLevel="0" collapsed="false">
      <c r="A23" s="17" t="s">
        <v>70</v>
      </c>
      <c r="B23" s="18" t="s">
        <v>71</v>
      </c>
      <c r="C23" s="26"/>
      <c r="D23" s="26"/>
      <c r="E23" s="26"/>
      <c r="F23" s="26"/>
      <c r="G23" s="22" t="n">
        <f aca="false">SUM(PhanCong!$C23:$F23)</f>
        <v>0</v>
      </c>
    </row>
    <row r="24" customFormat="false" ht="15" hidden="false" customHeight="false" outlineLevel="0" collapsed="false">
      <c r="A24" s="5" t="n">
        <v>1</v>
      </c>
      <c r="B24" s="4" t="s">
        <v>72</v>
      </c>
      <c r="C24" s="24"/>
      <c r="D24" s="24"/>
      <c r="E24" s="24"/>
      <c r="F24" s="24" t="n">
        <v>1</v>
      </c>
      <c r="G24" s="22" t="n">
        <f aca="false">SUM(PhanCong!$C24:$F24)</f>
        <v>1</v>
      </c>
    </row>
    <row r="25" customFormat="false" ht="15" hidden="false" customHeight="false" outlineLevel="0" collapsed="false">
      <c r="A25" s="5" t="n">
        <v>2</v>
      </c>
      <c r="B25" s="4" t="s">
        <v>73</v>
      </c>
      <c r="C25" s="24"/>
      <c r="D25" s="24"/>
      <c r="E25" s="24"/>
      <c r="F25" s="24" t="n">
        <v>1</v>
      </c>
      <c r="G25" s="22" t="n">
        <f aca="false">SUM(PhanCong!$C25:$F25)</f>
        <v>1</v>
      </c>
    </row>
    <row r="26" customFormat="false" ht="15" hidden="false" customHeight="false" outlineLevel="0" collapsed="false">
      <c r="A26" s="5" t="n">
        <v>3</v>
      </c>
      <c r="B26" s="4" t="s">
        <v>74</v>
      </c>
      <c r="C26" s="24"/>
      <c r="D26" s="24"/>
      <c r="E26" s="24"/>
      <c r="F26" s="24" t="n">
        <v>0</v>
      </c>
      <c r="G26" s="22" t="n">
        <f aca="false">SUM(PhanCong!$C26:$F26)</f>
        <v>0</v>
      </c>
    </row>
    <row r="27" customFormat="false" ht="15" hidden="false" customHeight="false" outlineLevel="0" collapsed="false">
      <c r="A27" s="5" t="n">
        <v>4</v>
      </c>
      <c r="B27" s="4" t="s">
        <v>75</v>
      </c>
      <c r="C27" s="24"/>
      <c r="D27" s="24"/>
      <c r="E27" s="24"/>
      <c r="F27" s="24" t="n">
        <v>1</v>
      </c>
      <c r="G27" s="22" t="n">
        <f aca="false">SUM(PhanCong!$C27:$F27)</f>
        <v>1</v>
      </c>
    </row>
    <row r="28" customFormat="false" ht="15" hidden="false" customHeight="false" outlineLevel="0" collapsed="false">
      <c r="A28" s="5" t="n">
        <v>5</v>
      </c>
      <c r="B28" s="4" t="s">
        <v>76</v>
      </c>
      <c r="C28" s="24"/>
      <c r="D28" s="24"/>
      <c r="E28" s="24"/>
      <c r="F28" s="24" t="n">
        <v>1</v>
      </c>
      <c r="G28" s="22" t="n">
        <f aca="false">SUM(PhanCong!$C28:$F28)</f>
        <v>1</v>
      </c>
    </row>
    <row r="29" customFormat="false" ht="15" hidden="false" customHeight="false" outlineLevel="0" collapsed="false">
      <c r="A29" s="17" t="s">
        <v>77</v>
      </c>
      <c r="B29" s="18" t="s">
        <v>78</v>
      </c>
      <c r="C29" s="26"/>
      <c r="D29" s="26"/>
      <c r="E29" s="26"/>
      <c r="F29" s="26"/>
      <c r="G29" s="22" t="n">
        <f aca="false">SUM(PhanCong!$C29:$F29)</f>
        <v>0</v>
      </c>
    </row>
    <row r="30" customFormat="false" ht="15" hidden="false" customHeight="false" outlineLevel="0" collapsed="false">
      <c r="A30" s="5" t="n">
        <v>1</v>
      </c>
      <c r="B30" s="4" t="s">
        <v>79</v>
      </c>
      <c r="C30" s="24"/>
      <c r="D30" s="24"/>
      <c r="E30" s="24"/>
      <c r="F30" s="24"/>
      <c r="G30" s="22" t="n">
        <f aca="false">SUM(PhanCong!$C30:$F30)</f>
        <v>0</v>
      </c>
    </row>
    <row r="31" customFormat="false" ht="30" hidden="false" customHeight="true" outlineLevel="0" collapsed="false">
      <c r="A31" s="5" t="n">
        <v>2</v>
      </c>
      <c r="B31" s="27" t="s">
        <v>80</v>
      </c>
      <c r="C31" s="24" t="n">
        <v>0.25</v>
      </c>
      <c r="D31" s="24" t="n">
        <v>0.25</v>
      </c>
      <c r="E31" s="24" t="n">
        <v>0.25</v>
      </c>
      <c r="F31" s="24" t="n">
        <v>0.25</v>
      </c>
      <c r="G31" s="22" t="n">
        <f aca="false">SUM(PhanCong!$C31:$F31)</f>
        <v>1</v>
      </c>
    </row>
    <row r="32" customFormat="false" ht="15" hidden="false" customHeight="false" outlineLevel="0" collapsed="false">
      <c r="A32" s="5" t="n">
        <v>3</v>
      </c>
      <c r="B32" s="4" t="s">
        <v>81</v>
      </c>
      <c r="C32" s="24"/>
      <c r="D32" s="24"/>
      <c r="E32" s="24"/>
      <c r="F32" s="24"/>
      <c r="G32" s="22" t="n">
        <f aca="false">SUM(PhanCong!$C32:$F32)</f>
        <v>0</v>
      </c>
    </row>
    <row r="33" customFormat="false" ht="15" hidden="false" customHeight="false" outlineLevel="0" collapsed="false">
      <c r="A33" s="5"/>
      <c r="B33" s="4"/>
      <c r="C33" s="5"/>
      <c r="D33" s="5"/>
      <c r="E33" s="5"/>
      <c r="F33" s="5"/>
      <c r="G33" s="4"/>
    </row>
    <row r="34" customFormat="false" ht="15" hidden="false" customHeight="false" outlineLevel="0" collapsed="false">
      <c r="A34" s="13" t="s">
        <v>35</v>
      </c>
      <c r="B34" s="9" t="s">
        <v>82</v>
      </c>
      <c r="C34" s="5"/>
      <c r="D34" s="5"/>
      <c r="E34" s="5"/>
      <c r="F34" s="5"/>
      <c r="G34" s="4"/>
    </row>
    <row r="35" customFormat="false" ht="15" hidden="false" customHeight="false" outlineLevel="0" collapsed="false">
      <c r="A35" s="28"/>
      <c r="B35" s="9" t="s">
        <v>83</v>
      </c>
      <c r="C35" s="5"/>
      <c r="D35" s="5"/>
      <c r="E35" s="5"/>
      <c r="F35" s="5"/>
      <c r="G35" s="4"/>
    </row>
    <row r="36" customFormat="false" ht="15" hidden="false" customHeight="false" outlineLevel="0" collapsed="false">
      <c r="A36" s="28"/>
      <c r="B36" s="9" t="s">
        <v>84</v>
      </c>
      <c r="C36" s="5"/>
      <c r="D36" s="5"/>
      <c r="E36" s="5"/>
      <c r="F36" s="5"/>
      <c r="G36" s="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E65536"/>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E23" activeCellId="0" sqref="E23"/>
    </sheetView>
  </sheetViews>
  <sheetFormatPr defaultRowHeight="15"/>
  <cols>
    <col collapsed="false" hidden="false" max="1" min="1" style="0" width="7.71255060728745"/>
    <col collapsed="false" hidden="false" max="2" min="2" style="0" width="33.2064777327935"/>
    <col collapsed="false" hidden="false" max="3" min="3" style="0" width="7.71255060728745"/>
    <col collapsed="false" hidden="false" max="4" min="4" style="0" width="6.31983805668016"/>
    <col collapsed="false" hidden="false" max="5" min="5" style="0" width="51.417004048583"/>
    <col collapsed="false" hidden="false" max="26" min="6" style="0" width="9.31983805668016"/>
    <col collapsed="false" hidden="false" max="1025" min="27" style="0" width="12.748987854251"/>
  </cols>
  <sheetData>
    <row r="1" customFormat="false" ht="15.75" hidden="false" customHeight="true" outlineLevel="0" collapsed="false">
      <c r="A1" s="29" t="s">
        <v>85</v>
      </c>
      <c r="B1" s="29" t="str">
        <f aca="false">PhanCong!B1</f>
        <v>Nhóm 01</v>
      </c>
      <c r="C1" s="30" t="n">
        <f aca="false">SUM(C4:C25)/17*2</f>
        <v>0</v>
      </c>
      <c r="D1" s="30" t="n">
        <f aca="false">SUM(D4:D25)/17*2</f>
        <v>2</v>
      </c>
      <c r="E1" s="4"/>
    </row>
    <row r="2" customFormat="false" ht="27" hidden="false" customHeight="true" outlineLevel="0" collapsed="false">
      <c r="A2" s="31" t="s">
        <v>86</v>
      </c>
      <c r="B2" s="4"/>
      <c r="C2" s="32" t="s">
        <v>87</v>
      </c>
      <c r="D2" s="32"/>
      <c r="E2" s="32"/>
    </row>
    <row r="3" customFormat="false" ht="15.75" hidden="false" customHeight="true" outlineLevel="0" collapsed="false">
      <c r="A3" s="31"/>
      <c r="B3" s="33" t="s">
        <v>88</v>
      </c>
      <c r="C3" s="31" t="s">
        <v>89</v>
      </c>
      <c r="D3" s="34" t="n">
        <f aca="false">PhanCong!$C$3</f>
        <v>1412023</v>
      </c>
      <c r="E3" s="31" t="s">
        <v>90</v>
      </c>
    </row>
    <row r="4" customFormat="false" ht="16.5" hidden="false" customHeight="true" outlineLevel="0" collapsed="false">
      <c r="A4" s="35" t="s">
        <v>91</v>
      </c>
      <c r="B4" s="36" t="s">
        <v>92</v>
      </c>
      <c r="C4" s="37"/>
      <c r="D4" s="38"/>
      <c r="E4" s="39"/>
    </row>
    <row r="5" customFormat="false" ht="27" hidden="false" customHeight="true" outlineLevel="0" collapsed="false">
      <c r="A5" s="40" t="n">
        <v>1.1</v>
      </c>
      <c r="B5" s="41" t="s">
        <v>93</v>
      </c>
      <c r="C5" s="42"/>
      <c r="D5" s="43" t="n">
        <v>1</v>
      </c>
      <c r="E5" s="44" t="s">
        <v>94</v>
      </c>
    </row>
    <row r="6" customFormat="false" ht="15.75" hidden="false" customHeight="true" outlineLevel="0" collapsed="false">
      <c r="A6" s="45" t="s">
        <v>95</v>
      </c>
      <c r="B6" s="46" t="s">
        <v>96</v>
      </c>
      <c r="C6" s="47"/>
      <c r="D6" s="48"/>
      <c r="E6" s="49"/>
    </row>
    <row r="7" customFormat="false" ht="15.75" hidden="false" customHeight="true" outlineLevel="0" collapsed="false">
      <c r="A7" s="50" t="n">
        <v>2.1</v>
      </c>
      <c r="B7" s="51" t="s">
        <v>97</v>
      </c>
      <c r="C7" s="42"/>
      <c r="D7" s="43" t="n">
        <v>1</v>
      </c>
      <c r="E7" s="44" t="s">
        <v>98</v>
      </c>
    </row>
    <row r="8" customFormat="false" ht="15.75" hidden="false" customHeight="true" outlineLevel="0" collapsed="false">
      <c r="A8" s="50" t="n">
        <v>2.2</v>
      </c>
      <c r="B8" s="51" t="s">
        <v>99</v>
      </c>
      <c r="C8" s="42"/>
      <c r="D8" s="43" t="n">
        <v>1</v>
      </c>
      <c r="E8" s="44" t="s">
        <v>100</v>
      </c>
    </row>
    <row r="9" customFormat="false" ht="15.75" hidden="false" customHeight="true" outlineLevel="0" collapsed="false">
      <c r="A9" s="50" t="n">
        <v>2.3</v>
      </c>
      <c r="B9" s="51" t="s">
        <v>101</v>
      </c>
      <c r="C9" s="42"/>
      <c r="D9" s="43" t="n">
        <v>1</v>
      </c>
      <c r="E9" s="44"/>
    </row>
    <row r="10" customFormat="false" ht="39.75" hidden="false" customHeight="true" outlineLevel="0" collapsed="false">
      <c r="A10" s="50" t="n">
        <v>2.4</v>
      </c>
      <c r="B10" s="51" t="s">
        <v>102</v>
      </c>
      <c r="C10" s="42"/>
      <c r="D10" s="43" t="n">
        <v>1</v>
      </c>
      <c r="E10" s="44" t="s">
        <v>103</v>
      </c>
    </row>
    <row r="11" customFormat="false" ht="66" hidden="false" customHeight="true" outlineLevel="0" collapsed="false">
      <c r="A11" s="50" t="n">
        <v>2.5</v>
      </c>
      <c r="B11" s="51" t="s">
        <v>104</v>
      </c>
      <c r="C11" s="42"/>
      <c r="D11" s="43" t="n">
        <v>1</v>
      </c>
      <c r="E11" s="44" t="s">
        <v>105</v>
      </c>
    </row>
    <row r="12" customFormat="false" ht="27" hidden="false" customHeight="true" outlineLevel="0" collapsed="false">
      <c r="A12" s="50" t="n">
        <v>2.6</v>
      </c>
      <c r="B12" s="51" t="s">
        <v>106</v>
      </c>
      <c r="C12" s="42"/>
      <c r="D12" s="43" t="n">
        <v>1</v>
      </c>
      <c r="E12" s="44" t="s">
        <v>107</v>
      </c>
    </row>
    <row r="13" customFormat="false" ht="52.5" hidden="false" customHeight="true" outlineLevel="0" collapsed="false">
      <c r="A13" s="50" t="n">
        <v>2.7</v>
      </c>
      <c r="B13" s="51" t="s">
        <v>108</v>
      </c>
      <c r="C13" s="42"/>
      <c r="D13" s="43" t="n">
        <v>1</v>
      </c>
      <c r="E13" s="44" t="s">
        <v>105</v>
      </c>
    </row>
    <row r="14" customFormat="false" ht="39.75" hidden="false" customHeight="true" outlineLevel="0" collapsed="false">
      <c r="A14" s="50" t="n">
        <v>2.8</v>
      </c>
      <c r="B14" s="51" t="s">
        <v>109</v>
      </c>
      <c r="C14" s="42"/>
      <c r="D14" s="43" t="n">
        <v>1</v>
      </c>
      <c r="E14" s="44" t="s">
        <v>94</v>
      </c>
    </row>
    <row r="15" customFormat="false" ht="27" hidden="false" customHeight="true" outlineLevel="0" collapsed="false">
      <c r="A15" s="50" t="n">
        <v>2.9</v>
      </c>
      <c r="B15" s="51" t="s">
        <v>110</v>
      </c>
      <c r="C15" s="42"/>
      <c r="D15" s="43" t="n">
        <v>1</v>
      </c>
      <c r="E15" s="44" t="s">
        <v>94</v>
      </c>
    </row>
    <row r="16" customFormat="false" ht="27" hidden="false" customHeight="true" outlineLevel="0" collapsed="false">
      <c r="A16" s="52" t="s">
        <v>111</v>
      </c>
      <c r="B16" s="53" t="s">
        <v>112</v>
      </c>
      <c r="C16" s="54"/>
      <c r="D16" s="55"/>
      <c r="E16" s="56"/>
    </row>
    <row r="17" customFormat="false" ht="27" hidden="false" customHeight="true" outlineLevel="0" collapsed="false">
      <c r="A17" s="50" t="n">
        <v>3.1</v>
      </c>
      <c r="B17" s="51" t="s">
        <v>113</v>
      </c>
      <c r="C17" s="42"/>
      <c r="D17" s="43" t="n">
        <v>1</v>
      </c>
      <c r="E17" s="44" t="s">
        <v>114</v>
      </c>
    </row>
    <row r="18" customFormat="false" ht="15.75" hidden="false" customHeight="true" outlineLevel="0" collapsed="false">
      <c r="A18" s="50" t="n">
        <v>3.2</v>
      </c>
      <c r="B18" s="51" t="s">
        <v>115</v>
      </c>
      <c r="C18" s="42"/>
      <c r="D18" s="43" t="n">
        <v>1</v>
      </c>
      <c r="E18" s="44" t="s">
        <v>116</v>
      </c>
    </row>
    <row r="19" customFormat="false" ht="15.75" hidden="false" customHeight="true" outlineLevel="0" collapsed="false">
      <c r="A19" s="50" t="n">
        <v>3.3</v>
      </c>
      <c r="B19" s="51" t="s">
        <v>117</v>
      </c>
      <c r="C19" s="42"/>
      <c r="D19" s="43" t="n">
        <v>1</v>
      </c>
      <c r="E19" s="44" t="s">
        <v>118</v>
      </c>
    </row>
    <row r="20" customFormat="false" ht="15.75" hidden="false" customHeight="true" outlineLevel="0" collapsed="false">
      <c r="A20" s="50" t="n">
        <v>3.4</v>
      </c>
      <c r="B20" s="51" t="s">
        <v>119</v>
      </c>
      <c r="C20" s="42"/>
      <c r="D20" s="43" t="n">
        <v>1</v>
      </c>
      <c r="E20" s="44" t="s">
        <v>94</v>
      </c>
    </row>
    <row r="21" customFormat="false" ht="15.75" hidden="false" customHeight="true" outlineLevel="0" collapsed="false">
      <c r="A21" s="45" t="s">
        <v>120</v>
      </c>
      <c r="B21" s="57" t="s">
        <v>121</v>
      </c>
      <c r="C21" s="58"/>
      <c r="D21" s="59"/>
      <c r="E21" s="60"/>
    </row>
    <row r="22" customFormat="false" ht="39.75" hidden="false" customHeight="true" outlineLevel="0" collapsed="false">
      <c r="A22" s="50" t="n">
        <v>4.1</v>
      </c>
      <c r="B22" s="51" t="s">
        <v>122</v>
      </c>
      <c r="C22" s="42"/>
      <c r="D22" s="43" t="n">
        <v>1</v>
      </c>
      <c r="E22" s="44" t="s">
        <v>94</v>
      </c>
    </row>
    <row r="23" customFormat="false" ht="39.75" hidden="false" customHeight="true" outlineLevel="0" collapsed="false">
      <c r="A23" s="50" t="n">
        <v>4.2</v>
      </c>
      <c r="B23" s="51" t="s">
        <v>123</v>
      </c>
      <c r="C23" s="42"/>
      <c r="D23" s="43" t="n">
        <v>1</v>
      </c>
      <c r="E23" s="44" t="s">
        <v>124</v>
      </c>
    </row>
    <row r="24" customFormat="false" ht="27" hidden="false" customHeight="true" outlineLevel="0" collapsed="false">
      <c r="A24" s="45" t="s">
        <v>125</v>
      </c>
      <c r="B24" s="53" t="s">
        <v>126</v>
      </c>
      <c r="C24" s="61"/>
      <c r="D24" s="62"/>
      <c r="E24" s="56"/>
    </row>
    <row r="25" customFormat="false" ht="27" hidden="false" customHeight="true" outlineLevel="0" collapsed="false">
      <c r="A25" s="63" t="n">
        <v>5.1</v>
      </c>
      <c r="B25" s="51" t="s">
        <v>127</v>
      </c>
      <c r="C25" s="42"/>
      <c r="D25" s="43" t="n">
        <v>1</v>
      </c>
      <c r="E25" s="44" t="s">
        <v>128</v>
      </c>
    </row>
    <row r="1048576" customFormat="false" ht="15" hidden="false" customHeight="true" outlineLevel="0" collapsed="false"/>
  </sheetData>
  <mergeCells count="2">
    <mergeCell ref="A2:A3"/>
    <mergeCell ref="C2:E2"/>
  </mergeCells>
  <hyperlinks>
    <hyperlink ref="E25" r:id="rId1" display="&#10;https://1412023.github.i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7.71255060728745"/>
    <col collapsed="false" hidden="false" max="2" min="2" style="0" width="33.2064777327935"/>
    <col collapsed="false" hidden="false" max="3" min="3" style="0" width="7.71255060728745"/>
    <col collapsed="false" hidden="false" max="4" min="4" style="0" width="7.81781376518219"/>
    <col collapsed="false" hidden="false" max="5" min="5" style="0" width="51.417004048583"/>
    <col collapsed="false" hidden="false" max="26" min="6" style="0" width="9.31983805668016"/>
    <col collapsed="false" hidden="false" max="1025" min="27" style="0" width="12.748987854251"/>
  </cols>
  <sheetData>
    <row r="1" customFormat="false" ht="15.75" hidden="false" customHeight="true" outlineLevel="0" collapsed="false">
      <c r="A1" s="29" t="s">
        <v>85</v>
      </c>
      <c r="B1" s="29" t="str">
        <f aca="false">PhanCong!B1</f>
        <v>Nhóm 01</v>
      </c>
      <c r="C1" s="30" t="n">
        <f aca="false">SUM(C4:C25)/17*2</f>
        <v>0</v>
      </c>
      <c r="D1" s="30" t="n">
        <f aca="false">SUM(D4:D25)/17*2</f>
        <v>1.88235294117647</v>
      </c>
      <c r="E1" s="4"/>
    </row>
    <row r="2" customFormat="false" ht="27" hidden="false" customHeight="true" outlineLevel="0" collapsed="false">
      <c r="A2" s="31" t="s">
        <v>86</v>
      </c>
      <c r="B2" s="4"/>
      <c r="C2" s="32" t="s">
        <v>87</v>
      </c>
      <c r="D2" s="32"/>
      <c r="E2" s="32"/>
    </row>
    <row r="3" customFormat="false" ht="15.75" hidden="false" customHeight="true" outlineLevel="0" collapsed="false">
      <c r="A3" s="31"/>
      <c r="B3" s="33" t="s">
        <v>88</v>
      </c>
      <c r="C3" s="31" t="s">
        <v>89</v>
      </c>
      <c r="D3" s="34" t="n">
        <f aca="false">PhanCong!$D$3</f>
        <v>1412341</v>
      </c>
      <c r="E3" s="31" t="s">
        <v>90</v>
      </c>
    </row>
    <row r="4" customFormat="false" ht="16.5" hidden="false" customHeight="true" outlineLevel="0" collapsed="false">
      <c r="A4" s="35" t="s">
        <v>91</v>
      </c>
      <c r="B4" s="36" t="s">
        <v>92</v>
      </c>
      <c r="C4" s="37"/>
      <c r="D4" s="38"/>
      <c r="E4" s="39"/>
    </row>
    <row r="5" customFormat="false" ht="27" hidden="false" customHeight="true" outlineLevel="0" collapsed="false">
      <c r="A5" s="40" t="n">
        <v>1.1</v>
      </c>
      <c r="B5" s="41" t="s">
        <v>93</v>
      </c>
      <c r="C5" s="42"/>
      <c r="D5" s="43" t="n">
        <v>1</v>
      </c>
      <c r="E5" s="44" t="s">
        <v>129</v>
      </c>
    </row>
    <row r="6" customFormat="false" ht="15.75" hidden="false" customHeight="true" outlineLevel="0" collapsed="false">
      <c r="A6" s="45" t="s">
        <v>95</v>
      </c>
      <c r="B6" s="46" t="s">
        <v>96</v>
      </c>
      <c r="C6" s="47"/>
      <c r="D6" s="48"/>
      <c r="E6" s="49"/>
    </row>
    <row r="7" customFormat="false" ht="15.75" hidden="false" customHeight="true" outlineLevel="0" collapsed="false">
      <c r="A7" s="50" t="n">
        <v>2.1</v>
      </c>
      <c r="B7" s="51" t="s">
        <v>97</v>
      </c>
      <c r="C7" s="42"/>
      <c r="D7" s="43" t="n">
        <v>0</v>
      </c>
      <c r="E7" s="44" t="s">
        <v>130</v>
      </c>
    </row>
    <row r="8" customFormat="false" ht="15.75" hidden="false" customHeight="true" outlineLevel="0" collapsed="false">
      <c r="A8" s="50" t="n">
        <v>2.2</v>
      </c>
      <c r="B8" s="51" t="s">
        <v>99</v>
      </c>
      <c r="C8" s="42"/>
      <c r="D8" s="43" t="n">
        <v>1</v>
      </c>
      <c r="E8" s="44" t="s">
        <v>131</v>
      </c>
    </row>
    <row r="9" customFormat="false" ht="15.75" hidden="false" customHeight="true" outlineLevel="0" collapsed="false">
      <c r="A9" s="50" t="n">
        <v>2.3</v>
      </c>
      <c r="B9" s="51" t="s">
        <v>101</v>
      </c>
      <c r="C9" s="42"/>
      <c r="D9" s="43" t="n">
        <v>1</v>
      </c>
      <c r="E9" s="44" t="s">
        <v>94</v>
      </c>
    </row>
    <row r="10" customFormat="false" ht="39.75" hidden="false" customHeight="true" outlineLevel="0" collapsed="false">
      <c r="A10" s="50" t="n">
        <v>2.4</v>
      </c>
      <c r="B10" s="51" t="s">
        <v>102</v>
      </c>
      <c r="C10" s="42"/>
      <c r="D10" s="43" t="n">
        <v>1</v>
      </c>
      <c r="E10" s="44" t="s">
        <v>105</v>
      </c>
    </row>
    <row r="11" customFormat="false" ht="66" hidden="false" customHeight="true" outlineLevel="0" collapsed="false">
      <c r="A11" s="50" t="n">
        <v>2.5</v>
      </c>
      <c r="B11" s="51" t="s">
        <v>104</v>
      </c>
      <c r="C11" s="42"/>
      <c r="D11" s="43" t="n">
        <v>1</v>
      </c>
      <c r="E11" s="44" t="s">
        <v>105</v>
      </c>
    </row>
    <row r="12" customFormat="false" ht="27" hidden="false" customHeight="true" outlineLevel="0" collapsed="false">
      <c r="A12" s="50" t="n">
        <v>2.6</v>
      </c>
      <c r="B12" s="51" t="s">
        <v>106</v>
      </c>
      <c r="C12" s="42"/>
      <c r="D12" s="43" t="n">
        <v>1</v>
      </c>
      <c r="E12" s="44" t="s">
        <v>105</v>
      </c>
    </row>
    <row r="13" customFormat="false" ht="52.5" hidden="false" customHeight="true" outlineLevel="0" collapsed="false">
      <c r="A13" s="50" t="n">
        <v>2.7</v>
      </c>
      <c r="B13" s="51" t="s">
        <v>108</v>
      </c>
      <c r="C13" s="42"/>
      <c r="D13" s="43" t="n">
        <v>1</v>
      </c>
      <c r="E13" s="44" t="s">
        <v>105</v>
      </c>
    </row>
    <row r="14" customFormat="false" ht="39.75" hidden="false" customHeight="true" outlineLevel="0" collapsed="false">
      <c r="A14" s="50" t="n">
        <v>2.8</v>
      </c>
      <c r="B14" s="51" t="s">
        <v>109</v>
      </c>
      <c r="C14" s="42"/>
      <c r="D14" s="43" t="n">
        <v>1</v>
      </c>
      <c r="E14" s="44" t="s">
        <v>94</v>
      </c>
    </row>
    <row r="15" customFormat="false" ht="27" hidden="false" customHeight="true" outlineLevel="0" collapsed="false">
      <c r="A15" s="50" t="n">
        <v>2.9</v>
      </c>
      <c r="B15" s="51" t="s">
        <v>110</v>
      </c>
      <c r="C15" s="42"/>
      <c r="D15" s="43" t="n">
        <v>1</v>
      </c>
      <c r="E15" s="44" t="s">
        <v>94</v>
      </c>
    </row>
    <row r="16" customFormat="false" ht="27" hidden="false" customHeight="true" outlineLevel="0" collapsed="false">
      <c r="A16" s="52" t="s">
        <v>111</v>
      </c>
      <c r="B16" s="53" t="s">
        <v>112</v>
      </c>
      <c r="C16" s="54"/>
      <c r="D16" s="55"/>
      <c r="E16" s="56"/>
    </row>
    <row r="17" customFormat="false" ht="15.75" hidden="false" customHeight="true" outlineLevel="0" collapsed="false">
      <c r="A17" s="50" t="n">
        <v>3.1</v>
      </c>
      <c r="B17" s="51" t="s">
        <v>132</v>
      </c>
      <c r="C17" s="42"/>
      <c r="D17" s="43" t="n">
        <v>1</v>
      </c>
      <c r="E17" s="44" t="s">
        <v>133</v>
      </c>
    </row>
    <row r="18" customFormat="false" ht="15.75" hidden="false" customHeight="true" outlineLevel="0" collapsed="false">
      <c r="A18" s="50" t="n">
        <v>3.2</v>
      </c>
      <c r="B18" s="51" t="s">
        <v>115</v>
      </c>
      <c r="C18" s="42"/>
      <c r="D18" s="43" t="n">
        <v>1</v>
      </c>
      <c r="E18" s="44" t="s">
        <v>134</v>
      </c>
    </row>
    <row r="19" customFormat="false" ht="15.75" hidden="false" customHeight="true" outlineLevel="0" collapsed="false">
      <c r="A19" s="50" t="n">
        <v>3.3</v>
      </c>
      <c r="B19" s="51" t="s">
        <v>117</v>
      </c>
      <c r="C19" s="42"/>
      <c r="D19" s="43" t="n">
        <v>1</v>
      </c>
      <c r="E19" s="44" t="s">
        <v>135</v>
      </c>
    </row>
    <row r="20" customFormat="false" ht="15.75" hidden="false" customHeight="true" outlineLevel="0" collapsed="false">
      <c r="A20" s="50" t="n">
        <v>3.4</v>
      </c>
      <c r="B20" s="51" t="s">
        <v>136</v>
      </c>
      <c r="C20" s="42"/>
      <c r="D20" s="43" t="n">
        <v>1</v>
      </c>
      <c r="E20" s="44" t="s">
        <v>94</v>
      </c>
    </row>
    <row r="21" customFormat="false" ht="15.75" hidden="false" customHeight="true" outlineLevel="0" collapsed="false">
      <c r="A21" s="45" t="s">
        <v>120</v>
      </c>
      <c r="B21" s="57" t="s">
        <v>121</v>
      </c>
      <c r="C21" s="58"/>
      <c r="D21" s="59"/>
      <c r="E21" s="60"/>
    </row>
    <row r="22" customFormat="false" ht="39.75" hidden="false" customHeight="true" outlineLevel="0" collapsed="false">
      <c r="A22" s="50" t="n">
        <v>4.1</v>
      </c>
      <c r="B22" s="51" t="s">
        <v>122</v>
      </c>
      <c r="C22" s="42"/>
      <c r="D22" s="43" t="n">
        <v>1</v>
      </c>
      <c r="E22" s="44" t="s">
        <v>94</v>
      </c>
    </row>
    <row r="23" customFormat="false" ht="39.75" hidden="false" customHeight="true" outlineLevel="0" collapsed="false">
      <c r="A23" s="50" t="n">
        <v>4.2</v>
      </c>
      <c r="B23" s="51" t="s">
        <v>123</v>
      </c>
      <c r="C23" s="42"/>
      <c r="D23" s="43" t="n">
        <v>1</v>
      </c>
      <c r="E23" s="44" t="s">
        <v>94</v>
      </c>
    </row>
    <row r="24" customFormat="false" ht="27" hidden="false" customHeight="true" outlineLevel="0" collapsed="false">
      <c r="A24" s="45" t="s">
        <v>125</v>
      </c>
      <c r="B24" s="53" t="s">
        <v>126</v>
      </c>
      <c r="C24" s="61"/>
      <c r="D24" s="62"/>
      <c r="E24" s="56"/>
    </row>
    <row r="25" customFormat="false" ht="27" hidden="false" customHeight="true" outlineLevel="0" collapsed="false">
      <c r="A25" s="63" t="n">
        <v>5.1</v>
      </c>
      <c r="B25" s="51" t="s">
        <v>127</v>
      </c>
      <c r="C25" s="42"/>
      <c r="D25" s="43" t="n">
        <v>1</v>
      </c>
      <c r="E25" s="64" t="s">
        <v>137</v>
      </c>
    </row>
    <row r="1048576" customFormat="false" ht="15" hidden="false" customHeight="true" outlineLevel="0" collapsed="false"/>
  </sheetData>
  <mergeCells count="2">
    <mergeCell ref="A2:A3"/>
    <mergeCell ref="C2:E2"/>
  </mergeCells>
  <hyperlinks>
    <hyperlink ref="E25" r:id="rId1" display="https://1412341.github.i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7.71255060728745"/>
    <col collapsed="false" hidden="false" max="2" min="2" style="0" width="33.2064777327935"/>
    <col collapsed="false" hidden="false" max="3" min="3" style="0" width="7.71255060728745"/>
    <col collapsed="false" hidden="false" max="4" min="4" style="0" width="7.39271255060729"/>
    <col collapsed="false" hidden="false" max="5" min="5" style="0" width="54.3076923076923"/>
    <col collapsed="false" hidden="false" max="26" min="6" style="0" width="9.31983805668016"/>
    <col collapsed="false" hidden="false" max="1025" min="27" style="0" width="12.748987854251"/>
  </cols>
  <sheetData>
    <row r="1" customFormat="false" ht="15.75" hidden="false" customHeight="true" outlineLevel="0" collapsed="false">
      <c r="A1" s="29" t="s">
        <v>85</v>
      </c>
      <c r="B1" s="29" t="str">
        <f aca="false">PhanCong!B1</f>
        <v>Nhóm 01</v>
      </c>
      <c r="C1" s="30" t="n">
        <f aca="false">SUM(C4:C25)/17*2</f>
        <v>0</v>
      </c>
      <c r="D1" s="30" t="n">
        <f aca="false">SUM(D4:D25)/17*2</f>
        <v>0.470588235294118</v>
      </c>
      <c r="E1" s="4"/>
    </row>
    <row r="2" customFormat="false" ht="27" hidden="false" customHeight="true" outlineLevel="0" collapsed="false">
      <c r="A2" s="31" t="s">
        <v>86</v>
      </c>
      <c r="B2" s="4"/>
      <c r="C2" s="32" t="s">
        <v>87</v>
      </c>
      <c r="D2" s="32"/>
      <c r="E2" s="32"/>
    </row>
    <row r="3" customFormat="false" ht="15.75" hidden="false" customHeight="true" outlineLevel="0" collapsed="false">
      <c r="A3" s="31"/>
      <c r="B3" s="33" t="s">
        <v>88</v>
      </c>
      <c r="C3" s="31" t="s">
        <v>89</v>
      </c>
      <c r="D3" s="34" t="n">
        <f aca="false">PhanCong!$E$3</f>
        <v>1412453</v>
      </c>
      <c r="E3" s="31" t="s">
        <v>90</v>
      </c>
    </row>
    <row r="4" customFormat="false" ht="16.5" hidden="false" customHeight="true" outlineLevel="0" collapsed="false">
      <c r="A4" s="35" t="s">
        <v>91</v>
      </c>
      <c r="B4" s="36" t="s">
        <v>92</v>
      </c>
      <c r="C4" s="37"/>
      <c r="D4" s="38"/>
      <c r="E4" s="39"/>
    </row>
    <row r="5" customFormat="false" ht="27" hidden="false" customHeight="true" outlineLevel="0" collapsed="false">
      <c r="A5" s="40" t="n">
        <v>1.1</v>
      </c>
      <c r="B5" s="41" t="s">
        <v>93</v>
      </c>
      <c r="C5" s="42"/>
      <c r="D5" s="43" t="n">
        <v>1</v>
      </c>
      <c r="E5" s="44" t="s">
        <v>138</v>
      </c>
    </row>
    <row r="6" customFormat="false" ht="15.75" hidden="false" customHeight="true" outlineLevel="0" collapsed="false">
      <c r="A6" s="45" t="s">
        <v>95</v>
      </c>
      <c r="B6" s="46" t="s">
        <v>96</v>
      </c>
      <c r="C6" s="47"/>
      <c r="D6" s="48"/>
      <c r="E6" s="49"/>
    </row>
    <row r="7" customFormat="false" ht="15.75" hidden="false" customHeight="true" outlineLevel="0" collapsed="false">
      <c r="A7" s="50" t="n">
        <v>2.1</v>
      </c>
      <c r="B7" s="51" t="s">
        <v>97</v>
      </c>
      <c r="C7" s="42"/>
      <c r="D7" s="43"/>
      <c r="E7" s="44" t="s">
        <v>139</v>
      </c>
    </row>
    <row r="8" customFormat="false" ht="15.75" hidden="false" customHeight="true" outlineLevel="0" collapsed="false">
      <c r="A8" s="50" t="n">
        <v>2.2</v>
      </c>
      <c r="B8" s="51" t="s">
        <v>99</v>
      </c>
      <c r="C8" s="42"/>
      <c r="D8" s="43"/>
      <c r="E8" s="65" t="s">
        <v>140</v>
      </c>
    </row>
    <row r="9" customFormat="false" ht="15.75" hidden="false" customHeight="true" outlineLevel="0" collapsed="false">
      <c r="A9" s="50" t="n">
        <v>2.3</v>
      </c>
      <c r="B9" s="51" t="s">
        <v>101</v>
      </c>
      <c r="C9" s="42"/>
      <c r="D9" s="43"/>
      <c r="E9" s="44" t="s">
        <v>94</v>
      </c>
    </row>
    <row r="10" customFormat="false" ht="39.75" hidden="false" customHeight="true" outlineLevel="0" collapsed="false">
      <c r="A10" s="50" t="n">
        <v>2.4</v>
      </c>
      <c r="B10" s="51" t="s">
        <v>102</v>
      </c>
      <c r="C10" s="42"/>
      <c r="D10" s="43"/>
      <c r="E10" s="44" t="s">
        <v>105</v>
      </c>
    </row>
    <row r="11" customFormat="false" ht="66" hidden="false" customHeight="true" outlineLevel="0" collapsed="false">
      <c r="A11" s="50" t="n">
        <v>2.5</v>
      </c>
      <c r="B11" s="51" t="s">
        <v>104</v>
      </c>
      <c r="C11" s="42"/>
      <c r="D11" s="43"/>
      <c r="E11" s="44" t="s">
        <v>105</v>
      </c>
    </row>
    <row r="12" customFormat="false" ht="27" hidden="false" customHeight="true" outlineLevel="0" collapsed="false">
      <c r="A12" s="50" t="n">
        <v>2.6</v>
      </c>
      <c r="B12" s="51" t="s">
        <v>106</v>
      </c>
      <c r="C12" s="42"/>
      <c r="D12" s="43"/>
      <c r="E12" s="44" t="s">
        <v>105</v>
      </c>
    </row>
    <row r="13" customFormat="false" ht="52.5" hidden="false" customHeight="true" outlineLevel="0" collapsed="false">
      <c r="A13" s="50" t="n">
        <v>2.7</v>
      </c>
      <c r="B13" s="51" t="s">
        <v>108</v>
      </c>
      <c r="C13" s="42"/>
      <c r="D13" s="43"/>
      <c r="E13" s="44" t="s">
        <v>105</v>
      </c>
    </row>
    <row r="14" customFormat="false" ht="39.75" hidden="false" customHeight="true" outlineLevel="0" collapsed="false">
      <c r="A14" s="50" t="n">
        <v>2.8</v>
      </c>
      <c r="B14" s="51" t="s">
        <v>109</v>
      </c>
      <c r="C14" s="42"/>
      <c r="D14" s="43"/>
      <c r="E14" s="44" t="s">
        <v>94</v>
      </c>
    </row>
    <row r="15" customFormat="false" ht="27" hidden="false" customHeight="true" outlineLevel="0" collapsed="false">
      <c r="A15" s="50" t="n">
        <v>2.9</v>
      </c>
      <c r="B15" s="51" t="s">
        <v>110</v>
      </c>
      <c r="C15" s="42"/>
      <c r="D15" s="43"/>
      <c r="E15" s="44" t="s">
        <v>94</v>
      </c>
    </row>
    <row r="16" customFormat="false" ht="27" hidden="false" customHeight="true" outlineLevel="0" collapsed="false">
      <c r="A16" s="52" t="s">
        <v>111</v>
      </c>
      <c r="B16" s="53" t="s">
        <v>112</v>
      </c>
      <c r="C16" s="54"/>
      <c r="D16" s="55"/>
      <c r="E16" s="56"/>
    </row>
    <row r="17" customFormat="false" ht="15.75" hidden="false" customHeight="true" outlineLevel="0" collapsed="false">
      <c r="A17" s="50" t="n">
        <v>3.1</v>
      </c>
      <c r="B17" s="51" t="s">
        <v>132</v>
      </c>
      <c r="C17" s="42"/>
      <c r="D17" s="43" t="n">
        <v>1</v>
      </c>
      <c r="E17" s="44" t="s">
        <v>141</v>
      </c>
    </row>
    <row r="18" customFormat="false" ht="15.75" hidden="false" customHeight="true" outlineLevel="0" collapsed="false">
      <c r="A18" s="50" t="n">
        <v>3.2</v>
      </c>
      <c r="B18" s="51" t="s">
        <v>115</v>
      </c>
      <c r="C18" s="42"/>
      <c r="D18" s="43" t="n">
        <v>1</v>
      </c>
      <c r="E18" s="44" t="s">
        <v>142</v>
      </c>
    </row>
    <row r="19" customFormat="false" ht="15.75" hidden="false" customHeight="true" outlineLevel="0" collapsed="false">
      <c r="A19" s="50" t="n">
        <v>3.3</v>
      </c>
      <c r="B19" s="51" t="s">
        <v>117</v>
      </c>
      <c r="C19" s="42"/>
      <c r="D19" s="43"/>
      <c r="E19" s="44" t="s">
        <v>94</v>
      </c>
    </row>
    <row r="20" customFormat="false" ht="15.75" hidden="false" customHeight="true" outlineLevel="0" collapsed="false">
      <c r="A20" s="50" t="n">
        <v>3.4</v>
      </c>
      <c r="B20" s="51" t="s">
        <v>136</v>
      </c>
      <c r="C20" s="42"/>
      <c r="D20" s="43"/>
      <c r="E20" s="44" t="s">
        <v>94</v>
      </c>
    </row>
    <row r="21" customFormat="false" ht="15.75" hidden="false" customHeight="true" outlineLevel="0" collapsed="false">
      <c r="A21" s="45" t="s">
        <v>120</v>
      </c>
      <c r="B21" s="57" t="s">
        <v>121</v>
      </c>
      <c r="C21" s="58"/>
      <c r="D21" s="59"/>
      <c r="E21" s="60"/>
    </row>
    <row r="22" customFormat="false" ht="39.75" hidden="false" customHeight="true" outlineLevel="0" collapsed="false">
      <c r="A22" s="50" t="n">
        <v>4.1</v>
      </c>
      <c r="B22" s="51" t="s">
        <v>122</v>
      </c>
      <c r="C22" s="42"/>
      <c r="D22" s="43"/>
      <c r="E22" s="44" t="s">
        <v>94</v>
      </c>
    </row>
    <row r="23" customFormat="false" ht="39.75" hidden="false" customHeight="true" outlineLevel="0" collapsed="false">
      <c r="A23" s="50" t="n">
        <v>4.2</v>
      </c>
      <c r="B23" s="51" t="s">
        <v>123</v>
      </c>
      <c r="C23" s="42"/>
      <c r="D23" s="43"/>
      <c r="E23" s="44" t="s">
        <v>94</v>
      </c>
    </row>
    <row r="24" customFormat="false" ht="27" hidden="false" customHeight="true" outlineLevel="0" collapsed="false">
      <c r="A24" s="45" t="s">
        <v>125</v>
      </c>
      <c r="B24" s="53" t="s">
        <v>126</v>
      </c>
      <c r="C24" s="61"/>
      <c r="D24" s="62"/>
      <c r="E24" s="56"/>
    </row>
    <row r="25" customFormat="false" ht="27" hidden="false" customHeight="true" outlineLevel="0" collapsed="false">
      <c r="A25" s="63" t="n">
        <v>5.1</v>
      </c>
      <c r="B25" s="51" t="s">
        <v>127</v>
      </c>
      <c r="C25" s="42"/>
      <c r="D25" s="43" t="n">
        <v>1</v>
      </c>
      <c r="E25" s="64" t="s">
        <v>143</v>
      </c>
    </row>
    <row r="1048576" customFormat="false" ht="15" hidden="false" customHeight="true" outlineLevel="0" collapsed="false"/>
  </sheetData>
  <mergeCells count="2">
    <mergeCell ref="A2:A3"/>
    <mergeCell ref="C2:E2"/>
  </mergeCells>
  <hyperlinks>
    <hyperlink ref="E25" r:id="rId1" display="https://1412453.github.i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7.71255060728745"/>
    <col collapsed="false" hidden="false" max="2" min="2" style="0" width="33.2064777327935"/>
    <col collapsed="false" hidden="false" max="3" min="3" style="0" width="7.71255060728745"/>
    <col collapsed="false" hidden="false" max="4" min="4" style="0" width="7.39271255060729"/>
    <col collapsed="false" hidden="false" max="5" min="5" style="0" width="51.417004048583"/>
    <col collapsed="false" hidden="false" max="26" min="6" style="0" width="9.31983805668016"/>
    <col collapsed="false" hidden="false" max="1025" min="27" style="0" width="12.748987854251"/>
  </cols>
  <sheetData>
    <row r="1" customFormat="false" ht="15.75" hidden="false" customHeight="true" outlineLevel="0" collapsed="false">
      <c r="A1" s="29" t="s">
        <v>85</v>
      </c>
      <c r="B1" s="29" t="str">
        <f aca="false">PhanCong!B1</f>
        <v>Nhóm 01</v>
      </c>
      <c r="C1" s="30" t="n">
        <f aca="false">SUM(C4:C25)/17*2</f>
        <v>0</v>
      </c>
      <c r="D1" s="30" t="n">
        <f aca="false">SUM(D4:D25)/17*2</f>
        <v>2</v>
      </c>
      <c r="E1" s="4"/>
    </row>
    <row r="2" customFormat="false" ht="27" hidden="false" customHeight="true" outlineLevel="0" collapsed="false">
      <c r="A2" s="31" t="s">
        <v>86</v>
      </c>
      <c r="B2" s="4"/>
      <c r="C2" s="32" t="s">
        <v>87</v>
      </c>
      <c r="D2" s="32"/>
      <c r="E2" s="32"/>
    </row>
    <row r="3" customFormat="false" ht="15.75" hidden="false" customHeight="true" outlineLevel="0" collapsed="false">
      <c r="A3" s="31"/>
      <c r="B3" s="33" t="s">
        <v>88</v>
      </c>
      <c r="C3" s="31" t="s">
        <v>89</v>
      </c>
      <c r="D3" s="34" t="n">
        <f aca="false">PhanCong!$E$3</f>
        <v>1412453</v>
      </c>
      <c r="E3" s="31" t="s">
        <v>90</v>
      </c>
    </row>
    <row r="4" customFormat="false" ht="16.5" hidden="false" customHeight="true" outlineLevel="0" collapsed="false">
      <c r="A4" s="35" t="s">
        <v>91</v>
      </c>
      <c r="B4" s="36" t="s">
        <v>92</v>
      </c>
      <c r="C4" s="37"/>
      <c r="D4" s="38"/>
      <c r="E4" s="39"/>
    </row>
    <row r="5" customFormat="false" ht="27" hidden="false" customHeight="true" outlineLevel="0" collapsed="false">
      <c r="A5" s="40" t="n">
        <v>1.1</v>
      </c>
      <c r="B5" s="41" t="s">
        <v>93</v>
      </c>
      <c r="C5" s="42"/>
      <c r="D5" s="43" t="n">
        <v>1</v>
      </c>
      <c r="E5" s="44" t="s">
        <v>144</v>
      </c>
    </row>
    <row r="6" customFormat="false" ht="15.75" hidden="false" customHeight="true" outlineLevel="0" collapsed="false">
      <c r="A6" s="45" t="s">
        <v>95</v>
      </c>
      <c r="B6" s="46" t="s">
        <v>96</v>
      </c>
      <c r="C6" s="47"/>
      <c r="D6" s="48"/>
      <c r="E6" s="49"/>
    </row>
    <row r="7" customFormat="false" ht="15.75" hidden="false" customHeight="true" outlineLevel="0" collapsed="false">
      <c r="A7" s="50" t="n">
        <v>2.1</v>
      </c>
      <c r="B7" s="51" t="s">
        <v>145</v>
      </c>
      <c r="C7" s="42"/>
      <c r="D7" s="43" t="n">
        <v>1</v>
      </c>
      <c r="E7" s="44" t="s">
        <v>146</v>
      </c>
    </row>
    <row r="8" customFormat="false" ht="15.75" hidden="false" customHeight="true" outlineLevel="0" collapsed="false">
      <c r="A8" s="50" t="n">
        <v>2.2</v>
      </c>
      <c r="B8" s="51" t="s">
        <v>99</v>
      </c>
      <c r="C8" s="42"/>
      <c r="D8" s="43" t="n">
        <v>1</v>
      </c>
      <c r="E8" s="44" t="s">
        <v>147</v>
      </c>
    </row>
    <row r="9" customFormat="false" ht="15.75" hidden="false" customHeight="true" outlineLevel="0" collapsed="false">
      <c r="A9" s="50" t="n">
        <v>2.3</v>
      </c>
      <c r="B9" s="51" t="s">
        <v>101</v>
      </c>
      <c r="C9" s="42"/>
      <c r="D9" s="43" t="n">
        <v>1</v>
      </c>
      <c r="E9" s="44" t="s">
        <v>148</v>
      </c>
    </row>
    <row r="10" customFormat="false" ht="39.75" hidden="false" customHeight="true" outlineLevel="0" collapsed="false">
      <c r="A10" s="50" t="n">
        <v>2.4</v>
      </c>
      <c r="B10" s="51" t="s">
        <v>102</v>
      </c>
      <c r="C10" s="42"/>
      <c r="D10" s="43" t="n">
        <v>1</v>
      </c>
      <c r="E10" s="44" t="s">
        <v>149</v>
      </c>
    </row>
    <row r="11" customFormat="false" ht="66" hidden="false" customHeight="true" outlineLevel="0" collapsed="false">
      <c r="A11" s="50" t="n">
        <v>2.5</v>
      </c>
      <c r="B11" s="51" t="s">
        <v>104</v>
      </c>
      <c r="C11" s="42"/>
      <c r="D11" s="43" t="n">
        <v>1</v>
      </c>
      <c r="E11" s="44" t="s">
        <v>150</v>
      </c>
    </row>
    <row r="12" customFormat="false" ht="27" hidden="false" customHeight="true" outlineLevel="0" collapsed="false">
      <c r="A12" s="50" t="n">
        <v>2.6</v>
      </c>
      <c r="B12" s="51" t="s">
        <v>106</v>
      </c>
      <c r="C12" s="42"/>
      <c r="D12" s="43" t="n">
        <v>1</v>
      </c>
      <c r="E12" s="44" t="s">
        <v>105</v>
      </c>
    </row>
    <row r="13" customFormat="false" ht="52.5" hidden="false" customHeight="true" outlineLevel="0" collapsed="false">
      <c r="A13" s="50" t="n">
        <v>2.7</v>
      </c>
      <c r="B13" s="51" t="s">
        <v>108</v>
      </c>
      <c r="C13" s="42"/>
      <c r="D13" s="43" t="n">
        <v>1</v>
      </c>
      <c r="E13" s="44" t="s">
        <v>105</v>
      </c>
    </row>
    <row r="14" customFormat="false" ht="39.75" hidden="false" customHeight="true" outlineLevel="0" collapsed="false">
      <c r="A14" s="50" t="n">
        <v>2.8</v>
      </c>
      <c r="B14" s="51" t="s">
        <v>109</v>
      </c>
      <c r="C14" s="42"/>
      <c r="D14" s="43" t="n">
        <v>1</v>
      </c>
      <c r="E14" s="44" t="s">
        <v>151</v>
      </c>
    </row>
    <row r="15" customFormat="false" ht="27" hidden="false" customHeight="true" outlineLevel="0" collapsed="false">
      <c r="A15" s="50" t="n">
        <v>2.9</v>
      </c>
      <c r="B15" s="51" t="s">
        <v>110</v>
      </c>
      <c r="C15" s="42"/>
      <c r="D15" s="43" t="n">
        <v>1</v>
      </c>
      <c r="E15" s="44" t="s">
        <v>152</v>
      </c>
    </row>
    <row r="16" customFormat="false" ht="27" hidden="false" customHeight="true" outlineLevel="0" collapsed="false">
      <c r="A16" s="52" t="s">
        <v>111</v>
      </c>
      <c r="B16" s="53" t="s">
        <v>112</v>
      </c>
      <c r="C16" s="54"/>
      <c r="D16" s="55"/>
      <c r="E16" s="56"/>
    </row>
    <row r="17" customFormat="false" ht="15.75" hidden="false" customHeight="true" outlineLevel="0" collapsed="false">
      <c r="A17" s="50" t="n">
        <v>3.1</v>
      </c>
      <c r="B17" s="51" t="s">
        <v>132</v>
      </c>
      <c r="C17" s="42"/>
      <c r="D17" s="43" t="n">
        <v>1</v>
      </c>
      <c r="E17" s="44" t="s">
        <v>153</v>
      </c>
    </row>
    <row r="18" customFormat="false" ht="15.75" hidden="false" customHeight="true" outlineLevel="0" collapsed="false">
      <c r="A18" s="50" t="n">
        <v>3.2</v>
      </c>
      <c r="B18" s="51" t="s">
        <v>115</v>
      </c>
      <c r="C18" s="42"/>
      <c r="D18" s="43" t="n">
        <v>1</v>
      </c>
      <c r="E18" s="44" t="s">
        <v>154</v>
      </c>
    </row>
    <row r="19" customFormat="false" ht="15.75" hidden="false" customHeight="true" outlineLevel="0" collapsed="false">
      <c r="A19" s="50" t="n">
        <v>3.3</v>
      </c>
      <c r="B19" s="51" t="s">
        <v>117</v>
      </c>
      <c r="C19" s="42"/>
      <c r="D19" s="43" t="n">
        <v>1</v>
      </c>
      <c r="E19" s="44" t="s">
        <v>94</v>
      </c>
    </row>
    <row r="20" customFormat="false" ht="15.75" hidden="false" customHeight="true" outlineLevel="0" collapsed="false">
      <c r="A20" s="50" t="n">
        <v>3.4</v>
      </c>
      <c r="B20" s="51" t="s">
        <v>136</v>
      </c>
      <c r="C20" s="42"/>
      <c r="D20" s="43" t="n">
        <v>1</v>
      </c>
      <c r="E20" s="44" t="s">
        <v>94</v>
      </c>
    </row>
    <row r="21" customFormat="false" ht="15.75" hidden="false" customHeight="true" outlineLevel="0" collapsed="false">
      <c r="A21" s="45" t="s">
        <v>120</v>
      </c>
      <c r="B21" s="57" t="s">
        <v>121</v>
      </c>
      <c r="C21" s="58"/>
      <c r="D21" s="59"/>
      <c r="E21" s="60"/>
    </row>
    <row r="22" customFormat="false" ht="39.75" hidden="false" customHeight="true" outlineLevel="0" collapsed="false">
      <c r="A22" s="50" t="n">
        <v>4.1</v>
      </c>
      <c r="B22" s="51" t="s">
        <v>122</v>
      </c>
      <c r="C22" s="42"/>
      <c r="D22" s="43" t="n">
        <v>1</v>
      </c>
      <c r="E22" s="44" t="s">
        <v>94</v>
      </c>
    </row>
    <row r="23" customFormat="false" ht="39.75" hidden="false" customHeight="true" outlineLevel="0" collapsed="false">
      <c r="A23" s="50" t="n">
        <v>4.2</v>
      </c>
      <c r="B23" s="51" t="s">
        <v>123</v>
      </c>
      <c r="C23" s="42"/>
      <c r="D23" s="43" t="n">
        <v>1</v>
      </c>
      <c r="E23" s="44" t="s">
        <v>94</v>
      </c>
    </row>
    <row r="24" customFormat="false" ht="27" hidden="false" customHeight="true" outlineLevel="0" collapsed="false">
      <c r="A24" s="45" t="s">
        <v>125</v>
      </c>
      <c r="B24" s="53" t="s">
        <v>126</v>
      </c>
      <c r="C24" s="61"/>
      <c r="D24" s="62"/>
      <c r="E24" s="56"/>
    </row>
    <row r="25" customFormat="false" ht="27" hidden="false" customHeight="true" outlineLevel="0" collapsed="false">
      <c r="A25" s="63" t="n">
        <v>5.1</v>
      </c>
      <c r="B25" s="51" t="s">
        <v>127</v>
      </c>
      <c r="C25" s="42"/>
      <c r="D25" s="43" t="n">
        <v>1</v>
      </c>
      <c r="E25" s="64" t="s">
        <v>155</v>
      </c>
    </row>
    <row r="1048576" customFormat="false" ht="15" hidden="false" customHeight="true" outlineLevel="0" collapsed="false"/>
  </sheetData>
  <mergeCells count="2">
    <mergeCell ref="A2:A3"/>
    <mergeCell ref="C2:E2"/>
  </mergeCells>
  <hyperlinks>
    <hyperlink ref="E25" r:id="rId1" display="&#10;https://leminhson1996.github.io/EcommerceGroup1/index.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FFF00"/>
    <pageSetUpPr fitToPage="false"/>
  </sheetPr>
  <dimension ref="A1:Z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5.89068825910931"/>
    <col collapsed="false" hidden="false" max="2" min="2" style="0" width="77.0202429149798"/>
    <col collapsed="false" hidden="false" max="26" min="3" style="0" width="9.31983805668016"/>
    <col collapsed="false" hidden="false" max="1025" min="27" style="0" width="12.748987854251"/>
  </cols>
  <sheetData>
    <row r="1" customFormat="false" ht="15" hidden="false" customHeight="false" outlineLevel="0" collapsed="false">
      <c r="A1" s="29" t="s">
        <v>85</v>
      </c>
      <c r="B1" s="29" t="str">
        <f aca="false">PhanCong!B1</f>
        <v>Nhóm 01</v>
      </c>
      <c r="C1" s="66" t="n">
        <f aca="false">AVERAGE(TongHop_YeuCauChucNang!$C$3:$C$28)</f>
        <v>0.780952380952381</v>
      </c>
    </row>
    <row r="2" customFormat="false" ht="15" hidden="false" customHeight="false" outlineLevel="0" collapsed="false">
      <c r="A2" s="8" t="s">
        <v>28</v>
      </c>
      <c r="B2" s="4" t="s">
        <v>156</v>
      </c>
      <c r="C2" s="4" t="s">
        <v>157</v>
      </c>
    </row>
    <row r="3" customFormat="false" ht="15" hidden="false" customHeight="false" outlineLevel="0" collapsed="false">
      <c r="A3" s="17" t="s">
        <v>48</v>
      </c>
      <c r="B3" s="18" t="s">
        <v>49</v>
      </c>
      <c r="C3" s="67"/>
    </row>
    <row r="4" customFormat="false" ht="15" hidden="false" customHeight="false" outlineLevel="0" collapsed="false">
      <c r="A4" s="5" t="n">
        <v>1</v>
      </c>
      <c r="B4" s="4" t="s">
        <v>50</v>
      </c>
      <c r="C4" s="68" t="n">
        <f aca="false">PhanCong!G5</f>
        <v>1</v>
      </c>
    </row>
    <row r="5" customFormat="false" ht="15" hidden="false" customHeight="false" outlineLevel="0" collapsed="false">
      <c r="A5" s="5" t="n">
        <v>2</v>
      </c>
      <c r="B5" s="4" t="s">
        <v>51</v>
      </c>
      <c r="C5" s="68" t="n">
        <f aca="false">PhanCong!G6</f>
        <v>1</v>
      </c>
    </row>
    <row r="6" customFormat="false" ht="15" hidden="false" customHeight="false" outlineLevel="0" collapsed="false">
      <c r="A6" s="5" t="n">
        <v>3</v>
      </c>
      <c r="B6" s="4" t="s">
        <v>53</v>
      </c>
      <c r="C6" s="68" t="n">
        <f aca="false">PhanCong!G8</f>
        <v>1</v>
      </c>
    </row>
    <row r="7" customFormat="false" ht="15" hidden="false" customHeight="false" outlineLevel="0" collapsed="false">
      <c r="A7" s="5" t="n">
        <v>4</v>
      </c>
      <c r="B7" s="4" t="s">
        <v>54</v>
      </c>
      <c r="C7" s="68" t="n">
        <f aca="false">PhanCong!G9</f>
        <v>1</v>
      </c>
    </row>
    <row r="8" customFormat="false" ht="15" hidden="false" customHeight="false" outlineLevel="0" collapsed="false">
      <c r="A8" s="5" t="n">
        <v>5</v>
      </c>
      <c r="B8" s="4" t="s">
        <v>55</v>
      </c>
      <c r="C8" s="68" t="n">
        <f aca="false">PhanCong!G10</f>
        <v>0.5</v>
      </c>
    </row>
    <row r="9" customFormat="false" ht="15" hidden="false" customHeight="false" outlineLevel="0" collapsed="false">
      <c r="A9" s="17" t="s">
        <v>57</v>
      </c>
      <c r="B9" s="18" t="s">
        <v>58</v>
      </c>
      <c r="C9" s="67"/>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5" t="n">
        <v>1</v>
      </c>
      <c r="B10" s="4" t="s">
        <v>59</v>
      </c>
      <c r="C10" s="68" t="n">
        <f aca="false">PhanCong!G13</f>
        <v>1</v>
      </c>
    </row>
    <row r="11" customFormat="false" ht="15" hidden="false" customHeight="false" outlineLevel="0" collapsed="false">
      <c r="A11" s="5" t="n">
        <v>2</v>
      </c>
      <c r="B11" s="4" t="s">
        <v>60</v>
      </c>
      <c r="C11" s="68" t="n">
        <f aca="false">PhanCong!G14</f>
        <v>0.9</v>
      </c>
    </row>
    <row r="12" customFormat="false" ht="15" hidden="false" customHeight="false" outlineLevel="0" collapsed="false">
      <c r="A12" s="5" t="n">
        <v>3</v>
      </c>
      <c r="B12" s="4" t="s">
        <v>61</v>
      </c>
      <c r="C12" s="68" t="n">
        <f aca="false">PhanCong!G15</f>
        <v>0</v>
      </c>
    </row>
    <row r="13" customFormat="false" ht="15" hidden="false" customHeight="false" outlineLevel="0" collapsed="false">
      <c r="A13" s="5" t="n">
        <v>4</v>
      </c>
      <c r="B13" s="4" t="s">
        <v>62</v>
      </c>
      <c r="C13" s="68" t="n">
        <f aca="false">PhanCong!G16</f>
        <v>1</v>
      </c>
    </row>
    <row r="14" customFormat="false" ht="15" hidden="false" customHeight="false" outlineLevel="0" collapsed="false">
      <c r="A14" s="17" t="s">
        <v>63</v>
      </c>
      <c r="B14" s="18" t="s">
        <v>64</v>
      </c>
      <c r="C14" s="67"/>
      <c r="D14" s="2"/>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5" t="n">
        <v>1</v>
      </c>
      <c r="B15" s="4" t="s">
        <v>65</v>
      </c>
      <c r="C15" s="68" t="n">
        <f aca="false">PhanCong!G18</f>
        <v>1</v>
      </c>
    </row>
    <row r="16" customFormat="false" ht="15" hidden="false" customHeight="false" outlineLevel="0" collapsed="false">
      <c r="A16" s="5" t="n">
        <v>2</v>
      </c>
      <c r="B16" s="4" t="s">
        <v>66</v>
      </c>
      <c r="C16" s="68" t="n">
        <f aca="false">PhanCong!G19</f>
        <v>1</v>
      </c>
    </row>
    <row r="17" customFormat="false" ht="15" hidden="false" customHeight="false" outlineLevel="0" collapsed="false">
      <c r="A17" s="5" t="n">
        <v>3</v>
      </c>
      <c r="B17" s="4" t="s">
        <v>67</v>
      </c>
      <c r="C17" s="68" t="n">
        <f aca="false">PhanCong!G20</f>
        <v>1</v>
      </c>
    </row>
    <row r="18" customFormat="false" ht="15" hidden="false" customHeight="false" outlineLevel="0" collapsed="false">
      <c r="A18" s="5" t="n">
        <v>4</v>
      </c>
      <c r="B18" s="4" t="s">
        <v>68</v>
      </c>
      <c r="C18" s="68" t="n">
        <f aca="false">PhanCong!G21</f>
        <v>1</v>
      </c>
    </row>
    <row r="19" customFormat="false" ht="15" hidden="false" customHeight="false" outlineLevel="0" collapsed="false">
      <c r="A19" s="17" t="s">
        <v>70</v>
      </c>
      <c r="B19" s="18" t="s">
        <v>71</v>
      </c>
      <c r="C19" s="67"/>
      <c r="D19" s="2"/>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5" t="n">
        <v>1</v>
      </c>
      <c r="B20" s="4" t="s">
        <v>72</v>
      </c>
      <c r="C20" s="68" t="n">
        <f aca="false">PhanCong!G24</f>
        <v>1</v>
      </c>
    </row>
    <row r="21" customFormat="false" ht="15" hidden="false" customHeight="false" outlineLevel="0" collapsed="false">
      <c r="A21" s="5" t="n">
        <v>2</v>
      </c>
      <c r="B21" s="4" t="s">
        <v>73</v>
      </c>
      <c r="C21" s="68" t="n">
        <f aca="false">PhanCong!G25</f>
        <v>1</v>
      </c>
    </row>
    <row r="22" customFormat="false" ht="15" hidden="false" customHeight="false" outlineLevel="0" collapsed="false">
      <c r="A22" s="5" t="n">
        <v>3</v>
      </c>
      <c r="B22" s="4" t="s">
        <v>74</v>
      </c>
      <c r="C22" s="68" t="n">
        <f aca="false">PhanCong!G26</f>
        <v>0</v>
      </c>
    </row>
    <row r="23" customFormat="false" ht="15" hidden="false" customHeight="false" outlineLevel="0" collapsed="false">
      <c r="A23" s="5" t="n">
        <v>4</v>
      </c>
      <c r="B23" s="4" t="s">
        <v>75</v>
      </c>
      <c r="C23" s="68" t="n">
        <f aca="false">PhanCong!G27</f>
        <v>1</v>
      </c>
    </row>
    <row r="24" customFormat="false" ht="15" hidden="false" customHeight="false" outlineLevel="0" collapsed="false">
      <c r="A24" s="5" t="n">
        <v>5</v>
      </c>
      <c r="B24" s="4" t="s">
        <v>76</v>
      </c>
      <c r="C24" s="68" t="n">
        <f aca="false">PhanCong!G28</f>
        <v>1</v>
      </c>
    </row>
    <row r="25" customFormat="false" ht="15" hidden="false" customHeight="false" outlineLevel="0" collapsed="false">
      <c r="A25" s="17" t="s">
        <v>77</v>
      </c>
      <c r="B25" s="18" t="s">
        <v>78</v>
      </c>
      <c r="C25" s="67"/>
    </row>
    <row r="26" customFormat="false" ht="15" hidden="false" customHeight="false" outlineLevel="0" collapsed="false">
      <c r="A26" s="5" t="n">
        <v>1</v>
      </c>
      <c r="B26" s="4" t="s">
        <v>79</v>
      </c>
      <c r="C26" s="68" t="n">
        <f aca="false">PhanCong!G30</f>
        <v>0</v>
      </c>
    </row>
    <row r="27" customFormat="false" ht="15" hidden="false" customHeight="false" outlineLevel="0" collapsed="false">
      <c r="A27" s="5" t="n">
        <v>2</v>
      </c>
      <c r="B27" s="4" t="s">
        <v>80</v>
      </c>
      <c r="C27" s="68" t="n">
        <f aca="false">PhanCong!G31</f>
        <v>1</v>
      </c>
    </row>
    <row r="28" customFormat="false" ht="15" hidden="false" customHeight="false" outlineLevel="0" collapsed="false">
      <c r="A28" s="5" t="n">
        <v>3</v>
      </c>
      <c r="B28" s="4" t="s">
        <v>81</v>
      </c>
      <c r="C28" s="68" t="n">
        <f aca="false">PhanCong!G32</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8.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7.71255060728745"/>
    <col collapsed="false" hidden="false" max="2" min="2" style="0" width="76.5910931174089"/>
    <col collapsed="false" hidden="false" max="3" min="3" style="0" width="7.71255060728745"/>
    <col collapsed="false" hidden="false" max="4" min="4" style="0" width="6.74898785425101"/>
    <col collapsed="false" hidden="false" max="5" min="5" style="0" width="7.17813765182186"/>
    <col collapsed="false" hidden="true" max="6" min="6" style="0" width="0"/>
    <col collapsed="false" hidden="false" max="26" min="7" style="0" width="9.31983805668016"/>
    <col collapsed="false" hidden="false" max="1025" min="27" style="0" width="12.748987854251"/>
  </cols>
  <sheetData>
    <row r="1" customFormat="false" ht="15.75" hidden="false" customHeight="true" outlineLevel="0" collapsed="false">
      <c r="A1" s="29" t="s">
        <v>85</v>
      </c>
      <c r="B1" s="29" t="str">
        <f aca="false">PhanCong!B1</f>
        <v>Nhóm 01</v>
      </c>
      <c r="C1" s="30" t="n">
        <f aca="false">SUM(C4:C25)/17*2</f>
        <v>0</v>
      </c>
      <c r="D1" s="30" t="n">
        <f aca="false">SUM(D4:D25)/17*2</f>
        <v>0</v>
      </c>
      <c r="E1" s="30" t="n">
        <f aca="false">SUM(E4:E25)/17*2</f>
        <v>0</v>
      </c>
      <c r="F1" s="4"/>
    </row>
    <row r="2" customFormat="false" ht="15" hidden="false" customHeight="true" outlineLevel="0" collapsed="false">
      <c r="A2" s="31" t="s">
        <v>86</v>
      </c>
      <c r="B2" s="4"/>
      <c r="C2" s="32" t="s">
        <v>89</v>
      </c>
      <c r="D2" s="32"/>
      <c r="E2" s="32"/>
      <c r="F2" s="69"/>
    </row>
    <row r="3" customFormat="false" ht="15.75" hidden="false" customHeight="true" outlineLevel="0" collapsed="false">
      <c r="A3" s="31"/>
      <c r="B3" s="33" t="s">
        <v>88</v>
      </c>
      <c r="C3" s="31" t="n">
        <f aca="false">PhanCong!$C$3</f>
        <v>1412023</v>
      </c>
      <c r="D3" s="31" t="n">
        <f aca="false">PhanCong!$D$3</f>
        <v>1412341</v>
      </c>
      <c r="E3" s="31" t="n">
        <f aca="false">PhanCong!$E$3</f>
        <v>1412453</v>
      </c>
      <c r="F3" s="31" t="s">
        <v>90</v>
      </c>
    </row>
    <row r="4" customFormat="false" ht="16.5" hidden="false" customHeight="true" outlineLevel="0" collapsed="false">
      <c r="A4" s="35" t="s">
        <v>91</v>
      </c>
      <c r="B4" s="36" t="s">
        <v>92</v>
      </c>
      <c r="C4" s="37"/>
      <c r="D4" s="37"/>
      <c r="E4" s="37"/>
      <c r="F4" s="70"/>
    </row>
    <row r="5" customFormat="false" ht="15.75" hidden="false" customHeight="true" outlineLevel="0" collapsed="false">
      <c r="A5" s="40" t="n">
        <v>1.1</v>
      </c>
      <c r="B5" s="41" t="s">
        <v>93</v>
      </c>
      <c r="C5" s="42" t="n">
        <f aca="false">MinhChung_1412023!C5</f>
        <v>0</v>
      </c>
      <c r="D5" s="42" t="n">
        <f aca="false">MinhChung_1412341!C5</f>
        <v>0</v>
      </c>
      <c r="E5" s="42" t="n">
        <f aca="false">MinhChung_1412463!C5</f>
        <v>0</v>
      </c>
      <c r="F5" s="51" t="s">
        <v>94</v>
      </c>
    </row>
    <row r="6" customFormat="false" ht="15.75" hidden="false" customHeight="true" outlineLevel="0" collapsed="false">
      <c r="A6" s="45" t="s">
        <v>95</v>
      </c>
      <c r="B6" s="46" t="s">
        <v>96</v>
      </c>
      <c r="C6" s="71"/>
      <c r="D6" s="71"/>
      <c r="E6" s="71"/>
      <c r="F6" s="72"/>
    </row>
    <row r="7" customFormat="false" ht="15.75" hidden="false" customHeight="true" outlineLevel="0" collapsed="false">
      <c r="A7" s="50" t="n">
        <v>2.1</v>
      </c>
      <c r="B7" s="51" t="s">
        <v>97</v>
      </c>
      <c r="C7" s="42" t="n">
        <f aca="false">MinhChung_1412023!C7</f>
        <v>0</v>
      </c>
      <c r="D7" s="42" t="n">
        <f aca="false">MinhChung_1412341!C7</f>
        <v>0</v>
      </c>
      <c r="E7" s="42" t="n">
        <f aca="false">MinhChung_1412463!C7</f>
        <v>0</v>
      </c>
      <c r="F7" s="51" t="s">
        <v>139</v>
      </c>
    </row>
    <row r="8" customFormat="false" ht="15.75" hidden="false" customHeight="true" outlineLevel="0" collapsed="false">
      <c r="A8" s="50" t="n">
        <v>2.2</v>
      </c>
      <c r="B8" s="51" t="s">
        <v>99</v>
      </c>
      <c r="C8" s="42" t="n">
        <f aca="false">MinhChung_1412023!C8</f>
        <v>0</v>
      </c>
      <c r="D8" s="42" t="n">
        <f aca="false">MinhChung_1412341!C8</f>
        <v>0</v>
      </c>
      <c r="E8" s="42" t="n">
        <f aca="false">MinhChung_1412463!C8</f>
        <v>0</v>
      </c>
      <c r="F8" s="51" t="s">
        <v>158</v>
      </c>
    </row>
    <row r="9" customFormat="false" ht="15.75" hidden="false" customHeight="true" outlineLevel="0" collapsed="false">
      <c r="A9" s="50" t="n">
        <v>2.3</v>
      </c>
      <c r="B9" s="51" t="s">
        <v>101</v>
      </c>
      <c r="C9" s="42" t="n">
        <f aca="false">MinhChung_1412023!C9</f>
        <v>0</v>
      </c>
      <c r="D9" s="42" t="n">
        <f aca="false">MinhChung_1412341!C9</f>
        <v>0</v>
      </c>
      <c r="E9" s="42" t="n">
        <f aca="false">MinhChung_1412463!C9</f>
        <v>0</v>
      </c>
      <c r="F9" s="51" t="s">
        <v>94</v>
      </c>
    </row>
    <row r="10" customFormat="false" ht="15.75" hidden="false" customHeight="true" outlineLevel="0" collapsed="false">
      <c r="A10" s="50" t="n">
        <v>2.4</v>
      </c>
      <c r="B10" s="51" t="s">
        <v>102</v>
      </c>
      <c r="C10" s="42" t="n">
        <f aca="false">MinhChung_1412023!C10</f>
        <v>0</v>
      </c>
      <c r="D10" s="42" t="n">
        <f aca="false">MinhChung_1412341!C10</f>
        <v>0</v>
      </c>
      <c r="E10" s="42" t="n">
        <f aca="false">MinhChung_1412463!C10</f>
        <v>0</v>
      </c>
      <c r="F10" s="51" t="s">
        <v>105</v>
      </c>
    </row>
    <row r="11" customFormat="false" ht="27" hidden="false" customHeight="true" outlineLevel="0" collapsed="false">
      <c r="A11" s="50" t="n">
        <v>2.5</v>
      </c>
      <c r="B11" s="51" t="s">
        <v>104</v>
      </c>
      <c r="C11" s="42" t="n">
        <f aca="false">MinhChung_1412023!C11</f>
        <v>0</v>
      </c>
      <c r="D11" s="42" t="n">
        <f aca="false">MinhChung_1412341!C11</f>
        <v>0</v>
      </c>
      <c r="E11" s="42" t="n">
        <f aca="false">MinhChung_1412463!C11</f>
        <v>0</v>
      </c>
      <c r="F11" s="51" t="s">
        <v>105</v>
      </c>
    </row>
    <row r="12" customFormat="false" ht="15.75" hidden="false" customHeight="true" outlineLevel="0" collapsed="false">
      <c r="A12" s="50" t="n">
        <v>2.6</v>
      </c>
      <c r="B12" s="51" t="s">
        <v>106</v>
      </c>
      <c r="C12" s="42" t="n">
        <f aca="false">MinhChung_1412023!C12</f>
        <v>0</v>
      </c>
      <c r="D12" s="42" t="n">
        <f aca="false">MinhChung_1412341!C12</f>
        <v>0</v>
      </c>
      <c r="E12" s="42" t="n">
        <f aca="false">MinhChung_1412463!C12</f>
        <v>0</v>
      </c>
      <c r="F12" s="51" t="s">
        <v>105</v>
      </c>
    </row>
    <row r="13" customFormat="false" ht="27" hidden="false" customHeight="true" outlineLevel="0" collapsed="false">
      <c r="A13" s="50" t="n">
        <v>2.7</v>
      </c>
      <c r="B13" s="51" t="s">
        <v>108</v>
      </c>
      <c r="C13" s="42" t="n">
        <f aca="false">MinhChung_1412023!C13</f>
        <v>0</v>
      </c>
      <c r="D13" s="42" t="n">
        <f aca="false">MinhChung_1412341!C13</f>
        <v>0</v>
      </c>
      <c r="E13" s="42" t="n">
        <f aca="false">MinhChung_1412463!C13</f>
        <v>0</v>
      </c>
      <c r="F13" s="51" t="s">
        <v>105</v>
      </c>
    </row>
    <row r="14" customFormat="false" ht="15.75" hidden="false" customHeight="true" outlineLevel="0" collapsed="false">
      <c r="A14" s="50" t="n">
        <v>2.8</v>
      </c>
      <c r="B14" s="51" t="s">
        <v>109</v>
      </c>
      <c r="C14" s="42" t="n">
        <f aca="false">MinhChung_1412023!C14</f>
        <v>0</v>
      </c>
      <c r="D14" s="42" t="n">
        <f aca="false">MinhChung_1412341!C14</f>
        <v>0</v>
      </c>
      <c r="E14" s="42" t="n">
        <f aca="false">MinhChung_1412463!C14</f>
        <v>0</v>
      </c>
      <c r="F14" s="51" t="s">
        <v>94</v>
      </c>
    </row>
    <row r="15" customFormat="false" ht="15.75" hidden="false" customHeight="true" outlineLevel="0" collapsed="false">
      <c r="A15" s="50" t="n">
        <v>2.9</v>
      </c>
      <c r="B15" s="51" t="s">
        <v>110</v>
      </c>
      <c r="C15" s="42" t="n">
        <f aca="false">MinhChung_1412023!C15</f>
        <v>0</v>
      </c>
      <c r="D15" s="42" t="n">
        <f aca="false">MinhChung_1412341!C15</f>
        <v>0</v>
      </c>
      <c r="E15" s="42" t="n">
        <f aca="false">MinhChung_1412463!C15</f>
        <v>0</v>
      </c>
      <c r="F15" s="51" t="s">
        <v>94</v>
      </c>
    </row>
    <row r="16" customFormat="false" ht="15.75" hidden="false" customHeight="true" outlineLevel="0" collapsed="false">
      <c r="A16" s="52" t="s">
        <v>111</v>
      </c>
      <c r="B16" s="53" t="s">
        <v>112</v>
      </c>
      <c r="C16" s="71"/>
      <c r="D16" s="71"/>
      <c r="E16" s="71"/>
      <c r="F16" s="73"/>
    </row>
    <row r="17" customFormat="false" ht="15.75" hidden="false" customHeight="true" outlineLevel="0" collapsed="false">
      <c r="A17" s="50" t="n">
        <v>3.1</v>
      </c>
      <c r="B17" s="51" t="s">
        <v>132</v>
      </c>
      <c r="C17" s="42" t="n">
        <f aca="false">MinhChung_1412023!C17</f>
        <v>0</v>
      </c>
      <c r="D17" s="42" t="n">
        <f aca="false">MinhChung_1412341!C17</f>
        <v>0</v>
      </c>
      <c r="E17" s="42" t="n">
        <f aca="false">MinhChung_1412463!C17</f>
        <v>0</v>
      </c>
      <c r="F17" s="51" t="s">
        <v>94</v>
      </c>
    </row>
    <row r="18" customFormat="false" ht="15.75" hidden="false" customHeight="true" outlineLevel="0" collapsed="false">
      <c r="A18" s="50" t="n">
        <v>3.2</v>
      </c>
      <c r="B18" s="51" t="s">
        <v>115</v>
      </c>
      <c r="C18" s="42" t="n">
        <f aca="false">MinhChung_1412023!C18</f>
        <v>0</v>
      </c>
      <c r="D18" s="42" t="n">
        <f aca="false">MinhChung_1412341!C18</f>
        <v>0</v>
      </c>
      <c r="E18" s="42" t="n">
        <f aca="false">MinhChung_1412463!C18</f>
        <v>0</v>
      </c>
      <c r="F18" s="51" t="s">
        <v>94</v>
      </c>
    </row>
    <row r="19" customFormat="false" ht="15.75" hidden="false" customHeight="true" outlineLevel="0" collapsed="false">
      <c r="A19" s="50" t="n">
        <v>3.3</v>
      </c>
      <c r="B19" s="51" t="s">
        <v>117</v>
      </c>
      <c r="C19" s="42" t="n">
        <f aca="false">MinhChung_1412023!C19</f>
        <v>0</v>
      </c>
      <c r="D19" s="42" t="n">
        <f aca="false">MinhChung_1412341!C19</f>
        <v>0</v>
      </c>
      <c r="E19" s="42" t="n">
        <f aca="false">MinhChung_1412463!C19</f>
        <v>0</v>
      </c>
      <c r="F19" s="51" t="s">
        <v>94</v>
      </c>
    </row>
    <row r="20" customFormat="false" ht="15.75" hidden="false" customHeight="true" outlineLevel="0" collapsed="false">
      <c r="A20" s="50" t="n">
        <v>3.4</v>
      </c>
      <c r="B20" s="51" t="s">
        <v>136</v>
      </c>
      <c r="C20" s="42" t="n">
        <f aca="false">MinhChung_1412023!C20</f>
        <v>0</v>
      </c>
      <c r="D20" s="42" t="n">
        <f aca="false">MinhChung_1412341!C20</f>
        <v>0</v>
      </c>
      <c r="E20" s="42" t="n">
        <f aca="false">MinhChung_1412463!C20</f>
        <v>0</v>
      </c>
      <c r="F20" s="51" t="s">
        <v>94</v>
      </c>
    </row>
    <row r="21" customFormat="false" ht="15.75" hidden="false" customHeight="true" outlineLevel="0" collapsed="false">
      <c r="A21" s="45" t="s">
        <v>120</v>
      </c>
      <c r="B21" s="57" t="s">
        <v>121</v>
      </c>
      <c r="C21" s="71"/>
      <c r="D21" s="71"/>
      <c r="E21" s="71"/>
      <c r="F21" s="74"/>
    </row>
    <row r="22" customFormat="false" ht="27" hidden="false" customHeight="true" outlineLevel="0" collapsed="false">
      <c r="A22" s="50" t="n">
        <v>4.1</v>
      </c>
      <c r="B22" s="51" t="s">
        <v>122</v>
      </c>
      <c r="C22" s="42" t="n">
        <f aca="false">MinhChung_1412023!C22</f>
        <v>0</v>
      </c>
      <c r="D22" s="42" t="n">
        <f aca="false">MinhChung_1412341!C22</f>
        <v>0</v>
      </c>
      <c r="E22" s="42" t="n">
        <f aca="false">MinhChung_1412463!C22</f>
        <v>0</v>
      </c>
      <c r="F22" s="51" t="s">
        <v>94</v>
      </c>
    </row>
    <row r="23" customFormat="false" ht="27" hidden="false" customHeight="true" outlineLevel="0" collapsed="false">
      <c r="A23" s="50" t="n">
        <v>4.2</v>
      </c>
      <c r="B23" s="51" t="s">
        <v>123</v>
      </c>
      <c r="C23" s="42" t="n">
        <f aca="false">MinhChung_1412023!C23</f>
        <v>0</v>
      </c>
      <c r="D23" s="42" t="n">
        <f aca="false">MinhChung_1412341!C23</f>
        <v>0</v>
      </c>
      <c r="E23" s="42" t="n">
        <f aca="false">MinhChung_1412463!C23</f>
        <v>0</v>
      </c>
      <c r="F23" s="51" t="s">
        <v>94</v>
      </c>
    </row>
    <row r="24" customFormat="false" ht="15.75" hidden="false" customHeight="true" outlineLevel="0" collapsed="false">
      <c r="A24" s="45" t="s">
        <v>125</v>
      </c>
      <c r="B24" s="53" t="s">
        <v>126</v>
      </c>
      <c r="C24" s="71"/>
      <c r="D24" s="71"/>
      <c r="E24" s="71"/>
      <c r="F24" s="73"/>
    </row>
    <row r="25" customFormat="false" ht="15.75" hidden="false" customHeight="true" outlineLevel="0" collapsed="false">
      <c r="A25" s="63" t="n">
        <v>5.1</v>
      </c>
      <c r="B25" s="51" t="s">
        <v>127</v>
      </c>
      <c r="C25" s="42" t="n">
        <f aca="false">MinhChung_1412023!C25</f>
        <v>0</v>
      </c>
      <c r="D25" s="42" t="n">
        <f aca="false">MinhChung_1412341!C25</f>
        <v>0</v>
      </c>
      <c r="E25" s="42" t="n">
        <f aca="false">MinhChung_1412463!C25</f>
        <v>0</v>
      </c>
      <c r="F25" s="51" t="s">
        <v>159</v>
      </c>
    </row>
    <row r="1048576" customFormat="false" ht="15" hidden="false" customHeight="true" outlineLevel="0" collapsed="false"/>
  </sheetData>
  <mergeCells count="2">
    <mergeCell ref="A2:A3"/>
    <mergeCell ref="C2:E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2017-05-31T23:42:57Z</dcterms:modified>
  <cp:revision>2</cp:revision>
  <dc:subject/>
  <dc:title/>
</cp:coreProperties>
</file>