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2198e0f94650a/Works/Huong dan/TH CB/Arduino/thcb/docs/"/>
    </mc:Choice>
  </mc:AlternateContent>
  <xr:revisionPtr revIDLastSave="403" documentId="8_{007975CF-05B4-48BE-8DF0-F8173CE1A7D7}" xr6:coauthVersionLast="46" xr6:coauthVersionMax="46" xr10:uidLastSave="{9ED3B981-2C50-4C63-94DA-3E39995C3290}"/>
  <bookViews>
    <workbookView xWindow="-120" yWindow="-120" windowWidth="29040" windowHeight="15840" activeTab="2" xr2:uid="{184CB8EF-3690-41CB-B86B-B5F9C6D4B47C}"/>
  </bookViews>
  <sheets>
    <sheet name="Panasonic" sheetId="4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3" l="1"/>
  <c r="B21" i="3"/>
  <c r="B22" i="3"/>
  <c r="B2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4" i="3"/>
  <c r="B25" i="3"/>
  <c r="B26" i="3"/>
  <c r="B27" i="3"/>
  <c r="B28" i="3"/>
  <c r="B29" i="3"/>
  <c r="B30" i="3"/>
  <c r="B31" i="3"/>
  <c r="B32" i="3"/>
  <c r="B33" i="3"/>
  <c r="B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D6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</calcChain>
</file>

<file path=xl/sharedStrings.xml><?xml version="1.0" encoding="utf-8"?>
<sst xmlns="http://schemas.openxmlformats.org/spreadsheetml/2006/main" count="4" uniqueCount="2">
  <si>
    <t>T</t>
  </si>
  <si>
    <t>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</si>
</sst>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</a:t>
            </a:r>
            <a:r>
              <a:rPr lang="en-US" baseline="0"/>
              <a:t> liệu thực nghiệm cảm biến nhiệt độ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941377621026375E-2"/>
          <c:y val="0.22173295553519681"/>
          <c:w val="0.93749821898049568"/>
          <c:h val="0.7227366770534725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5.5618379907615006E-2"/>
                  <c:y val="-0.208050867717552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vi-VN"/>
                </a:p>
              </c:txPr>
            </c:trendlineLbl>
          </c:trendline>
          <c:xVal>
            <c:numRef>
              <c:f>Panasonic!$A$2:$A$60</c:f>
              <c:numCache>
                <c:formatCode>General</c:formatCode>
                <c:ptCount val="59"/>
                <c:pt idx="0">
                  <c:v>100</c:v>
                </c:pt>
                <c:pt idx="1">
                  <c:v>40</c:v>
                </c:pt>
              </c:numCache>
            </c:numRef>
          </c:xVal>
          <c:yVal>
            <c:numRef>
              <c:f>Panasonic!$B$2:$B$60</c:f>
              <c:numCache>
                <c:formatCode>0.0</c:formatCode>
                <c:ptCount val="59"/>
                <c:pt idx="0">
                  <c:v>156</c:v>
                </c:pt>
                <c:pt idx="1">
                  <c:v>1160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62-4A04-8E6D-C87ADFD84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45087"/>
        <c:axId val="560540095"/>
      </c:scatterChart>
      <c:valAx>
        <c:axId val="56054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0540095"/>
        <c:crosses val="autoZero"/>
        <c:crossBetween val="midCat"/>
      </c:valAx>
      <c:valAx>
        <c:axId val="5605400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054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</a:t>
            </a:r>
            <a:r>
              <a:rPr lang="en-US" baseline="0"/>
              <a:t> liệu thực nghiệm cảm biến nhiệt độ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>
        <c:manualLayout>
          <c:layoutTarget val="inner"/>
          <c:xMode val="edge"/>
          <c:yMode val="edge"/>
          <c:x val="4.941377621026375E-2"/>
          <c:y val="9.3573755571525405E-2"/>
          <c:w val="0.93749821898049568"/>
          <c:h val="0.8508958770171438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3.696566536917148E-3"/>
                  <c:y val="-0.582995335668262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vi-VN"/>
                </a:p>
              </c:txPr>
            </c:trendlineLbl>
          </c:trendline>
          <c:xVal>
            <c:numRef>
              <c:f>Sheet1!$A$2:$A$60</c:f>
              <c:numCache>
                <c:formatCode>General</c:formatCode>
                <c:ptCount val="59"/>
                <c:pt idx="0">
                  <c:v>90</c:v>
                </c:pt>
                <c:pt idx="1">
                  <c:v>85</c:v>
                </c:pt>
                <c:pt idx="2">
                  <c:v>83</c:v>
                </c:pt>
                <c:pt idx="3">
                  <c:v>81</c:v>
                </c:pt>
                <c:pt idx="4">
                  <c:v>80</c:v>
                </c:pt>
                <c:pt idx="5">
                  <c:v>79</c:v>
                </c:pt>
                <c:pt idx="6">
                  <c:v>79</c:v>
                </c:pt>
                <c:pt idx="7">
                  <c:v>78</c:v>
                </c:pt>
                <c:pt idx="8">
                  <c:v>77</c:v>
                </c:pt>
                <c:pt idx="9">
                  <c:v>76</c:v>
                </c:pt>
                <c:pt idx="10">
                  <c:v>76</c:v>
                </c:pt>
                <c:pt idx="11">
                  <c:v>75</c:v>
                </c:pt>
                <c:pt idx="12">
                  <c:v>74</c:v>
                </c:pt>
                <c:pt idx="13">
                  <c:v>73</c:v>
                </c:pt>
                <c:pt idx="14">
                  <c:v>72</c:v>
                </c:pt>
                <c:pt idx="15">
                  <c:v>71</c:v>
                </c:pt>
                <c:pt idx="16">
                  <c:v>70</c:v>
                </c:pt>
                <c:pt idx="17">
                  <c:v>69</c:v>
                </c:pt>
                <c:pt idx="18">
                  <c:v>69</c:v>
                </c:pt>
                <c:pt idx="19">
                  <c:v>68</c:v>
                </c:pt>
                <c:pt idx="20">
                  <c:v>67</c:v>
                </c:pt>
                <c:pt idx="21">
                  <c:v>66</c:v>
                </c:pt>
                <c:pt idx="22">
                  <c:v>65</c:v>
                </c:pt>
                <c:pt idx="23">
                  <c:v>63</c:v>
                </c:pt>
                <c:pt idx="24">
                  <c:v>62</c:v>
                </c:pt>
                <c:pt idx="25">
                  <c:v>61</c:v>
                </c:pt>
                <c:pt idx="26">
                  <c:v>60</c:v>
                </c:pt>
                <c:pt idx="27">
                  <c:v>60</c:v>
                </c:pt>
                <c:pt idx="28">
                  <c:v>59</c:v>
                </c:pt>
                <c:pt idx="29">
                  <c:v>58</c:v>
                </c:pt>
                <c:pt idx="30">
                  <c:v>57</c:v>
                </c:pt>
                <c:pt idx="31">
                  <c:v>57</c:v>
                </c:pt>
                <c:pt idx="32">
                  <c:v>56</c:v>
                </c:pt>
                <c:pt idx="33">
                  <c:v>55</c:v>
                </c:pt>
                <c:pt idx="34">
                  <c:v>54</c:v>
                </c:pt>
                <c:pt idx="35">
                  <c:v>54</c:v>
                </c:pt>
                <c:pt idx="36">
                  <c:v>53</c:v>
                </c:pt>
                <c:pt idx="37">
                  <c:v>52</c:v>
                </c:pt>
                <c:pt idx="38">
                  <c:v>51</c:v>
                </c:pt>
                <c:pt idx="39">
                  <c:v>50</c:v>
                </c:pt>
                <c:pt idx="40">
                  <c:v>49</c:v>
                </c:pt>
                <c:pt idx="41">
                  <c:v>48</c:v>
                </c:pt>
                <c:pt idx="42">
                  <c:v>47</c:v>
                </c:pt>
                <c:pt idx="43">
                  <c:v>46</c:v>
                </c:pt>
                <c:pt idx="44">
                  <c:v>45</c:v>
                </c:pt>
                <c:pt idx="45">
                  <c:v>45</c:v>
                </c:pt>
                <c:pt idx="46">
                  <c:v>42</c:v>
                </c:pt>
                <c:pt idx="47">
                  <c:v>41</c:v>
                </c:pt>
                <c:pt idx="48">
                  <c:v>38</c:v>
                </c:pt>
                <c:pt idx="49">
                  <c:v>38</c:v>
                </c:pt>
                <c:pt idx="50">
                  <c:v>36</c:v>
                </c:pt>
                <c:pt idx="51">
                  <c:v>35</c:v>
                </c:pt>
                <c:pt idx="52">
                  <c:v>35</c:v>
                </c:pt>
                <c:pt idx="53">
                  <c:v>33</c:v>
                </c:pt>
                <c:pt idx="54">
                  <c:v>32</c:v>
                </c:pt>
                <c:pt idx="55">
                  <c:v>31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</c:numCache>
            </c:numRef>
          </c:xVal>
          <c:yVal>
            <c:numRef>
              <c:f>Sheet1!$B$2:$B$60</c:f>
              <c:numCache>
                <c:formatCode>0.0</c:formatCode>
                <c:ptCount val="59"/>
                <c:pt idx="0">
                  <c:v>185.5</c:v>
                </c:pt>
                <c:pt idx="1">
                  <c:v>225</c:v>
                </c:pt>
                <c:pt idx="2">
                  <c:v>237.7</c:v>
                </c:pt>
                <c:pt idx="3">
                  <c:v>272</c:v>
                </c:pt>
                <c:pt idx="4">
                  <c:v>263</c:v>
                </c:pt>
                <c:pt idx="5">
                  <c:v>267</c:v>
                </c:pt>
                <c:pt idx="6">
                  <c:v>294.5</c:v>
                </c:pt>
                <c:pt idx="7">
                  <c:v>287</c:v>
                </c:pt>
                <c:pt idx="8">
                  <c:v>288</c:v>
                </c:pt>
                <c:pt idx="9">
                  <c:v>300</c:v>
                </c:pt>
                <c:pt idx="10">
                  <c:v>320.89999999999998</c:v>
                </c:pt>
                <c:pt idx="11">
                  <c:v>304</c:v>
                </c:pt>
                <c:pt idx="12">
                  <c:v>330</c:v>
                </c:pt>
                <c:pt idx="13">
                  <c:v>350.5</c:v>
                </c:pt>
                <c:pt idx="14">
                  <c:v>352</c:v>
                </c:pt>
                <c:pt idx="15">
                  <c:v>375</c:v>
                </c:pt>
                <c:pt idx="16">
                  <c:v>377</c:v>
                </c:pt>
                <c:pt idx="17">
                  <c:v>389</c:v>
                </c:pt>
                <c:pt idx="18">
                  <c:v>398.1</c:v>
                </c:pt>
                <c:pt idx="19">
                  <c:v>417</c:v>
                </c:pt>
                <c:pt idx="20">
                  <c:v>426</c:v>
                </c:pt>
                <c:pt idx="21">
                  <c:v>463</c:v>
                </c:pt>
                <c:pt idx="22">
                  <c:v>465</c:v>
                </c:pt>
                <c:pt idx="23">
                  <c:v>488</c:v>
                </c:pt>
                <c:pt idx="24">
                  <c:v>508</c:v>
                </c:pt>
                <c:pt idx="25">
                  <c:v>555</c:v>
                </c:pt>
                <c:pt idx="26">
                  <c:v>563</c:v>
                </c:pt>
                <c:pt idx="27">
                  <c:v>545</c:v>
                </c:pt>
                <c:pt idx="28">
                  <c:v>591</c:v>
                </c:pt>
                <c:pt idx="29">
                  <c:v>592</c:v>
                </c:pt>
                <c:pt idx="30">
                  <c:v>609</c:v>
                </c:pt>
                <c:pt idx="31">
                  <c:v>627</c:v>
                </c:pt>
                <c:pt idx="32">
                  <c:v>625</c:v>
                </c:pt>
                <c:pt idx="33">
                  <c:v>656</c:v>
                </c:pt>
                <c:pt idx="34">
                  <c:v>668</c:v>
                </c:pt>
                <c:pt idx="35">
                  <c:v>698</c:v>
                </c:pt>
                <c:pt idx="36">
                  <c:v>743</c:v>
                </c:pt>
                <c:pt idx="37">
                  <c:v>747</c:v>
                </c:pt>
                <c:pt idx="38">
                  <c:v>815</c:v>
                </c:pt>
                <c:pt idx="39">
                  <c:v>847</c:v>
                </c:pt>
                <c:pt idx="40">
                  <c:v>870</c:v>
                </c:pt>
                <c:pt idx="41">
                  <c:v>815</c:v>
                </c:pt>
                <c:pt idx="42">
                  <c:v>882</c:v>
                </c:pt>
                <c:pt idx="43">
                  <c:v>894</c:v>
                </c:pt>
                <c:pt idx="44">
                  <c:v>931</c:v>
                </c:pt>
                <c:pt idx="45">
                  <c:v>934</c:v>
                </c:pt>
                <c:pt idx="46">
                  <c:v>998</c:v>
                </c:pt>
                <c:pt idx="47">
                  <c:v>1078</c:v>
                </c:pt>
                <c:pt idx="48">
                  <c:v>1164</c:v>
                </c:pt>
                <c:pt idx="49">
                  <c:v>1230</c:v>
                </c:pt>
                <c:pt idx="50">
                  <c:v>1222</c:v>
                </c:pt>
                <c:pt idx="51">
                  <c:v>1273</c:v>
                </c:pt>
                <c:pt idx="52">
                  <c:v>1390</c:v>
                </c:pt>
                <c:pt idx="53">
                  <c:v>1362</c:v>
                </c:pt>
                <c:pt idx="54">
                  <c:v>1541</c:v>
                </c:pt>
                <c:pt idx="55">
                  <c:v>1485</c:v>
                </c:pt>
                <c:pt idx="56">
                  <c:v>1564</c:v>
                </c:pt>
                <c:pt idx="57">
                  <c:v>1560</c:v>
                </c:pt>
                <c:pt idx="58">
                  <c:v>1558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8-4F21-B2AE-5A267B290777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Sheet3!$A$3:$A$33</c:f>
              <c:numCache>
                <c:formatCode>General</c:formatCode>
                <c:ptCount val="31"/>
                <c:pt idx="0">
                  <c:v>120</c:v>
                </c:pt>
                <c:pt idx="1">
                  <c:v>115</c:v>
                </c:pt>
                <c:pt idx="2">
                  <c:v>110</c:v>
                </c:pt>
                <c:pt idx="3">
                  <c:v>105</c:v>
                </c:pt>
                <c:pt idx="4">
                  <c:v>100</c:v>
                </c:pt>
                <c:pt idx="5">
                  <c:v>95</c:v>
                </c:pt>
                <c:pt idx="6">
                  <c:v>90</c:v>
                </c:pt>
                <c:pt idx="7">
                  <c:v>85</c:v>
                </c:pt>
                <c:pt idx="8">
                  <c:v>80</c:v>
                </c:pt>
                <c:pt idx="9">
                  <c:v>75</c:v>
                </c:pt>
                <c:pt idx="10">
                  <c:v>70</c:v>
                </c:pt>
                <c:pt idx="11">
                  <c:v>65</c:v>
                </c:pt>
                <c:pt idx="12">
                  <c:v>60</c:v>
                </c:pt>
                <c:pt idx="13">
                  <c:v>55</c:v>
                </c:pt>
                <c:pt idx="14">
                  <c:v>50</c:v>
                </c:pt>
                <c:pt idx="15">
                  <c:v>45</c:v>
                </c:pt>
                <c:pt idx="16">
                  <c:v>40</c:v>
                </c:pt>
                <c:pt idx="17">
                  <c:v>35</c:v>
                </c:pt>
                <c:pt idx="18">
                  <c:v>30</c:v>
                </c:pt>
                <c:pt idx="19">
                  <c:v>25</c:v>
                </c:pt>
                <c:pt idx="20">
                  <c:v>20</c:v>
                </c:pt>
                <c:pt idx="21">
                  <c:v>15</c:v>
                </c:pt>
                <c:pt idx="22">
                  <c:v>10</c:v>
                </c:pt>
                <c:pt idx="23">
                  <c:v>5</c:v>
                </c:pt>
                <c:pt idx="24">
                  <c:v>0</c:v>
                </c:pt>
                <c:pt idx="25">
                  <c:v>-5</c:v>
                </c:pt>
                <c:pt idx="26">
                  <c:v>-10</c:v>
                </c:pt>
                <c:pt idx="27">
                  <c:v>-15</c:v>
                </c:pt>
                <c:pt idx="28">
                  <c:v>-20</c:v>
                </c:pt>
                <c:pt idx="29">
                  <c:v>-25</c:v>
                </c:pt>
                <c:pt idx="30">
                  <c:v>-30</c:v>
                </c:pt>
              </c:numCache>
            </c:numRef>
          </c:xVal>
          <c:yVal>
            <c:numRef>
              <c:f>Sheet3!$B$3:$B$33</c:f>
              <c:numCache>
                <c:formatCode>0</c:formatCode>
                <c:ptCount val="31"/>
                <c:pt idx="0">
                  <c:v>71.97876873829297</c:v>
                </c:pt>
                <c:pt idx="1">
                  <c:v>85.744435935907362</c:v>
                </c:pt>
                <c:pt idx="2">
                  <c:v>102.14273490421036</c:v>
                </c:pt>
                <c:pt idx="3">
                  <c:v>121.67714650907968</c:v>
                </c:pt>
                <c:pt idx="4">
                  <c:v>144.94744042712873</c:v>
                </c:pt>
                <c:pt idx="5">
                  <c:v>172.66809001646234</c:v>
                </c:pt>
                <c:pt idx="6">
                  <c:v>205.69020896179279</c:v>
                </c:pt>
                <c:pt idx="7">
                  <c:v>245.02768321994108</c:v>
                </c:pt>
                <c:pt idx="8">
                  <c:v>291.88830060104618</c:v>
                </c:pt>
                <c:pt idx="9">
                  <c:v>347.71083376440686</c:v>
                </c:pt>
                <c:pt idx="10">
                  <c:v>414.20921519697839</c:v>
                </c:pt>
                <c:pt idx="11">
                  <c:v>493.42516048937449</c:v>
                </c:pt>
                <c:pt idx="12">
                  <c:v>587.79085561431316</c:v>
                </c:pt>
                <c:pt idx="13">
                  <c:v>700.20363290989121</c:v>
                </c:pt>
                <c:pt idx="14">
                  <c:v>834.11492856213636</c:v>
                </c:pt>
                <c:pt idx="15">
                  <c:v>993.63625286953243</c:v>
                </c:pt>
                <c:pt idx="16">
                  <c:v>1183.6654269197109</c:v>
                </c:pt>
                <c:pt idx="17">
                  <c:v>1410.0369615529573</c:v>
                </c:pt>
                <c:pt idx="18">
                  <c:v>1679.7011957335455</c:v>
                </c:pt>
                <c:pt idx="19">
                  <c:v>2000.9376944568401</c:v>
                </c:pt>
                <c:pt idx="20">
                  <c:v>2383.6094581987654</c:v>
                </c:pt>
                <c:pt idx="21">
                  <c:v>2839.4657489607125</c:v>
                </c:pt>
                <c:pt idx="22">
                  <c:v>3382.5028306498243</c:v>
                </c:pt>
                <c:pt idx="23">
                  <c:v>4029.3936996921952</c:v>
                </c:pt>
                <c:pt idx="24">
                  <c:v>4800</c:v>
                </c:pt>
                <c:pt idx="25">
                  <c:v>5717.9818397393192</c:v>
                </c:pt>
                <c:pt idx="26">
                  <c:v>6811.5242332476355</c:v>
                </c:pt>
                <c:pt idx="27">
                  <c:v>8114.2024722196393</c:v>
                </c:pt>
                <c:pt idx="28">
                  <c:v>9666.0129958582875</c:v>
                </c:pt>
                <c:pt idx="29">
                  <c:v>11514.601411042071</c:v>
                </c:pt>
                <c:pt idx="30">
                  <c:v>13716.725366703187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F9-4CE6-BF46-FA22DA5B5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45087"/>
        <c:axId val="560540095"/>
      </c:scatterChart>
      <c:valAx>
        <c:axId val="56054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0540095"/>
        <c:crosses val="autoZero"/>
        <c:crossBetween val="midCat"/>
      </c:valAx>
      <c:valAx>
        <c:axId val="560540095"/>
        <c:scaling>
          <c:logBase val="10"/>
          <c:orientation val="minMax"/>
          <c:max val="200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6054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185738</xdr:colOff>
      <xdr:row>1</xdr:row>
      <xdr:rowOff>95250</xdr:rowOff>
    </xdr:from>
    <xdr:to>
      <xdr:col>13</xdr:col>
      <xdr:colOff>339587</xdr:colOff>
      <xdr:row>24</xdr:row>
      <xdr:rowOff>66261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0CF44-B1F5-4C0E-89D5-4BF1F7AB8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185737</xdr:colOff>
      <xdr:row>1</xdr:row>
      <xdr:rowOff>95250</xdr:rowOff>
    </xdr:from>
    <xdr:to>
      <xdr:col>18</xdr:col>
      <xdr:colOff>323021</xdr:colOff>
      <xdr:row>32</xdr:row>
      <xdr:rowOff>157370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C4C365-F3EB-47F9-BA8F-A0A32B6AD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DE4E-8822-48A3-996E-B834F71FF4CD}">
  <dimension ref="A1:B60"/>
  <sheetViews>
    <sheetView zoomScale="115" zoomScaleNormal="115" workbookViewId="0">
      <selection activeCell="A4" sqref="A4"/>
    </sheetView>
  </sheetViews>
  <sheetFormatPr defaultRowHeight="14.25" x14ac:dyDescent="0.2"/>
  <sheetData>
    <row r="1" spans="1:2" ht="15" x14ac:dyDescent="0.2">
      <c r="A1" s="2" t="s">
        <v>0</v>
      </c>
      <c r="B1" s="2" t="s">
        <v>1</v>
      </c>
    </row>
    <row r="2" spans="1:2" x14ac:dyDescent="0.2">
      <c r="A2" s="1">
        <v>100</v>
      </c>
      <c r="B2" s="3">
        <v>156</v>
      </c>
    </row>
    <row r="3" spans="1:2" x14ac:dyDescent="0.2">
      <c r="A3" s="1">
        <v>40</v>
      </c>
      <c r="B3" s="3">
        <v>1160</v>
      </c>
    </row>
    <row r="4" spans="1:2" x14ac:dyDescent="0.2">
      <c r="A4" s="1"/>
      <c r="B4" s="3"/>
    </row>
    <row r="5" spans="1:2" x14ac:dyDescent="0.2">
      <c r="A5" s="1"/>
      <c r="B5" s="3"/>
    </row>
    <row r="6" spans="1:2" x14ac:dyDescent="0.2">
      <c r="A6" s="1"/>
      <c r="B6" s="3"/>
    </row>
    <row r="7" spans="1:2" x14ac:dyDescent="0.2">
      <c r="A7" s="1"/>
      <c r="B7" s="3"/>
    </row>
    <row r="8" spans="1:2" x14ac:dyDescent="0.2">
      <c r="A8" s="1"/>
      <c r="B8" s="3"/>
    </row>
    <row r="9" spans="1:2" x14ac:dyDescent="0.2">
      <c r="A9" s="1"/>
      <c r="B9" s="3"/>
    </row>
    <row r="10" spans="1:2" x14ac:dyDescent="0.2">
      <c r="A10" s="1"/>
      <c r="B10" s="3"/>
    </row>
    <row r="11" spans="1:2" x14ac:dyDescent="0.2">
      <c r="A11" s="1"/>
      <c r="B11" s="3"/>
    </row>
    <row r="12" spans="1:2" x14ac:dyDescent="0.2">
      <c r="A12" s="1"/>
      <c r="B12" s="3"/>
    </row>
    <row r="13" spans="1:2" x14ac:dyDescent="0.2">
      <c r="A13" s="1"/>
      <c r="B13" s="3"/>
    </row>
    <row r="14" spans="1:2" x14ac:dyDescent="0.2">
      <c r="A14" s="1"/>
      <c r="B14" s="3"/>
    </row>
    <row r="15" spans="1:2" x14ac:dyDescent="0.2">
      <c r="A15" s="1"/>
      <c r="B15" s="3"/>
    </row>
    <row r="16" spans="1:2" x14ac:dyDescent="0.2">
      <c r="A16" s="1"/>
      <c r="B16" s="3"/>
    </row>
    <row r="17" spans="1:2" x14ac:dyDescent="0.2">
      <c r="A17" s="1"/>
      <c r="B17" s="3"/>
    </row>
    <row r="18" spans="1:2" x14ac:dyDescent="0.2">
      <c r="A18" s="1"/>
      <c r="B18" s="3"/>
    </row>
    <row r="19" spans="1:2" x14ac:dyDescent="0.2">
      <c r="A19" s="1"/>
      <c r="B19" s="3"/>
    </row>
    <row r="20" spans="1:2" x14ac:dyDescent="0.2">
      <c r="A20" s="1"/>
      <c r="B20" s="3"/>
    </row>
    <row r="21" spans="1:2" x14ac:dyDescent="0.2">
      <c r="A21" s="1"/>
      <c r="B21" s="3"/>
    </row>
    <row r="22" spans="1:2" x14ac:dyDescent="0.2">
      <c r="A22" s="1"/>
      <c r="B22" s="3"/>
    </row>
    <row r="23" spans="1:2" x14ac:dyDescent="0.2">
      <c r="A23" s="1"/>
      <c r="B23" s="3"/>
    </row>
    <row r="24" spans="1:2" x14ac:dyDescent="0.2">
      <c r="A24" s="1"/>
      <c r="B24" s="3"/>
    </row>
    <row r="25" spans="1:2" x14ac:dyDescent="0.2">
      <c r="A25" s="1"/>
      <c r="B25" s="3"/>
    </row>
    <row r="26" spans="1:2" x14ac:dyDescent="0.2">
      <c r="A26" s="1"/>
      <c r="B26" s="3"/>
    </row>
    <row r="27" spans="1:2" x14ac:dyDescent="0.2">
      <c r="A27" s="1"/>
      <c r="B27" s="3"/>
    </row>
    <row r="28" spans="1:2" x14ac:dyDescent="0.2">
      <c r="A28" s="1"/>
      <c r="B28" s="3"/>
    </row>
    <row r="29" spans="1:2" x14ac:dyDescent="0.2">
      <c r="A29" s="1"/>
      <c r="B29" s="3"/>
    </row>
    <row r="30" spans="1:2" x14ac:dyDescent="0.2">
      <c r="A30" s="1"/>
      <c r="B30" s="3"/>
    </row>
    <row r="31" spans="1:2" x14ac:dyDescent="0.2">
      <c r="A31" s="1"/>
      <c r="B31" s="3"/>
    </row>
    <row r="32" spans="1:2" x14ac:dyDescent="0.2">
      <c r="A32" s="1"/>
      <c r="B32" s="3"/>
    </row>
    <row r="33" spans="1:2" x14ac:dyDescent="0.2">
      <c r="A33" s="1"/>
      <c r="B33" s="3"/>
    </row>
    <row r="34" spans="1:2" x14ac:dyDescent="0.2">
      <c r="A34" s="1"/>
      <c r="B34" s="3"/>
    </row>
    <row r="35" spans="1:2" x14ac:dyDescent="0.2">
      <c r="A35" s="1"/>
      <c r="B35" s="3"/>
    </row>
    <row r="36" spans="1:2" x14ac:dyDescent="0.2">
      <c r="A36" s="1"/>
      <c r="B36" s="3"/>
    </row>
    <row r="37" spans="1:2" x14ac:dyDescent="0.2">
      <c r="A37" s="1"/>
      <c r="B37" s="3"/>
    </row>
    <row r="38" spans="1:2" x14ac:dyDescent="0.2">
      <c r="A38" s="1"/>
      <c r="B38" s="3"/>
    </row>
    <row r="39" spans="1:2" x14ac:dyDescent="0.2">
      <c r="A39" s="1"/>
      <c r="B39" s="3"/>
    </row>
    <row r="40" spans="1:2" x14ac:dyDescent="0.2">
      <c r="A40" s="1"/>
      <c r="B40" s="3"/>
    </row>
    <row r="41" spans="1:2" x14ac:dyDescent="0.2">
      <c r="A41" s="1"/>
      <c r="B41" s="3"/>
    </row>
    <row r="42" spans="1:2" x14ac:dyDescent="0.2">
      <c r="A42" s="1"/>
      <c r="B42" s="3"/>
    </row>
    <row r="43" spans="1:2" x14ac:dyDescent="0.2">
      <c r="A43" s="1"/>
      <c r="B43" s="3"/>
    </row>
    <row r="44" spans="1:2" x14ac:dyDescent="0.2">
      <c r="A44" s="1"/>
      <c r="B44" s="3"/>
    </row>
    <row r="45" spans="1:2" x14ac:dyDescent="0.2">
      <c r="A45" s="1"/>
      <c r="B45" s="3"/>
    </row>
    <row r="46" spans="1:2" x14ac:dyDescent="0.2">
      <c r="A46" s="1"/>
      <c r="B46" s="3"/>
    </row>
    <row r="47" spans="1:2" x14ac:dyDescent="0.2">
      <c r="A47" s="1"/>
      <c r="B47" s="3"/>
    </row>
    <row r="48" spans="1:2" x14ac:dyDescent="0.2">
      <c r="A48" s="1"/>
      <c r="B48" s="3"/>
    </row>
    <row r="49" spans="1:2" x14ac:dyDescent="0.2">
      <c r="A49" s="1"/>
      <c r="B49" s="3"/>
    </row>
    <row r="50" spans="1:2" x14ac:dyDescent="0.2">
      <c r="A50" s="1"/>
      <c r="B50" s="3"/>
    </row>
    <row r="51" spans="1:2" x14ac:dyDescent="0.2">
      <c r="A51" s="1"/>
      <c r="B51" s="3"/>
    </row>
    <row r="52" spans="1:2" x14ac:dyDescent="0.2">
      <c r="A52" s="1"/>
      <c r="B52" s="3"/>
    </row>
    <row r="53" spans="1:2" x14ac:dyDescent="0.2">
      <c r="A53" s="1"/>
      <c r="B53" s="3"/>
    </row>
    <row r="54" spans="1:2" x14ac:dyDescent="0.2">
      <c r="A54" s="1"/>
      <c r="B54" s="3"/>
    </row>
    <row r="55" spans="1:2" x14ac:dyDescent="0.2">
      <c r="A55" s="1"/>
      <c r="B55" s="3"/>
    </row>
    <row r="56" spans="1:2" x14ac:dyDescent="0.2">
      <c r="A56" s="1"/>
      <c r="B56" s="3"/>
    </row>
    <row r="57" spans="1:2" x14ac:dyDescent="0.2">
      <c r="A57" s="1"/>
      <c r="B57" s="3"/>
    </row>
    <row r="58" spans="1:2" x14ac:dyDescent="0.2">
      <c r="A58" s="1"/>
      <c r="B58" s="3"/>
    </row>
    <row r="59" spans="1:2" x14ac:dyDescent="0.2">
      <c r="A59" s="1"/>
      <c r="B59" s="3"/>
    </row>
    <row r="60" spans="1:2" x14ac:dyDescent="0.2">
      <c r="A60" s="1"/>
      <c r="B60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4FDE-1C17-4011-8CF1-583530251B3B}">
  <dimension ref="A1:B60"/>
  <sheetViews>
    <sheetView zoomScale="115" zoomScaleNormal="115" workbookViewId="0">
      <selection activeCell="Q16" sqref="Q16"/>
    </sheetView>
  </sheetViews>
  <sheetFormatPr defaultRowHeight="14.25" x14ac:dyDescent="0.2"/>
  <sheetData>
    <row r="1" spans="1:2" ht="15" x14ac:dyDescent="0.2">
      <c r="A1" s="2" t="s">
        <v>0</v>
      </c>
      <c r="B1" s="2" t="s">
        <v>1</v>
      </c>
    </row>
    <row r="2" spans="1:2" x14ac:dyDescent="0.2">
      <c r="A2" s="1">
        <v>90</v>
      </c>
      <c r="B2" s="3">
        <v>185.5</v>
      </c>
    </row>
    <row r="3" spans="1:2" x14ac:dyDescent="0.2">
      <c r="A3" s="1">
        <v>85</v>
      </c>
      <c r="B3" s="3">
        <v>225</v>
      </c>
    </row>
    <row r="4" spans="1:2" x14ac:dyDescent="0.2">
      <c r="A4" s="1">
        <v>83</v>
      </c>
      <c r="B4" s="3">
        <v>237.7</v>
      </c>
    </row>
    <row r="5" spans="1:2" x14ac:dyDescent="0.2">
      <c r="A5" s="1">
        <v>81</v>
      </c>
      <c r="B5" s="3">
        <v>272</v>
      </c>
    </row>
    <row r="6" spans="1:2" x14ac:dyDescent="0.2">
      <c r="A6" s="1">
        <v>80</v>
      </c>
      <c r="B6" s="3">
        <v>263</v>
      </c>
    </row>
    <row r="7" spans="1:2" x14ac:dyDescent="0.2">
      <c r="A7" s="1">
        <v>79</v>
      </c>
      <c r="B7" s="3">
        <v>267</v>
      </c>
    </row>
    <row r="8" spans="1:2" x14ac:dyDescent="0.2">
      <c r="A8" s="1">
        <v>79</v>
      </c>
      <c r="B8" s="3">
        <v>294.5</v>
      </c>
    </row>
    <row r="9" spans="1:2" x14ac:dyDescent="0.2">
      <c r="A9" s="1">
        <v>78</v>
      </c>
      <c r="B9" s="3">
        <v>287</v>
      </c>
    </row>
    <row r="10" spans="1:2" x14ac:dyDescent="0.2">
      <c r="A10" s="1">
        <v>77</v>
      </c>
      <c r="B10" s="3">
        <v>288</v>
      </c>
    </row>
    <row r="11" spans="1:2" x14ac:dyDescent="0.2">
      <c r="A11" s="1">
        <v>76</v>
      </c>
      <c r="B11" s="3">
        <v>300</v>
      </c>
    </row>
    <row r="12" spans="1:2" x14ac:dyDescent="0.2">
      <c r="A12" s="1">
        <v>76</v>
      </c>
      <c r="B12" s="3">
        <v>320.89999999999998</v>
      </c>
    </row>
    <row r="13" spans="1:2" x14ac:dyDescent="0.2">
      <c r="A13" s="1">
        <v>75</v>
      </c>
      <c r="B13" s="3">
        <v>304</v>
      </c>
    </row>
    <row r="14" spans="1:2" x14ac:dyDescent="0.2">
      <c r="A14" s="1">
        <v>74</v>
      </c>
      <c r="B14" s="3">
        <v>330</v>
      </c>
    </row>
    <row r="15" spans="1:2" x14ac:dyDescent="0.2">
      <c r="A15" s="1">
        <v>73</v>
      </c>
      <c r="B15" s="3">
        <v>350.5</v>
      </c>
    </row>
    <row r="16" spans="1:2" x14ac:dyDescent="0.2">
      <c r="A16" s="1">
        <v>72</v>
      </c>
      <c r="B16" s="3">
        <v>352</v>
      </c>
    </row>
    <row r="17" spans="1:2" x14ac:dyDescent="0.2">
      <c r="A17" s="1">
        <v>71</v>
      </c>
      <c r="B17" s="3">
        <v>375</v>
      </c>
    </row>
    <row r="18" spans="1:2" x14ac:dyDescent="0.2">
      <c r="A18" s="1">
        <v>70</v>
      </c>
      <c r="B18" s="3">
        <v>377</v>
      </c>
    </row>
    <row r="19" spans="1:2" x14ac:dyDescent="0.2">
      <c r="A19" s="1">
        <v>69</v>
      </c>
      <c r="B19" s="3">
        <v>389</v>
      </c>
    </row>
    <row r="20" spans="1:2" x14ac:dyDescent="0.2">
      <c r="A20" s="1">
        <v>69</v>
      </c>
      <c r="B20" s="3">
        <v>398.1</v>
      </c>
    </row>
    <row r="21" spans="1:2" x14ac:dyDescent="0.2">
      <c r="A21" s="1">
        <v>68</v>
      </c>
      <c r="B21" s="3">
        <v>417</v>
      </c>
    </row>
    <row r="22" spans="1:2" x14ac:dyDescent="0.2">
      <c r="A22" s="1">
        <v>67</v>
      </c>
      <c r="B22" s="3">
        <v>426</v>
      </c>
    </row>
    <row r="23" spans="1:2" x14ac:dyDescent="0.2">
      <c r="A23" s="1">
        <v>66</v>
      </c>
      <c r="B23" s="3">
        <v>463</v>
      </c>
    </row>
    <row r="24" spans="1:2" x14ac:dyDescent="0.2">
      <c r="A24" s="1">
        <v>65</v>
      </c>
      <c r="B24" s="3">
        <v>465</v>
      </c>
    </row>
    <row r="25" spans="1:2" x14ac:dyDescent="0.2">
      <c r="A25" s="1">
        <v>63</v>
      </c>
      <c r="B25" s="3">
        <v>488</v>
      </c>
    </row>
    <row r="26" spans="1:2" x14ac:dyDescent="0.2">
      <c r="A26" s="1">
        <v>62</v>
      </c>
      <c r="B26" s="3">
        <v>508</v>
      </c>
    </row>
    <row r="27" spans="1:2" x14ac:dyDescent="0.2">
      <c r="A27" s="1">
        <v>61</v>
      </c>
      <c r="B27" s="3">
        <v>555</v>
      </c>
    </row>
    <row r="28" spans="1:2" x14ac:dyDescent="0.2">
      <c r="A28" s="1">
        <v>60</v>
      </c>
      <c r="B28" s="3">
        <v>563</v>
      </c>
    </row>
    <row r="29" spans="1:2" x14ac:dyDescent="0.2">
      <c r="A29" s="1">
        <v>60</v>
      </c>
      <c r="B29" s="3">
        <v>545</v>
      </c>
    </row>
    <row r="30" spans="1:2" x14ac:dyDescent="0.2">
      <c r="A30" s="1">
        <v>59</v>
      </c>
      <c r="B30" s="3">
        <v>591</v>
      </c>
    </row>
    <row r="31" spans="1:2" x14ac:dyDescent="0.2">
      <c r="A31" s="1">
        <v>58</v>
      </c>
      <c r="B31" s="3">
        <v>592</v>
      </c>
    </row>
    <row r="32" spans="1:2" x14ac:dyDescent="0.2">
      <c r="A32" s="1">
        <v>57</v>
      </c>
      <c r="B32" s="3">
        <v>609</v>
      </c>
    </row>
    <row r="33" spans="1:2" x14ac:dyDescent="0.2">
      <c r="A33" s="1">
        <v>57</v>
      </c>
      <c r="B33" s="3">
        <v>627</v>
      </c>
    </row>
    <row r="34" spans="1:2" x14ac:dyDescent="0.2">
      <c r="A34" s="1">
        <v>56</v>
      </c>
      <c r="B34" s="3">
        <v>625</v>
      </c>
    </row>
    <row r="35" spans="1:2" x14ac:dyDescent="0.2">
      <c r="A35" s="1">
        <v>55</v>
      </c>
      <c r="B35" s="3">
        <v>656</v>
      </c>
    </row>
    <row r="36" spans="1:2" x14ac:dyDescent="0.2">
      <c r="A36" s="1">
        <v>54</v>
      </c>
      <c r="B36" s="3">
        <v>668</v>
      </c>
    </row>
    <row r="37" spans="1:2" x14ac:dyDescent="0.2">
      <c r="A37" s="1">
        <v>54</v>
      </c>
      <c r="B37" s="3">
        <v>698</v>
      </c>
    </row>
    <row r="38" spans="1:2" x14ac:dyDescent="0.2">
      <c r="A38" s="1">
        <v>53</v>
      </c>
      <c r="B38" s="3">
        <v>743</v>
      </c>
    </row>
    <row r="39" spans="1:2" x14ac:dyDescent="0.2">
      <c r="A39" s="1">
        <v>52</v>
      </c>
      <c r="B39" s="3">
        <v>747</v>
      </c>
    </row>
    <row r="40" spans="1:2" x14ac:dyDescent="0.2">
      <c r="A40" s="1">
        <v>51</v>
      </c>
      <c r="B40" s="3">
        <v>815</v>
      </c>
    </row>
    <row r="41" spans="1:2" x14ac:dyDescent="0.2">
      <c r="A41" s="1">
        <v>50</v>
      </c>
      <c r="B41" s="3">
        <v>847</v>
      </c>
    </row>
    <row r="42" spans="1:2" x14ac:dyDescent="0.2">
      <c r="A42" s="1">
        <v>49</v>
      </c>
      <c r="B42" s="3">
        <v>870</v>
      </c>
    </row>
    <row r="43" spans="1:2" x14ac:dyDescent="0.2">
      <c r="A43" s="1">
        <v>48</v>
      </c>
      <c r="B43" s="3">
        <v>815</v>
      </c>
    </row>
    <row r="44" spans="1:2" x14ac:dyDescent="0.2">
      <c r="A44" s="1">
        <v>47</v>
      </c>
      <c r="B44" s="3">
        <v>882</v>
      </c>
    </row>
    <row r="45" spans="1:2" x14ac:dyDescent="0.2">
      <c r="A45" s="1">
        <v>46</v>
      </c>
      <c r="B45" s="3">
        <v>894</v>
      </c>
    </row>
    <row r="46" spans="1:2" x14ac:dyDescent="0.2">
      <c r="A46" s="1">
        <v>45</v>
      </c>
      <c r="B46" s="3">
        <v>931</v>
      </c>
    </row>
    <row r="47" spans="1:2" x14ac:dyDescent="0.2">
      <c r="A47" s="1">
        <v>45</v>
      </c>
      <c r="B47" s="3">
        <v>934</v>
      </c>
    </row>
    <row r="48" spans="1:2" x14ac:dyDescent="0.2">
      <c r="A48" s="1">
        <v>42</v>
      </c>
      <c r="B48" s="3">
        <v>998</v>
      </c>
    </row>
    <row r="49" spans="1:2" x14ac:dyDescent="0.2">
      <c r="A49" s="1">
        <v>41</v>
      </c>
      <c r="B49" s="3">
        <v>1078</v>
      </c>
    </row>
    <row r="50" spans="1:2" x14ac:dyDescent="0.2">
      <c r="A50" s="1">
        <v>38</v>
      </c>
      <c r="B50" s="3">
        <v>1164</v>
      </c>
    </row>
    <row r="51" spans="1:2" x14ac:dyDescent="0.2">
      <c r="A51" s="1">
        <v>38</v>
      </c>
      <c r="B51" s="3">
        <v>1230</v>
      </c>
    </row>
    <row r="52" spans="1:2" x14ac:dyDescent="0.2">
      <c r="A52" s="1">
        <v>36</v>
      </c>
      <c r="B52" s="3">
        <v>1222</v>
      </c>
    </row>
    <row r="53" spans="1:2" x14ac:dyDescent="0.2">
      <c r="A53" s="1">
        <v>35</v>
      </c>
      <c r="B53" s="3">
        <v>1273</v>
      </c>
    </row>
    <row r="54" spans="1:2" x14ac:dyDescent="0.2">
      <c r="A54" s="1">
        <v>35</v>
      </c>
      <c r="B54" s="3">
        <v>1390</v>
      </c>
    </row>
    <row r="55" spans="1:2" x14ac:dyDescent="0.2">
      <c r="A55" s="1">
        <v>33</v>
      </c>
      <c r="B55" s="3">
        <v>1362</v>
      </c>
    </row>
    <row r="56" spans="1:2" x14ac:dyDescent="0.2">
      <c r="A56" s="1">
        <v>32</v>
      </c>
      <c r="B56" s="3">
        <v>1541</v>
      </c>
    </row>
    <row r="57" spans="1:2" x14ac:dyDescent="0.2">
      <c r="A57" s="1">
        <v>31</v>
      </c>
      <c r="B57" s="3">
        <v>1485</v>
      </c>
    </row>
    <row r="58" spans="1:2" x14ac:dyDescent="0.2">
      <c r="A58" s="1">
        <v>30</v>
      </c>
      <c r="B58" s="3">
        <v>1564</v>
      </c>
    </row>
    <row r="59" spans="1:2" x14ac:dyDescent="0.2">
      <c r="A59" s="1">
        <v>30</v>
      </c>
      <c r="B59" s="3">
        <v>1560</v>
      </c>
    </row>
    <row r="60" spans="1:2" x14ac:dyDescent="0.2">
      <c r="A60" s="1">
        <v>30</v>
      </c>
      <c r="B60" s="3">
        <v>1558</v>
      </c>
    </row>
  </sheetData>
  <sortState xmlns:xlrd2="http://schemas.microsoft.com/office/spreadsheetml/2017/richdata2" ref="A2:B60">
    <sortCondition descending="1" ref="A2:A60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422A-BC89-4F6E-A821-13DF2BC087B2}">
  <dimension ref="A1:AH33"/>
  <sheetViews>
    <sheetView tabSelected="1" workbookViewId="0">
      <selection activeCell="D27" sqref="D27"/>
    </sheetView>
  </sheetViews>
  <sheetFormatPr defaultRowHeight="14.25" x14ac:dyDescent="0.2"/>
  <cols>
    <col min="1" max="1" width="3.875" bestFit="1" customWidth="1"/>
    <col min="2" max="2" width="5.875" bestFit="1" customWidth="1"/>
    <col min="3" max="3" width="10.375" bestFit="1" customWidth="1"/>
    <col min="4" max="5" width="4.375" bestFit="1" customWidth="1"/>
    <col min="6" max="18" width="5.375" bestFit="1" customWidth="1"/>
    <col min="19" max="32" width="6.375" bestFit="1" customWidth="1"/>
    <col min="33" max="34" width="7.375" bestFit="1" customWidth="1"/>
  </cols>
  <sheetData>
    <row r="1" spans="1:34" ht="15" x14ac:dyDescent="0.25">
      <c r="B1" s="6">
        <v>1000</v>
      </c>
    </row>
    <row r="3" spans="1:34" x14ac:dyDescent="0.2">
      <c r="A3">
        <v>120</v>
      </c>
      <c r="B3" s="5">
        <f>4800*EXP(-0.035*A3)</f>
        <v>71.97876873829297</v>
      </c>
      <c r="C3" s="4">
        <f>4419.2*EXP(-0.033*A3)</f>
        <v>84.243714677490146</v>
      </c>
      <c r="D3">
        <v>120</v>
      </c>
      <c r="E3">
        <v>115</v>
      </c>
      <c r="F3">
        <v>110</v>
      </c>
      <c r="G3">
        <v>105</v>
      </c>
      <c r="H3">
        <v>100</v>
      </c>
      <c r="I3">
        <v>95</v>
      </c>
      <c r="J3">
        <v>90</v>
      </c>
      <c r="K3">
        <v>85</v>
      </c>
      <c r="L3">
        <v>80</v>
      </c>
      <c r="M3">
        <v>75</v>
      </c>
      <c r="N3">
        <v>70</v>
      </c>
      <c r="O3">
        <v>65</v>
      </c>
      <c r="P3">
        <v>60</v>
      </c>
      <c r="Q3">
        <v>55</v>
      </c>
      <c r="R3">
        <v>50</v>
      </c>
      <c r="S3">
        <v>45</v>
      </c>
      <c r="T3">
        <v>40</v>
      </c>
      <c r="U3">
        <v>35</v>
      </c>
      <c r="V3">
        <v>30</v>
      </c>
      <c r="W3">
        <v>25</v>
      </c>
      <c r="X3">
        <v>20</v>
      </c>
      <c r="Y3">
        <v>15</v>
      </c>
      <c r="Z3">
        <v>10</v>
      </c>
      <c r="AA3">
        <v>5</v>
      </c>
      <c r="AB3">
        <v>0</v>
      </c>
      <c r="AC3">
        <v>-5</v>
      </c>
      <c r="AD3">
        <v>-10</v>
      </c>
      <c r="AE3">
        <v>-15</v>
      </c>
      <c r="AF3">
        <v>-20</v>
      </c>
      <c r="AG3">
        <v>-25</v>
      </c>
      <c r="AH3">
        <v>-30</v>
      </c>
    </row>
    <row r="4" spans="1:34" x14ac:dyDescent="0.2">
      <c r="A4">
        <v>115</v>
      </c>
      <c r="B4" s="5">
        <f t="shared" ref="B4:B33" si="0">4800*EXP(-0.035*A4)</f>
        <v>85.744435935907362</v>
      </c>
      <c r="C4" s="4">
        <f t="shared" ref="C4:C33" si="1">4419.2*EXP(-0.033*A4)</f>
        <v>99.356457385317611</v>
      </c>
      <c r="D4" s="5">
        <f t="shared" ref="D4:AH4" si="2">4621.1*EXP(-0.035*D3)</f>
        <v>69.296060045109513</v>
      </c>
      <c r="E4" s="5">
        <f t="shared" si="2"/>
        <v>82.548669354879493</v>
      </c>
      <c r="F4" s="5">
        <f t="shared" si="2"/>
        <v>98.335790055384692</v>
      </c>
      <c r="G4" s="5">
        <f t="shared" si="2"/>
        <v>117.14213786106419</v>
      </c>
      <c r="H4" s="5">
        <f t="shared" si="2"/>
        <v>139.54512853287596</v>
      </c>
      <c r="I4" s="5">
        <f t="shared" si="2"/>
        <v>166.2326064114738</v>
      </c>
      <c r="J4" s="5">
        <f t="shared" si="2"/>
        <v>198.02396346527934</v>
      </c>
      <c r="K4" s="5">
        <f t="shared" si="2"/>
        <v>235.89529727659789</v>
      </c>
      <c r="L4" s="5">
        <f t="shared" si="2"/>
        <v>281.00938039739469</v>
      </c>
      <c r="M4" s="5">
        <f t="shared" si="2"/>
        <v>334.75136123097928</v>
      </c>
      <c r="N4" s="5">
        <f t="shared" si="2"/>
        <v>398.77129257224101</v>
      </c>
      <c r="O4" s="5">
        <f t="shared" si="2"/>
        <v>475.03479357030182</v>
      </c>
      <c r="P4" s="5">
        <f t="shared" si="2"/>
        <v>565.88340059985478</v>
      </c>
      <c r="Q4" s="5">
        <f t="shared" si="2"/>
        <v>674.10646000831218</v>
      </c>
      <c r="R4" s="5">
        <f t="shared" si="2"/>
        <v>803.02677007885188</v>
      </c>
      <c r="S4" s="5">
        <f t="shared" si="2"/>
        <v>956.60260169487435</v>
      </c>
      <c r="T4" s="5">
        <f t="shared" si="2"/>
        <v>1139.5492300705575</v>
      </c>
      <c r="U4" s="5">
        <f t="shared" si="2"/>
        <v>1357.4837089650773</v>
      </c>
      <c r="V4" s="5">
        <f t="shared" si="2"/>
        <v>1617.09733241756</v>
      </c>
      <c r="W4" s="5">
        <f t="shared" si="2"/>
        <v>1926.3610791363551</v>
      </c>
      <c r="X4" s="5">
        <f t="shared" si="2"/>
        <v>2294.7703473504826</v>
      </c>
      <c r="Y4" s="5">
        <f t="shared" si="2"/>
        <v>2733.6364942754894</v>
      </c>
      <c r="Z4" s="5">
        <f t="shared" si="2"/>
        <v>3256.4341313991467</v>
      </c>
      <c r="AA4" s="5">
        <f t="shared" si="2"/>
        <v>3879.2148386765843</v>
      </c>
      <c r="AB4" s="5">
        <f t="shared" si="2"/>
        <v>4621.1000000000004</v>
      </c>
      <c r="AC4" s="5">
        <f t="shared" si="2"/>
        <v>5504.8678915873679</v>
      </c>
      <c r="AD4" s="5">
        <f t="shared" si="2"/>
        <v>6557.6530488043018</v>
      </c>
      <c r="AE4" s="5">
        <f t="shared" si="2"/>
        <v>7811.7793842446199</v>
      </c>
      <c r="AF4" s="5">
        <f t="shared" si="2"/>
        <v>9305.7526364918194</v>
      </c>
      <c r="AG4" s="5">
        <f t="shared" si="2"/>
        <v>11085.442620951359</v>
      </c>
      <c r="AH4" s="5">
        <f t="shared" si="2"/>
        <v>13205.491581681688</v>
      </c>
    </row>
    <row r="5" spans="1:34" x14ac:dyDescent="0.2">
      <c r="A5">
        <v>110</v>
      </c>
      <c r="B5" s="5">
        <f t="shared" si="0"/>
        <v>102.14273490421036</v>
      </c>
      <c r="C5" s="4">
        <f t="shared" si="1"/>
        <v>117.18032213978512</v>
      </c>
      <c r="D5" s="5">
        <f>5000*D4/(D4+$B$1)</f>
        <v>324.02653780556426</v>
      </c>
      <c r="E5" s="5">
        <f t="shared" ref="E5:AH5" si="3">5000*E4/(E4+$B$1)</f>
        <v>381.27001441917861</v>
      </c>
      <c r="F5" s="5">
        <f t="shared" si="3"/>
        <v>447.65813399573375</v>
      </c>
      <c r="G5" s="5">
        <f t="shared" si="3"/>
        <v>524.29379347085751</v>
      </c>
      <c r="H5" s="5">
        <f t="shared" si="3"/>
        <v>612.28434503745973</v>
      </c>
      <c r="I5" s="5">
        <f t="shared" si="3"/>
        <v>712.69061376604611</v>
      </c>
      <c r="J5" s="5">
        <f t="shared" si="3"/>
        <v>826.46077834910682</v>
      </c>
      <c r="K5" s="5">
        <f t="shared" si="3"/>
        <v>954.34984580171795</v>
      </c>
      <c r="L5" s="5">
        <f t="shared" si="3"/>
        <v>1096.8279573027794</v>
      </c>
      <c r="M5" s="5">
        <f t="shared" si="3"/>
        <v>1253.9839664304732</v>
      </c>
      <c r="N5" s="5">
        <f t="shared" si="3"/>
        <v>1425.4342174800031</v>
      </c>
      <c r="O5" s="5">
        <f t="shared" si="3"/>
        <v>1610.2494518806789</v>
      </c>
      <c r="P5" s="5">
        <f t="shared" si="3"/>
        <v>1806.914232512707</v>
      </c>
      <c r="Q5" s="5">
        <f t="shared" si="3"/>
        <v>2013.3321151062435</v>
      </c>
      <c r="R5" s="5">
        <f t="shared" si="3"/>
        <v>2226.8853225172388</v>
      </c>
      <c r="S5" s="5">
        <f t="shared" si="3"/>
        <v>2444.5500605647594</v>
      </c>
      <c r="T5" s="5">
        <f t="shared" si="3"/>
        <v>2663.0591482883942</v>
      </c>
      <c r="U5" s="5">
        <f t="shared" si="3"/>
        <v>2879.0945697796683</v>
      </c>
      <c r="V5" s="5">
        <f t="shared" si="3"/>
        <v>3089.4864176177889</v>
      </c>
      <c r="W5" s="5">
        <f t="shared" si="3"/>
        <v>3291.3933500388034</v>
      </c>
      <c r="X5" s="5">
        <f t="shared" si="3"/>
        <v>3482.4435475386649</v>
      </c>
      <c r="Y5" s="5">
        <f t="shared" si="3"/>
        <v>3660.823032004821</v>
      </c>
      <c r="Z5" s="5">
        <f t="shared" si="3"/>
        <v>3825.3077938841661</v>
      </c>
      <c r="AA5" s="5">
        <f t="shared" si="3"/>
        <v>3975.2449594213454</v>
      </c>
      <c r="AB5" s="5">
        <f t="shared" si="3"/>
        <v>4110.4943872195827</v>
      </c>
      <c r="AC5" s="5">
        <f t="shared" si="3"/>
        <v>4231.3448815053698</v>
      </c>
      <c r="AD5" s="5">
        <f t="shared" si="3"/>
        <v>4338.4189552349126</v>
      </c>
      <c r="AE5" s="5">
        <f t="shared" si="3"/>
        <v>4432.5777142196785</v>
      </c>
      <c r="AF5" s="5">
        <f t="shared" si="3"/>
        <v>4514.8340760387146</v>
      </c>
      <c r="AG5" s="5">
        <f t="shared" si="3"/>
        <v>4586.2791163865204</v>
      </c>
      <c r="AH5" s="5">
        <f t="shared" si="3"/>
        <v>4648.0234442257797</v>
      </c>
    </row>
    <row r="6" spans="1:34" x14ac:dyDescent="0.2">
      <c r="A6">
        <v>105</v>
      </c>
      <c r="B6" s="5">
        <f t="shared" si="0"/>
        <v>121.67714650907968</v>
      </c>
      <c r="C6" s="4">
        <f t="shared" si="1"/>
        <v>138.20166558004658</v>
      </c>
      <c r="D6" s="5">
        <f>4600*D4/(D4+$B$1)</f>
        <v>298.10441478111915</v>
      </c>
      <c r="E6" s="5">
        <f t="shared" ref="E6:AH6" si="4">4600*E4/(E4+$B$1)</f>
        <v>350.76841326564431</v>
      </c>
      <c r="F6" s="5">
        <f t="shared" si="4"/>
        <v>411.84548327607502</v>
      </c>
      <c r="G6" s="5">
        <f t="shared" si="4"/>
        <v>482.35028999318882</v>
      </c>
      <c r="H6" s="5">
        <f t="shared" si="4"/>
        <v>563.30159743446291</v>
      </c>
      <c r="I6" s="5">
        <f t="shared" si="4"/>
        <v>655.67536466476247</v>
      </c>
      <c r="J6" s="5">
        <f t="shared" si="4"/>
        <v>760.34391608117824</v>
      </c>
      <c r="K6" s="5">
        <f t="shared" si="4"/>
        <v>878.00185813758048</v>
      </c>
      <c r="L6" s="5">
        <f t="shared" si="4"/>
        <v>1009.0817207185571</v>
      </c>
      <c r="M6" s="5">
        <f t="shared" si="4"/>
        <v>1153.6652491160351</v>
      </c>
      <c r="N6" s="5">
        <f t="shared" si="4"/>
        <v>1311.3994800816029</v>
      </c>
      <c r="O6" s="5">
        <f t="shared" si="4"/>
        <v>1481.4294957302247</v>
      </c>
      <c r="P6" s="5">
        <f t="shared" si="4"/>
        <v>1662.3610939116902</v>
      </c>
      <c r="Q6" s="5">
        <f t="shared" si="4"/>
        <v>1852.2655458977438</v>
      </c>
      <c r="R6" s="5">
        <f t="shared" si="4"/>
        <v>2048.7344967158597</v>
      </c>
      <c r="S6" s="5">
        <f t="shared" si="4"/>
        <v>2248.9860557195789</v>
      </c>
      <c r="T6" s="5">
        <f t="shared" si="4"/>
        <v>2450.0144164253225</v>
      </c>
      <c r="U6" s="5">
        <f t="shared" si="4"/>
        <v>2648.7670041972947</v>
      </c>
      <c r="V6" s="5">
        <f t="shared" si="4"/>
        <v>2842.327504208366</v>
      </c>
      <c r="W6" s="5">
        <f t="shared" si="4"/>
        <v>3028.081882035699</v>
      </c>
      <c r="X6" s="5">
        <f t="shared" si="4"/>
        <v>3203.8480637355715</v>
      </c>
      <c r="Y6" s="5">
        <f t="shared" si="4"/>
        <v>3367.9571894444352</v>
      </c>
      <c r="Z6" s="5">
        <f t="shared" si="4"/>
        <v>3519.2831703734328</v>
      </c>
      <c r="AA6" s="5">
        <f t="shared" si="4"/>
        <v>3657.2253626676379</v>
      </c>
      <c r="AB6" s="5">
        <f t="shared" si="4"/>
        <v>3781.6548362420162</v>
      </c>
      <c r="AC6" s="5">
        <f t="shared" si="4"/>
        <v>3892.8372909849409</v>
      </c>
      <c r="AD6" s="5">
        <f t="shared" si="4"/>
        <v>3991.3454388161194</v>
      </c>
      <c r="AE6" s="5">
        <f t="shared" si="4"/>
        <v>4077.9714970821046</v>
      </c>
      <c r="AF6" s="5">
        <f t="shared" si="4"/>
        <v>4153.6473499556187</v>
      </c>
      <c r="AG6" s="5">
        <f t="shared" si="4"/>
        <v>4219.3767870755992</v>
      </c>
      <c r="AH6" s="5">
        <f t="shared" si="4"/>
        <v>4276.1815686877171</v>
      </c>
    </row>
    <row r="7" spans="1:34" x14ac:dyDescent="0.2">
      <c r="A7">
        <v>100</v>
      </c>
      <c r="B7" s="5">
        <f t="shared" si="0"/>
        <v>144.94744042712873</v>
      </c>
      <c r="C7" s="4">
        <f t="shared" si="1"/>
        <v>162.99409337955979</v>
      </c>
    </row>
    <row r="8" spans="1:34" x14ac:dyDescent="0.2">
      <c r="A8">
        <v>95</v>
      </c>
      <c r="B8" s="5">
        <f t="shared" si="0"/>
        <v>172.66809001646234</v>
      </c>
      <c r="C8" s="4">
        <f t="shared" si="1"/>
        <v>192.23411212245463</v>
      </c>
      <c r="D8">
        <v>120</v>
      </c>
      <c r="E8">
        <v>115</v>
      </c>
      <c r="F8">
        <v>110</v>
      </c>
      <c r="G8">
        <v>105</v>
      </c>
      <c r="H8">
        <v>100</v>
      </c>
      <c r="I8">
        <v>95</v>
      </c>
      <c r="J8">
        <v>90</v>
      </c>
      <c r="K8">
        <v>85</v>
      </c>
      <c r="L8">
        <v>80</v>
      </c>
      <c r="M8">
        <v>75</v>
      </c>
      <c r="N8">
        <v>70</v>
      </c>
      <c r="O8">
        <v>65</v>
      </c>
      <c r="P8">
        <v>60</v>
      </c>
      <c r="Q8">
        <v>55</v>
      </c>
      <c r="R8">
        <v>50</v>
      </c>
      <c r="S8">
        <v>45</v>
      </c>
      <c r="T8">
        <v>40</v>
      </c>
      <c r="U8">
        <v>35</v>
      </c>
      <c r="V8">
        <v>30</v>
      </c>
      <c r="W8">
        <v>25</v>
      </c>
      <c r="X8">
        <v>20</v>
      </c>
      <c r="Y8">
        <v>15</v>
      </c>
      <c r="Z8">
        <v>10</v>
      </c>
      <c r="AA8">
        <v>5</v>
      </c>
      <c r="AB8">
        <v>0</v>
      </c>
      <c r="AC8">
        <v>-5</v>
      </c>
      <c r="AD8">
        <v>-10</v>
      </c>
      <c r="AE8">
        <v>-15</v>
      </c>
      <c r="AF8">
        <v>-20</v>
      </c>
      <c r="AG8">
        <v>-25</v>
      </c>
      <c r="AH8">
        <v>-30</v>
      </c>
    </row>
    <row r="9" spans="1:34" x14ac:dyDescent="0.2">
      <c r="A9">
        <v>90</v>
      </c>
      <c r="B9" s="5">
        <f t="shared" si="0"/>
        <v>205.69020896179279</v>
      </c>
      <c r="C9" s="4">
        <f t="shared" si="1"/>
        <v>226.71958901881692</v>
      </c>
      <c r="D9" s="5">
        <f t="shared" ref="D9:AH9" si="5">4621.1*EXP(-0.035*D8)</f>
        <v>69.296060045109513</v>
      </c>
      <c r="E9" s="5">
        <f t="shared" si="5"/>
        <v>82.548669354879493</v>
      </c>
      <c r="F9" s="5">
        <f t="shared" si="5"/>
        <v>98.335790055384692</v>
      </c>
      <c r="G9" s="5">
        <f t="shared" si="5"/>
        <v>117.14213786106419</v>
      </c>
      <c r="H9" s="5">
        <f t="shared" si="5"/>
        <v>139.54512853287596</v>
      </c>
      <c r="I9" s="5">
        <f t="shared" si="5"/>
        <v>166.2326064114738</v>
      </c>
      <c r="J9" s="5">
        <f t="shared" si="5"/>
        <v>198.02396346527934</v>
      </c>
      <c r="K9" s="5">
        <f t="shared" si="5"/>
        <v>235.89529727659789</v>
      </c>
      <c r="L9" s="5">
        <f t="shared" si="5"/>
        <v>281.00938039739469</v>
      </c>
      <c r="M9" s="5">
        <f t="shared" si="5"/>
        <v>334.75136123097928</v>
      </c>
      <c r="N9" s="5">
        <f t="shared" si="5"/>
        <v>398.77129257224101</v>
      </c>
      <c r="O9" s="5">
        <f t="shared" si="5"/>
        <v>475.03479357030182</v>
      </c>
      <c r="P9" s="5">
        <f t="shared" si="5"/>
        <v>565.88340059985478</v>
      </c>
      <c r="Q9" s="5">
        <f t="shared" si="5"/>
        <v>674.10646000831218</v>
      </c>
      <c r="R9" s="5">
        <f t="shared" si="5"/>
        <v>803.02677007885188</v>
      </c>
      <c r="S9" s="5">
        <f t="shared" si="5"/>
        <v>956.60260169487435</v>
      </c>
      <c r="T9" s="5">
        <f t="shared" si="5"/>
        <v>1139.5492300705575</v>
      </c>
      <c r="U9" s="5">
        <f t="shared" si="5"/>
        <v>1357.4837089650773</v>
      </c>
      <c r="V9" s="5">
        <f t="shared" si="5"/>
        <v>1617.09733241756</v>
      </c>
      <c r="W9" s="5">
        <f t="shared" si="5"/>
        <v>1926.3610791363551</v>
      </c>
      <c r="X9" s="5">
        <f t="shared" si="5"/>
        <v>2294.7703473504826</v>
      </c>
      <c r="Y9" s="5">
        <f t="shared" si="5"/>
        <v>2733.6364942754894</v>
      </c>
      <c r="Z9" s="5">
        <f t="shared" si="5"/>
        <v>3256.4341313991467</v>
      </c>
      <c r="AA9" s="5">
        <f t="shared" si="5"/>
        <v>3879.2148386765843</v>
      </c>
      <c r="AB9" s="5">
        <f t="shared" si="5"/>
        <v>4621.1000000000004</v>
      </c>
      <c r="AC9" s="5">
        <f t="shared" si="5"/>
        <v>5504.8678915873679</v>
      </c>
      <c r="AD9" s="5">
        <f t="shared" si="5"/>
        <v>6557.6530488043018</v>
      </c>
      <c r="AE9" s="5">
        <f t="shared" si="5"/>
        <v>7811.7793842446199</v>
      </c>
      <c r="AF9" s="5">
        <f t="shared" si="5"/>
        <v>9305.7526364918194</v>
      </c>
      <c r="AG9" s="5">
        <f t="shared" si="5"/>
        <v>11085.442620951359</v>
      </c>
      <c r="AH9" s="5">
        <f t="shared" si="5"/>
        <v>13205.491581681688</v>
      </c>
    </row>
    <row r="10" spans="1:34" x14ac:dyDescent="0.2">
      <c r="A10">
        <v>85</v>
      </c>
      <c r="B10" s="5">
        <f t="shared" si="0"/>
        <v>245.02768321994108</v>
      </c>
      <c r="C10" s="4">
        <f t="shared" si="1"/>
        <v>267.39152316586723</v>
      </c>
      <c r="D10" s="4">
        <f t="shared" ref="D10:AH10" si="6">4419.2*EXP(-0.033*D8)</f>
        <v>84.243714677490146</v>
      </c>
      <c r="E10" s="4">
        <f t="shared" si="6"/>
        <v>99.356457385317611</v>
      </c>
      <c r="F10" s="4">
        <f t="shared" si="6"/>
        <v>117.18032213978512</v>
      </c>
      <c r="G10" s="4">
        <f t="shared" si="6"/>
        <v>138.20166558004658</v>
      </c>
      <c r="H10" s="4">
        <f t="shared" si="6"/>
        <v>162.99409337955979</v>
      </c>
      <c r="I10" s="4">
        <f t="shared" si="6"/>
        <v>192.23411212245463</v>
      </c>
      <c r="J10" s="4">
        <f t="shared" si="6"/>
        <v>226.71958901881692</v>
      </c>
      <c r="K10" s="4">
        <f t="shared" si="6"/>
        <v>267.39152316586723</v>
      </c>
      <c r="L10" s="4">
        <f t="shared" si="6"/>
        <v>315.35972242358122</v>
      </c>
      <c r="M10" s="4">
        <f t="shared" si="6"/>
        <v>371.93308654510594</v>
      </c>
      <c r="N10" s="4">
        <f t="shared" si="6"/>
        <v>438.6553228923861</v>
      </c>
      <c r="O10" s="4">
        <f t="shared" si="6"/>
        <v>517.34706930540324</v>
      </c>
      <c r="P10" s="4">
        <f t="shared" si="6"/>
        <v>610.15557352429755</v>
      </c>
      <c r="Q10" s="4">
        <f t="shared" si="6"/>
        <v>719.61328475795824</v>
      </c>
      <c r="R10" s="4">
        <f t="shared" si="6"/>
        <v>848.70695617683634</v>
      </c>
      <c r="S10" s="4">
        <f t="shared" si="6"/>
        <v>1000.9591439174507</v>
      </c>
      <c r="T10" s="4">
        <f t="shared" si="6"/>
        <v>1180.5243264474857</v>
      </c>
      <c r="U10" s="4">
        <f t="shared" si="6"/>
        <v>1392.3022670835642</v>
      </c>
      <c r="V10" s="4">
        <f t="shared" si="6"/>
        <v>1642.0717129646243</v>
      </c>
      <c r="W10" s="4">
        <f t="shared" si="6"/>
        <v>1936.6480787011033</v>
      </c>
      <c r="X10" s="4">
        <f t="shared" si="6"/>
        <v>2284.0694173857169</v>
      </c>
      <c r="Y10" s="4">
        <f t="shared" si="6"/>
        <v>2693.8157535238497</v>
      </c>
      <c r="Z10" s="4">
        <f t="shared" si="6"/>
        <v>3177.0677627823679</v>
      </c>
      <c r="AA10" s="4">
        <f t="shared" si="6"/>
        <v>3747.0118571053176</v>
      </c>
      <c r="AB10" s="4">
        <f t="shared" si="6"/>
        <v>4419.2</v>
      </c>
      <c r="AC10" s="4">
        <f t="shared" si="6"/>
        <v>5211.9740702093777</v>
      </c>
      <c r="AD10" s="4">
        <f t="shared" si="6"/>
        <v>6146.9663533071371</v>
      </c>
      <c r="AE10" s="4">
        <f t="shared" si="6"/>
        <v>7249.689818040888</v>
      </c>
      <c r="AF10" s="4">
        <f t="shared" si="6"/>
        <v>8550.2342841894588</v>
      </c>
      <c r="AG10" s="4">
        <f t="shared" si="6"/>
        <v>10084.087478143259</v>
      </c>
      <c r="AH10" s="4">
        <f t="shared" si="6"/>
        <v>11893.103380205859</v>
      </c>
    </row>
    <row r="11" spans="1:34" x14ac:dyDescent="0.2">
      <c r="A11">
        <v>80</v>
      </c>
      <c r="B11" s="5">
        <f t="shared" si="0"/>
        <v>291.88830060104618</v>
      </c>
      <c r="C11" s="4">
        <f t="shared" si="1"/>
        <v>315.35972242358122</v>
      </c>
    </row>
    <row r="12" spans="1:34" x14ac:dyDescent="0.2">
      <c r="A12">
        <v>75</v>
      </c>
      <c r="B12" s="5">
        <f t="shared" si="0"/>
        <v>347.71083376440686</v>
      </c>
      <c r="C12" s="4">
        <f t="shared" si="1"/>
        <v>371.93308654510594</v>
      </c>
    </row>
    <row r="13" spans="1:34" x14ac:dyDescent="0.2">
      <c r="A13">
        <v>70</v>
      </c>
      <c r="B13" s="5">
        <f t="shared" si="0"/>
        <v>414.20921519697839</v>
      </c>
      <c r="C13" s="4">
        <f t="shared" si="1"/>
        <v>438.6553228923861</v>
      </c>
    </row>
    <row r="14" spans="1:34" x14ac:dyDescent="0.2">
      <c r="A14">
        <v>65</v>
      </c>
      <c r="B14" s="5">
        <f t="shared" si="0"/>
        <v>493.42516048937449</v>
      </c>
      <c r="C14" s="4">
        <f t="shared" si="1"/>
        <v>517.34706930540324</v>
      </c>
    </row>
    <row r="15" spans="1:34" x14ac:dyDescent="0.2">
      <c r="A15">
        <v>60</v>
      </c>
      <c r="B15" s="5">
        <f t="shared" si="0"/>
        <v>587.79085561431316</v>
      </c>
      <c r="C15" s="4">
        <f t="shared" si="1"/>
        <v>610.15557352429755</v>
      </c>
    </row>
    <row r="16" spans="1:34" x14ac:dyDescent="0.2">
      <c r="A16">
        <v>55</v>
      </c>
      <c r="B16" s="5">
        <f t="shared" si="0"/>
        <v>700.20363290989121</v>
      </c>
      <c r="C16" s="4">
        <f t="shared" si="1"/>
        <v>719.61328475795824</v>
      </c>
    </row>
    <row r="17" spans="1:3" x14ac:dyDescent="0.2">
      <c r="A17">
        <v>50</v>
      </c>
      <c r="B17" s="5">
        <f t="shared" si="0"/>
        <v>834.11492856213636</v>
      </c>
      <c r="C17" s="4">
        <f t="shared" si="1"/>
        <v>848.70695617683634</v>
      </c>
    </row>
    <row r="18" spans="1:3" x14ac:dyDescent="0.2">
      <c r="A18">
        <v>45</v>
      </c>
      <c r="B18" s="5">
        <f t="shared" si="0"/>
        <v>993.63625286953243</v>
      </c>
      <c r="C18" s="4">
        <f t="shared" si="1"/>
        <v>1000.9591439174507</v>
      </c>
    </row>
    <row r="19" spans="1:3" x14ac:dyDescent="0.2">
      <c r="A19">
        <v>40</v>
      </c>
      <c r="B19" s="5">
        <f t="shared" si="0"/>
        <v>1183.6654269197109</v>
      </c>
      <c r="C19" s="4">
        <f t="shared" si="1"/>
        <v>1180.5243264474857</v>
      </c>
    </row>
    <row r="20" spans="1:3" x14ac:dyDescent="0.2">
      <c r="A20">
        <v>35</v>
      </c>
      <c r="B20" s="5">
        <f t="shared" si="0"/>
        <v>1410.0369615529573</v>
      </c>
      <c r="C20" s="4">
        <f t="shared" si="1"/>
        <v>1392.3022670835642</v>
      </c>
    </row>
    <row r="21" spans="1:3" x14ac:dyDescent="0.2">
      <c r="A21">
        <v>30</v>
      </c>
      <c r="B21" s="5">
        <f t="shared" si="0"/>
        <v>1679.7011957335455</v>
      </c>
      <c r="C21" s="4">
        <f t="shared" si="1"/>
        <v>1642.0717129646243</v>
      </c>
    </row>
    <row r="22" spans="1:3" x14ac:dyDescent="0.2">
      <c r="A22">
        <v>25</v>
      </c>
      <c r="B22" s="5">
        <f t="shared" si="0"/>
        <v>2000.9376944568401</v>
      </c>
      <c r="C22" s="4">
        <f t="shared" si="1"/>
        <v>1936.6480787011033</v>
      </c>
    </row>
    <row r="23" spans="1:3" x14ac:dyDescent="0.2">
      <c r="A23">
        <v>20</v>
      </c>
      <c r="B23" s="5">
        <f t="shared" si="0"/>
        <v>2383.6094581987654</v>
      </c>
      <c r="C23" s="4">
        <f t="shared" si="1"/>
        <v>2284.0694173857169</v>
      </c>
    </row>
    <row r="24" spans="1:3" x14ac:dyDescent="0.2">
      <c r="A24">
        <v>15</v>
      </c>
      <c r="B24" s="5">
        <f t="shared" si="0"/>
        <v>2839.4657489607125</v>
      </c>
      <c r="C24" s="4">
        <f t="shared" si="1"/>
        <v>2693.8157535238497</v>
      </c>
    </row>
    <row r="25" spans="1:3" x14ac:dyDescent="0.2">
      <c r="A25">
        <v>10</v>
      </c>
      <c r="B25" s="5">
        <f t="shared" si="0"/>
        <v>3382.5028306498243</v>
      </c>
      <c r="C25" s="4">
        <f t="shared" si="1"/>
        <v>3177.0677627823679</v>
      </c>
    </row>
    <row r="26" spans="1:3" x14ac:dyDescent="0.2">
      <c r="A26">
        <v>5</v>
      </c>
      <c r="B26" s="5">
        <f t="shared" si="0"/>
        <v>4029.3936996921952</v>
      </c>
      <c r="C26" s="4">
        <f t="shared" si="1"/>
        <v>3747.0118571053176</v>
      </c>
    </row>
    <row r="27" spans="1:3" x14ac:dyDescent="0.2">
      <c r="A27">
        <v>0</v>
      </c>
      <c r="B27" s="5">
        <f t="shared" si="0"/>
        <v>4800</v>
      </c>
      <c r="C27" s="4">
        <f t="shared" si="1"/>
        <v>4419.2</v>
      </c>
    </row>
    <row r="28" spans="1:3" x14ac:dyDescent="0.2">
      <c r="A28">
        <v>-5</v>
      </c>
      <c r="B28" s="5">
        <f t="shared" si="0"/>
        <v>5717.9818397393192</v>
      </c>
      <c r="C28" s="4">
        <f t="shared" si="1"/>
        <v>5211.9740702093777</v>
      </c>
    </row>
    <row r="29" spans="1:3" x14ac:dyDescent="0.2">
      <c r="A29">
        <v>-10</v>
      </c>
      <c r="B29" s="5">
        <f t="shared" si="0"/>
        <v>6811.5242332476355</v>
      </c>
      <c r="C29" s="4">
        <f t="shared" si="1"/>
        <v>6146.9663533071371</v>
      </c>
    </row>
    <row r="30" spans="1:3" x14ac:dyDescent="0.2">
      <c r="A30">
        <v>-15</v>
      </c>
      <c r="B30" s="5">
        <f t="shared" si="0"/>
        <v>8114.2024722196393</v>
      </c>
      <c r="C30" s="4">
        <f t="shared" si="1"/>
        <v>7249.689818040888</v>
      </c>
    </row>
    <row r="31" spans="1:3" x14ac:dyDescent="0.2">
      <c r="A31">
        <v>-20</v>
      </c>
      <c r="B31" s="5">
        <f t="shared" si="0"/>
        <v>9666.0129958582875</v>
      </c>
      <c r="C31" s="4">
        <f t="shared" si="1"/>
        <v>8550.2342841894588</v>
      </c>
    </row>
    <row r="32" spans="1:3" x14ac:dyDescent="0.2">
      <c r="A32">
        <v>-25</v>
      </c>
      <c r="B32" s="5">
        <f t="shared" si="0"/>
        <v>11514.601411042071</v>
      </c>
      <c r="C32" s="4">
        <f t="shared" si="1"/>
        <v>10084.087478143259</v>
      </c>
    </row>
    <row r="33" spans="1:3" x14ac:dyDescent="0.2">
      <c r="A33">
        <v>-30</v>
      </c>
      <c r="B33" s="5">
        <f t="shared" si="0"/>
        <v>13716.725366703187</v>
      </c>
      <c r="C33" s="4">
        <f t="shared" si="1"/>
        <v>11893.103380205859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Panasonic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Tiến Live</dc:creator>
  <cp:lastModifiedBy>Minh Tiến Lê</cp:lastModifiedBy>
  <dcterms:created xsi:type="dcterms:W3CDTF">2021-04-27T03:05:03Z</dcterms:created>
  <dcterms:modified xsi:type="dcterms:W3CDTF">2021-04-28T03:46:48Z</dcterms:modified>
</cp:coreProperties>
</file>