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9\Excel 09\"/>
    </mc:Choice>
  </mc:AlternateContent>
  <bookViews>
    <workbookView xWindow="0" yWindow="0" windowWidth="21600" windowHeight="9735"/>
  </bookViews>
  <sheets>
    <sheet name="EA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/>
  <c r="G17" i="1"/>
  <c r="H19" i="1"/>
  <c r="I19" i="1" s="1"/>
  <c r="I17" i="1" s="1"/>
  <c r="I3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E27" i="1"/>
  <c r="E39" i="1" s="1"/>
  <c r="F27" i="1"/>
  <c r="G27" i="1"/>
  <c r="G39" i="1" s="1"/>
  <c r="H29" i="1"/>
  <c r="H27" i="1" s="1"/>
  <c r="I29" i="1"/>
  <c r="I27" i="1" s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F39" i="1"/>
  <c r="H17" i="1" l="1"/>
  <c r="H39" i="1" s="1"/>
</calcChain>
</file>

<file path=xl/sharedStrings.xml><?xml version="1.0" encoding="utf-8"?>
<sst xmlns="http://schemas.openxmlformats.org/spreadsheetml/2006/main" count="40" uniqueCount="39">
  <si>
    <t>Secretario Administrativo</t>
  </si>
  <si>
    <t>Rector</t>
  </si>
  <si>
    <t xml:space="preserve">C.P. Luis Adrian Domínguez Zavala </t>
  </si>
  <si>
    <t>M.D.O. Y M.A.P. Guillermo Arias Guzmán</t>
  </si>
  <si>
    <t>Bajo protesta de decir verdad declaramos que los Estados Financieros y sus Notas son razonablemente correctos y responsabilidad del emisor</t>
  </si>
  <si>
    <t>TOTAL DEL  ACTIVO</t>
  </si>
  <si>
    <t>Otros Activos no Circulantes</t>
  </si>
  <si>
    <t>Estimación por Pérdida o Deterioro de Activos no Circulantes</t>
  </si>
  <si>
    <t>Activos Diferidos</t>
  </si>
  <si>
    <t>Depreciación, Deterioro y Amortización Acumulada de Bienes</t>
  </si>
  <si>
    <t>Activos Intangibles</t>
  </si>
  <si>
    <t xml:space="preserve">Bienes Muebles </t>
  </si>
  <si>
    <t>Bienes Inmuebles, Infraestructura y Construcciones en Proceso</t>
  </si>
  <si>
    <t>Derechos a Recibir Efectivo o Equivalentes a Largo Plazo</t>
  </si>
  <si>
    <t>Inversiones Financieras a Largo Plazo</t>
  </si>
  <si>
    <t>Activo No Circulante</t>
  </si>
  <si>
    <t>Otros Activos  Circulantes</t>
  </si>
  <si>
    <t xml:space="preserve"> </t>
  </si>
  <si>
    <t>Estimación por Pérdida o Deterioro de Activos Circulantes</t>
  </si>
  <si>
    <t>Almacenes</t>
  </si>
  <si>
    <t xml:space="preserve">Inventarios </t>
  </si>
  <si>
    <t>Derechos a Recibir Bienes o Servicios</t>
  </si>
  <si>
    <t>Derechos a Recibir Efectivo o Equivalentes</t>
  </si>
  <si>
    <t>Efectivo y Equivalentes</t>
  </si>
  <si>
    <t>Activo Circulante</t>
  </si>
  <si>
    <t xml:space="preserve"> ACTIVO </t>
  </si>
  <si>
    <t>(4-1)</t>
  </si>
  <si>
    <t>4 =(1+2-3)</t>
  </si>
  <si>
    <t>Variación del Periodo</t>
  </si>
  <si>
    <t>Saldo Final</t>
  </si>
  <si>
    <t>Abonos del Periodo</t>
  </si>
  <si>
    <t>Cargos del Periodo</t>
  </si>
  <si>
    <t>Saldo Inicial</t>
  </si>
  <si>
    <t>Concepto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</si>
  <si>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</si>
  <si>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</si>
  <si>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3o de septiembre de 2016</t>
  </si>
  <si>
    <t>Estado Analítico del Activo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</si>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</sst>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7" fillId="0" borderId="0"/>
    <xf numFmtId="0" fontId="7" fillId="0" borderId="0"/>
  </cellStyleXfs>
  <cellXfs count="72">
    <xf numFmtId="0" fontId="0" fillId="0" borderId="0" xfId="0"/>
    <xf numFmtId="0" fontId="0" fillId="0" borderId="0" xfId="0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top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2" fillId="2" borderId="0" xfId="0" applyFont="1" applyFill="1" applyBorder="1" applyAlignment="1"/>
    <xf numFmtId="43" fontId="4" fillId="2" borderId="0" xfId="1" applyFont="1" applyFill="1" applyBorder="1"/>
    <xf numFmtId="0" fontId="2" fillId="2" borderId="0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3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vertical="top"/>
    </xf>
    <xf numFmtId="3" fontId="5" fillId="2" borderId="0" xfId="1" applyNumberFormat="1" applyFont="1" applyFill="1" applyBorder="1" applyAlignment="1">
      <alignment vertical="top"/>
    </xf>
    <xf numFmtId="0" fontId="5" fillId="2" borderId="0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3" fontId="2" fillId="2" borderId="0" xfId="0" applyNumberFormat="1" applyFont="1" applyFill="1" applyBorder="1" applyAlignment="1">
      <alignment vertical="top"/>
    </xf>
    <xf numFmtId="3" fontId="2" fillId="2" borderId="0" xfId="1" applyNumberFormat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top"/>
    </xf>
    <xf numFmtId="3" fontId="4" fillId="2" borderId="0" xfId="1" applyNumberFormat="1" applyFont="1" applyFill="1" applyBorder="1" applyAlignment="1">
      <alignment vertical="top"/>
    </xf>
    <xf numFmtId="3" fontId="4" fillId="2" borderId="0" xfId="1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vertical="top"/>
    </xf>
    <xf numFmtId="0" fontId="2" fillId="2" borderId="0" xfId="0" applyFont="1" applyFill="1"/>
    <xf numFmtId="3" fontId="5" fillId="2" borderId="0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3" fillId="2" borderId="5" xfId="2" applyNumberFormat="1" applyFont="1" applyFill="1" applyBorder="1" applyAlignment="1">
      <alignment horizontal="center" vertical="top"/>
    </xf>
    <xf numFmtId="0" fontId="3" fillId="2" borderId="0" xfId="2" applyNumberFormat="1" applyFont="1" applyFill="1" applyBorder="1" applyAlignment="1">
      <alignment horizontal="center" vertical="top"/>
    </xf>
    <xf numFmtId="0" fontId="3" fillId="2" borderId="6" xfId="2" applyNumberFormat="1" applyFont="1" applyFill="1" applyBorder="1" applyAlignment="1">
      <alignment horizontal="center" vertical="top"/>
    </xf>
    <xf numFmtId="0" fontId="3" fillId="2" borderId="5" xfId="2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/>
    </xf>
    <xf numFmtId="0" fontId="8" fillId="2" borderId="0" xfId="0" applyFont="1" applyFill="1" applyBorder="1"/>
    <xf numFmtId="0" fontId="3" fillId="3" borderId="3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8" xfId="3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 applyProtection="1">
      <alignment horizontal="left"/>
    </xf>
    <xf numFmtId="0" fontId="4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/>
    </xf>
    <xf numFmtId="0" fontId="3" fillId="2" borderId="0" xfId="2" applyNumberFormat="1" applyFont="1" applyFill="1" applyBorder="1" applyAlignment="1">
      <alignment horizontal="centerContinuous" vertical="center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577975" cy="548241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81000"/>
          <a:ext cx="1577975" cy="5482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51"/>
  <sheetViews>
    <sheetView showGridLines="0" tabSelected="1" view="pageBreakPreview" zoomScale="60" zoomScaleNormal="100" workbookViewId="0">
      <selection activeCell="A43" sqref="A43:XFD43"/>
    </sheetView>
  </sheetViews>
  <sheetFormatPr baseColWidth="10" defaultColWidth="0" defaultRowHeight="15" zeroHeight="1" x14ac:dyDescent="0.25"/>
  <cols>
    <col min="1" max="1" width="2.140625" customWidth="1"/>
    <col min="2" max="2" width="3" customWidth="1"/>
    <col min="3" max="3" width="23" customWidth="1"/>
    <col min="4" max="4" width="27.5703125" customWidth="1"/>
    <col min="5" max="8" width="21" customWidth="1"/>
    <col min="9" max="9" width="21" style="1" customWidth="1"/>
    <col min="10" max="10" width="3" customWidth="1"/>
    <col min="11" max="11" width="2.5703125" customWidth="1"/>
    <col min="12" max="18" width="0" hidden="1" customWidth="1"/>
    <col min="19" max="16384" width="11.42578125" hidden="1"/>
  </cols>
  <sheetData>
    <row r="1" spans="2:14" ht="8.25" customHeight="1" x14ac:dyDescent="0.25">
      <c r="B1" s="2"/>
      <c r="C1" s="37"/>
      <c r="D1" s="71"/>
      <c r="E1" s="71"/>
      <c r="F1" s="71"/>
      <c r="G1" s="69"/>
      <c r="H1" s="69"/>
      <c r="I1" s="69"/>
      <c r="J1" s="70"/>
      <c r="K1" s="69"/>
      <c r="L1" s="69"/>
      <c r="M1" s="2"/>
      <c r="N1" s="2"/>
    </row>
    <row r="2" spans="2:14" ht="9" customHeight="1" x14ac:dyDescent="0.25">
      <c r="B2" s="2"/>
      <c r="C2" s="37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x14ac:dyDescent="0.25">
      <c r="B3" s="2"/>
      <c r="C3" s="66"/>
      <c r="D3" s="68" t="s">
        <v>38</v>
      </c>
      <c r="E3" s="68"/>
      <c r="F3" s="68"/>
      <c r="G3" s="68"/>
      <c r="H3" s="68"/>
      <c r="I3" s="66"/>
      <c r="J3" s="66"/>
      <c r="K3" s="41"/>
      <c r="L3" s="41"/>
      <c r="M3" s="2"/>
      <c r="N3" s="2"/>
    </row>
    <row r="4" spans="2:14" x14ac:dyDescent="0.25">
      <c r="B4" s="2"/>
      <c r="C4" s="66"/>
      <c r="D4" s="68" t="s">
        <v>37</v>
      </c>
      <c r="E4" s="68"/>
      <c r="F4" s="68"/>
      <c r="G4" s="68"/>
      <c r="H4" s="68"/>
      <c r="I4" s="66"/>
      <c r="J4" s="66"/>
      <c r="K4" s="41"/>
      <c r="L4" s="41"/>
      <c r="M4" s="2"/>
      <c r="N4" s="2"/>
    </row>
    <row r="5" spans="2:14" x14ac:dyDescent="0.25">
      <c r="B5" s="2"/>
      <c r="C5" s="66"/>
      <c r="D5" s="68" t="s">
        <v>36</v>
      </c>
      <c r="E5" s="68"/>
      <c r="F5" s="68"/>
      <c r="G5" s="68"/>
      <c r="H5" s="68"/>
      <c r="I5" s="66"/>
      <c r="J5" s="66"/>
      <c r="K5" s="41"/>
      <c r="L5" s="41"/>
      <c r="M5" s="2"/>
      <c r="N5" s="2"/>
    </row>
    <row r="6" spans="2:14" x14ac:dyDescent="0.25">
      <c r="B6" s="2"/>
      <c r="C6" s="66"/>
      <c r="D6" s="68" t="s">
        <v>35</v>
      </c>
      <c r="E6" s="68"/>
      <c r="F6" s="68"/>
      <c r="G6" s="68"/>
      <c r="H6" s="68"/>
      <c r="I6" s="66"/>
      <c r="J6" s="66"/>
      <c r="K6" s="41"/>
      <c r="L6" s="41"/>
      <c r="M6" s="2"/>
      <c r="N6" s="2"/>
    </row>
    <row r="7" spans="2:14" x14ac:dyDescent="0.25">
      <c r="B7" s="2"/>
      <c r="C7" s="66"/>
      <c r="D7" s="67"/>
      <c r="E7" s="67"/>
      <c r="F7" s="67"/>
      <c r="G7" s="67"/>
      <c r="H7" s="67"/>
      <c r="I7" s="66"/>
      <c r="J7" s="66"/>
      <c r="K7" s="41"/>
      <c r="L7" s="41"/>
      <c r="M7" s="2"/>
      <c r="N7" s="2"/>
    </row>
    <row r="8" spans="2:14" x14ac:dyDescent="0.25">
      <c r="B8" s="65"/>
      <c r="C8" s="64"/>
      <c r="D8" s="63" t="s">
        <v>34</v>
      </c>
      <c r="E8" s="63"/>
      <c r="F8" s="63"/>
      <c r="G8" s="63"/>
      <c r="H8" s="63"/>
      <c r="I8" s="62"/>
      <c r="J8" s="61"/>
      <c r="K8" s="61"/>
      <c r="L8" s="61"/>
      <c r="M8" s="61"/>
      <c r="N8" s="61"/>
    </row>
    <row r="9" spans="2:14" ht="9.75" customHeight="1" x14ac:dyDescent="0.25">
      <c r="B9" s="48"/>
      <c r="C9" s="48"/>
      <c r="D9" s="48"/>
      <c r="E9" s="48"/>
      <c r="F9" s="48"/>
      <c r="G9" s="48"/>
      <c r="H9" s="48"/>
      <c r="I9" s="48"/>
      <c r="J9" s="48"/>
      <c r="K9" s="2"/>
      <c r="L9" s="2"/>
      <c r="M9" s="2"/>
      <c r="N9" s="2"/>
    </row>
    <row r="10" spans="2:14" ht="8.25" customHeight="1" x14ac:dyDescent="0.25">
      <c r="B10" s="48"/>
      <c r="C10" s="48"/>
      <c r="D10" s="48"/>
      <c r="E10" s="48"/>
      <c r="F10" s="48"/>
      <c r="G10" s="48"/>
      <c r="H10" s="48"/>
      <c r="I10" s="48"/>
      <c r="J10" s="48"/>
      <c r="K10" s="2"/>
      <c r="L10" s="2"/>
      <c r="M10" s="2"/>
      <c r="N10" s="2"/>
    </row>
    <row r="11" spans="2:14" x14ac:dyDescent="0.25">
      <c r="B11" s="60"/>
      <c r="C11" s="59" t="s">
        <v>33</v>
      </c>
      <c r="D11" s="59"/>
      <c r="E11" s="58" t="s">
        <v>32</v>
      </c>
      <c r="F11" s="58" t="s">
        <v>31</v>
      </c>
      <c r="G11" s="57" t="s">
        <v>30</v>
      </c>
      <c r="H11" s="57" t="s">
        <v>29</v>
      </c>
      <c r="I11" s="57" t="s">
        <v>28</v>
      </c>
      <c r="J11" s="56"/>
      <c r="K11" s="50"/>
      <c r="L11" s="50"/>
      <c r="M11" s="50"/>
      <c r="N11" s="50"/>
    </row>
    <row r="12" spans="2:14" x14ac:dyDescent="0.25">
      <c r="B12" s="55"/>
      <c r="C12" s="54"/>
      <c r="D12" s="54"/>
      <c r="E12" s="53">
        <v>1</v>
      </c>
      <c r="F12" s="53">
        <v>2</v>
      </c>
      <c r="G12" s="52">
        <v>3</v>
      </c>
      <c r="H12" s="52" t="s">
        <v>27</v>
      </c>
      <c r="I12" s="52" t="s">
        <v>26</v>
      </c>
      <c r="J12" s="51"/>
      <c r="K12" s="50"/>
      <c r="L12" s="50"/>
      <c r="M12" s="50"/>
      <c r="N12" s="50"/>
    </row>
    <row r="13" spans="2:14" ht="6" customHeight="1" x14ac:dyDescent="0.25">
      <c r="B13" s="49"/>
      <c r="C13" s="48"/>
      <c r="D13" s="48"/>
      <c r="E13" s="48"/>
      <c r="F13" s="48"/>
      <c r="G13" s="48"/>
      <c r="H13" s="48"/>
      <c r="I13" s="48"/>
      <c r="J13" s="47"/>
      <c r="K13" s="2"/>
      <c r="L13" s="2"/>
      <c r="M13" s="2"/>
      <c r="N13" s="2"/>
    </row>
    <row r="14" spans="2:14" ht="10.5" customHeight="1" x14ac:dyDescent="0.25">
      <c r="B14" s="46"/>
      <c r="C14" s="45"/>
      <c r="D14" s="45"/>
      <c r="E14" s="45"/>
      <c r="F14" s="45"/>
      <c r="G14" s="45"/>
      <c r="H14" s="45"/>
      <c r="I14" s="45"/>
      <c r="J14" s="44"/>
      <c r="K14" s="41"/>
      <c r="L14" s="41"/>
      <c r="M14" s="2"/>
      <c r="N14" s="2"/>
    </row>
    <row r="15" spans="2:14" x14ac:dyDescent="0.25">
      <c r="B15" s="28"/>
      <c r="C15" s="27" t="s">
        <v>25</v>
      </c>
      <c r="D15" s="27"/>
      <c r="E15" s="42"/>
      <c r="F15" s="42"/>
      <c r="G15" s="42"/>
      <c r="H15" s="42"/>
      <c r="I15" s="42"/>
      <c r="J15" s="25"/>
      <c r="K15" s="41"/>
      <c r="L15" s="41"/>
      <c r="M15" s="2"/>
      <c r="N15" s="2"/>
    </row>
    <row r="16" spans="2:14" x14ac:dyDescent="0.25">
      <c r="B16" s="28"/>
      <c r="C16" s="43"/>
      <c r="D16" s="43"/>
      <c r="E16" s="42"/>
      <c r="F16" s="42"/>
      <c r="G16" s="42"/>
      <c r="H16" s="42"/>
      <c r="I16" s="42"/>
      <c r="J16" s="25"/>
      <c r="K16" s="41"/>
      <c r="L16" s="41"/>
      <c r="M16" s="2"/>
      <c r="N16" s="2"/>
    </row>
    <row r="17" spans="2:15" x14ac:dyDescent="0.25">
      <c r="B17" s="40"/>
      <c r="C17" s="39" t="s">
        <v>24</v>
      </c>
      <c r="D17" s="39"/>
      <c r="E17" s="26">
        <f>SUM(E19:E25)</f>
        <v>22053223.390000001</v>
      </c>
      <c r="F17" s="26">
        <f>SUM(F19:F25)</f>
        <v>103235058.89</v>
      </c>
      <c r="G17" s="26">
        <f>SUM(G19:G25)</f>
        <v>100552250.59</v>
      </c>
      <c r="H17" s="26">
        <f>SUM(H19:H25)</f>
        <v>24736031.689999998</v>
      </c>
      <c r="I17" s="26">
        <f>SUM(I19:I25)</f>
        <v>2682808.299999997</v>
      </c>
      <c r="J17" s="38"/>
      <c r="K17" s="41"/>
      <c r="L17" s="41"/>
      <c r="M17" s="2"/>
      <c r="N17" s="2"/>
    </row>
    <row r="18" spans="2:15" x14ac:dyDescent="0.25">
      <c r="B18" s="33"/>
      <c r="C18" s="37"/>
      <c r="D18" s="37"/>
      <c r="E18" s="30"/>
      <c r="F18" s="30"/>
      <c r="G18" s="30"/>
      <c r="H18" s="30"/>
      <c r="I18" s="30"/>
      <c r="J18" s="29"/>
      <c r="K18" s="41"/>
      <c r="L18" s="41"/>
      <c r="M18" s="2"/>
      <c r="N18" s="2"/>
      <c r="O18" s="2"/>
    </row>
    <row r="19" spans="2:15" x14ac:dyDescent="0.25">
      <c r="B19" s="33"/>
      <c r="C19" s="36" t="s">
        <v>23</v>
      </c>
      <c r="D19" s="36"/>
      <c r="E19" s="35">
        <v>8609185.4600000009</v>
      </c>
      <c r="F19" s="35">
        <v>87946603.379999995</v>
      </c>
      <c r="G19" s="35">
        <v>72697192.590000004</v>
      </c>
      <c r="H19" s="34">
        <f>E19+F19-G19</f>
        <v>23858596.25</v>
      </c>
      <c r="I19" s="34">
        <f>H19-E19</f>
        <v>15249410.789999999</v>
      </c>
      <c r="J19" s="29"/>
      <c r="K19" s="41"/>
      <c r="L19" s="41"/>
      <c r="M19" s="2"/>
      <c r="N19" s="2"/>
      <c r="O19" s="2"/>
    </row>
    <row r="20" spans="2:15" x14ac:dyDescent="0.25">
      <c r="B20" s="33"/>
      <c r="C20" s="36" t="s">
        <v>22</v>
      </c>
      <c r="D20" s="36"/>
      <c r="E20" s="35">
        <v>13444037.93</v>
      </c>
      <c r="F20" s="35">
        <v>15288455.51</v>
      </c>
      <c r="G20" s="35">
        <v>27855058</v>
      </c>
      <c r="H20" s="34">
        <f>E20+F20-G20</f>
        <v>877435.43999999762</v>
      </c>
      <c r="I20" s="34">
        <f>H20-E20</f>
        <v>-12566602.490000002</v>
      </c>
      <c r="J20" s="29"/>
      <c r="K20" s="41"/>
      <c r="L20" s="41"/>
      <c r="M20" s="2"/>
      <c r="N20" s="2"/>
      <c r="O20" s="2"/>
    </row>
    <row r="21" spans="2:15" x14ac:dyDescent="0.25">
      <c r="B21" s="33"/>
      <c r="C21" s="36" t="s">
        <v>21</v>
      </c>
      <c r="D21" s="36"/>
      <c r="E21" s="35">
        <v>0</v>
      </c>
      <c r="F21" s="35">
        <v>0</v>
      </c>
      <c r="G21" s="35">
        <v>0</v>
      </c>
      <c r="H21" s="34">
        <f>E21+F21-G21</f>
        <v>0</v>
      </c>
      <c r="I21" s="34">
        <f>H21-E21</f>
        <v>0</v>
      </c>
      <c r="J21" s="29"/>
      <c r="K21" s="41"/>
      <c r="L21" s="41"/>
      <c r="M21" s="2"/>
      <c r="N21" s="2"/>
      <c r="O21" s="2"/>
    </row>
    <row r="22" spans="2:15" x14ac:dyDescent="0.25">
      <c r="B22" s="33"/>
      <c r="C22" s="36" t="s">
        <v>20</v>
      </c>
      <c r="D22" s="36"/>
      <c r="E22" s="35">
        <v>0</v>
      </c>
      <c r="F22" s="35">
        <v>0</v>
      </c>
      <c r="G22" s="35">
        <v>0</v>
      </c>
      <c r="H22" s="34">
        <f>E22+F22-G22</f>
        <v>0</v>
      </c>
      <c r="I22" s="34">
        <f>H22-E22</f>
        <v>0</v>
      </c>
      <c r="J22" s="29"/>
      <c r="K22" s="41"/>
      <c r="L22" s="41"/>
      <c r="M22" s="2"/>
      <c r="N22" s="2"/>
      <c r="O22" s="2" t="s">
        <v>17</v>
      </c>
    </row>
    <row r="23" spans="2:15" x14ac:dyDescent="0.25">
      <c r="B23" s="33"/>
      <c r="C23" s="36" t="s">
        <v>19</v>
      </c>
      <c r="D23" s="36"/>
      <c r="E23" s="35">
        <v>0</v>
      </c>
      <c r="F23" s="35">
        <v>0</v>
      </c>
      <c r="G23" s="35">
        <v>0</v>
      </c>
      <c r="H23" s="34">
        <f>E23+F23-G23</f>
        <v>0</v>
      </c>
      <c r="I23" s="34">
        <f>H23-E23</f>
        <v>0</v>
      </c>
      <c r="J23" s="29"/>
      <c r="K23" s="41"/>
      <c r="L23" s="41"/>
      <c r="M23" s="2"/>
      <c r="N23" s="2"/>
      <c r="O23" s="2"/>
    </row>
    <row r="24" spans="2:15" x14ac:dyDescent="0.25">
      <c r="B24" s="33"/>
      <c r="C24" s="36" t="s">
        <v>18</v>
      </c>
      <c r="D24" s="36"/>
      <c r="E24" s="35">
        <v>0</v>
      </c>
      <c r="F24" s="35">
        <v>0</v>
      </c>
      <c r="G24" s="35">
        <v>0</v>
      </c>
      <c r="H24" s="34">
        <f>E24+F24-G24</f>
        <v>0</v>
      </c>
      <c r="I24" s="34">
        <f>H24-E24</f>
        <v>0</v>
      </c>
      <c r="J24" s="29"/>
      <c r="K24" s="41"/>
      <c r="L24" s="41"/>
      <c r="M24" s="2" t="s">
        <v>17</v>
      </c>
      <c r="N24" s="2"/>
      <c r="O24" s="2"/>
    </row>
    <row r="25" spans="2:15" x14ac:dyDescent="0.25">
      <c r="B25" s="33"/>
      <c r="C25" s="36" t="s">
        <v>16</v>
      </c>
      <c r="D25" s="36"/>
      <c r="E25" s="35">
        <v>0</v>
      </c>
      <c r="F25" s="35">
        <v>0</v>
      </c>
      <c r="G25" s="35">
        <v>0</v>
      </c>
      <c r="H25" s="34">
        <f>E25+F25-G25</f>
        <v>0</v>
      </c>
      <c r="I25" s="34">
        <f>H25-E25</f>
        <v>0</v>
      </c>
      <c r="J25" s="29"/>
    </row>
    <row r="26" spans="2:15" x14ac:dyDescent="0.25">
      <c r="B26" s="33"/>
      <c r="C26" s="32"/>
      <c r="D26" s="32"/>
      <c r="E26" s="31"/>
      <c r="F26" s="31"/>
      <c r="G26" s="31"/>
      <c r="H26" s="31"/>
      <c r="I26" s="31"/>
      <c r="J26" s="29"/>
    </row>
    <row r="27" spans="2:15" x14ac:dyDescent="0.25">
      <c r="B27" s="40"/>
      <c r="C27" s="39" t="s">
        <v>15</v>
      </c>
      <c r="D27" s="39"/>
      <c r="E27" s="26">
        <f>SUM(E29:E37)</f>
        <v>99156480.75</v>
      </c>
      <c r="F27" s="26">
        <f>SUM(F29:F37)</f>
        <v>5011629.57</v>
      </c>
      <c r="G27" s="26">
        <f>SUM(G29:G37)</f>
        <v>2425998.98</v>
      </c>
      <c r="H27" s="26">
        <f>SUM(H29:H37)</f>
        <v>101742111.34</v>
      </c>
      <c r="I27" s="26">
        <f>SUM(I29:I37)</f>
        <v>2585630.589999998</v>
      </c>
      <c r="J27" s="38"/>
    </row>
    <row r="28" spans="2:15" x14ac:dyDescent="0.25">
      <c r="B28" s="33"/>
      <c r="C28" s="37"/>
      <c r="D28" s="32"/>
      <c r="E28" s="30"/>
      <c r="F28" s="30"/>
      <c r="G28" s="30"/>
      <c r="H28" s="30"/>
      <c r="I28" s="30"/>
      <c r="J28" s="29"/>
    </row>
    <row r="29" spans="2:15" x14ac:dyDescent="0.25">
      <c r="B29" s="33"/>
      <c r="C29" s="36" t="s">
        <v>14</v>
      </c>
      <c r="D29" s="36"/>
      <c r="E29" s="35">
        <v>0</v>
      </c>
      <c r="F29" s="35">
        <v>0</v>
      </c>
      <c r="G29" s="35">
        <v>0</v>
      </c>
      <c r="H29" s="34">
        <f>E29+F29-G29</f>
        <v>0</v>
      </c>
      <c r="I29" s="34">
        <f>H29-E29</f>
        <v>0</v>
      </c>
      <c r="J29" s="29"/>
    </row>
    <row r="30" spans="2:15" x14ac:dyDescent="0.25">
      <c r="B30" s="33"/>
      <c r="C30" s="36" t="s">
        <v>13</v>
      </c>
      <c r="D30" s="36"/>
      <c r="E30" s="35">
        <v>0</v>
      </c>
      <c r="F30" s="35">
        <v>0</v>
      </c>
      <c r="G30" s="35">
        <v>0</v>
      </c>
      <c r="H30" s="34">
        <f>E30+F30-G30</f>
        <v>0</v>
      </c>
      <c r="I30" s="34">
        <f>H30-E30</f>
        <v>0</v>
      </c>
      <c r="J30" s="29"/>
    </row>
    <row r="31" spans="2:15" x14ac:dyDescent="0.25">
      <c r="B31" s="33"/>
      <c r="C31" s="36" t="s">
        <v>12</v>
      </c>
      <c r="D31" s="36"/>
      <c r="E31" s="35">
        <v>91185910.340000004</v>
      </c>
      <c r="F31" s="35">
        <v>5011629.57</v>
      </c>
      <c r="G31" s="35">
        <v>859131.74</v>
      </c>
      <c r="H31" s="34">
        <f>E31+F31-G31</f>
        <v>95338408.170000002</v>
      </c>
      <c r="I31" s="34">
        <f>H31-E31</f>
        <v>4152497.8299999982</v>
      </c>
      <c r="J31" s="29"/>
    </row>
    <row r="32" spans="2:15" x14ac:dyDescent="0.25">
      <c r="B32" s="33"/>
      <c r="C32" s="36" t="s">
        <v>11</v>
      </c>
      <c r="D32" s="36"/>
      <c r="E32" s="35">
        <v>19861011.73</v>
      </c>
      <c r="F32" s="35">
        <v>0</v>
      </c>
      <c r="G32" s="35">
        <v>0</v>
      </c>
      <c r="H32" s="34">
        <f>E32+F32-G32</f>
        <v>19861011.73</v>
      </c>
      <c r="I32" s="34">
        <f>H32-E32</f>
        <v>0</v>
      </c>
      <c r="J32" s="29"/>
    </row>
    <row r="33" spans="2:18" x14ac:dyDescent="0.25">
      <c r="B33" s="33"/>
      <c r="C33" s="36" t="s">
        <v>10</v>
      </c>
      <c r="D33" s="36"/>
      <c r="E33" s="35">
        <v>0</v>
      </c>
      <c r="F33" s="35">
        <v>0</v>
      </c>
      <c r="G33" s="35">
        <v>0</v>
      </c>
      <c r="H33" s="34">
        <f>E33+F33-G33</f>
        <v>0</v>
      </c>
      <c r="I33" s="34">
        <f>H33-E33</f>
        <v>0</v>
      </c>
      <c r="J33" s="29"/>
    </row>
    <row r="34" spans="2:18" x14ac:dyDescent="0.25">
      <c r="B34" s="33"/>
      <c r="C34" s="36" t="s">
        <v>9</v>
      </c>
      <c r="D34" s="36"/>
      <c r="E34" s="35">
        <v>-11890441.32</v>
      </c>
      <c r="F34" s="35">
        <v>0</v>
      </c>
      <c r="G34" s="35">
        <v>1566867.24</v>
      </c>
      <c r="H34" s="34">
        <f>E34+F34-G34</f>
        <v>-13457308.560000001</v>
      </c>
      <c r="I34" s="34">
        <f>H34-E34</f>
        <v>-1566867.2400000002</v>
      </c>
      <c r="J34" s="29"/>
    </row>
    <row r="35" spans="2:18" x14ac:dyDescent="0.25">
      <c r="B35" s="33"/>
      <c r="C35" s="36" t="s">
        <v>8</v>
      </c>
      <c r="D35" s="36"/>
      <c r="E35" s="35">
        <v>0</v>
      </c>
      <c r="F35" s="35">
        <v>0</v>
      </c>
      <c r="G35" s="35">
        <v>0</v>
      </c>
      <c r="H35" s="34">
        <f>E35+F35-G35</f>
        <v>0</v>
      </c>
      <c r="I35" s="34">
        <f>H35-E35</f>
        <v>0</v>
      </c>
      <c r="J35" s="29"/>
    </row>
    <row r="36" spans="2:18" x14ac:dyDescent="0.25">
      <c r="B36" s="33"/>
      <c r="C36" s="36" t="s">
        <v>7</v>
      </c>
      <c r="D36" s="36"/>
      <c r="E36" s="35">
        <v>0</v>
      </c>
      <c r="F36" s="35">
        <v>0</v>
      </c>
      <c r="G36" s="35">
        <v>0</v>
      </c>
      <c r="H36" s="34">
        <f>E36+F36-G36</f>
        <v>0</v>
      </c>
      <c r="I36" s="34">
        <f>H36-E36</f>
        <v>0</v>
      </c>
      <c r="J36" s="29"/>
    </row>
    <row r="37" spans="2:18" x14ac:dyDescent="0.25">
      <c r="B37" s="33"/>
      <c r="C37" s="36" t="s">
        <v>6</v>
      </c>
      <c r="D37" s="36"/>
      <c r="E37" s="35">
        <v>0</v>
      </c>
      <c r="F37" s="35">
        <v>0</v>
      </c>
      <c r="G37" s="35">
        <v>0</v>
      </c>
      <c r="H37" s="34">
        <f>E37+F37-G37</f>
        <v>0</v>
      </c>
      <c r="I37" s="34">
        <f>H37-E37</f>
        <v>0</v>
      </c>
      <c r="J37" s="29"/>
    </row>
    <row r="38" spans="2:18" x14ac:dyDescent="0.25">
      <c r="B38" s="33"/>
      <c r="C38" s="32"/>
      <c r="D38" s="32"/>
      <c r="E38" s="31"/>
      <c r="F38" s="30"/>
      <c r="G38" s="30"/>
      <c r="H38" s="30"/>
      <c r="I38" s="30"/>
      <c r="J38" s="29"/>
    </row>
    <row r="39" spans="2:18" x14ac:dyDescent="0.25">
      <c r="B39" s="28"/>
      <c r="C39" s="27" t="s">
        <v>5</v>
      </c>
      <c r="D39" s="27"/>
      <c r="E39" s="26">
        <f>E17+E27</f>
        <v>121209704.14</v>
      </c>
      <c r="F39" s="26">
        <f>F17+F27</f>
        <v>108246688.46000001</v>
      </c>
      <c r="G39" s="26">
        <f>G17+G27</f>
        <v>102978249.57000001</v>
      </c>
      <c r="H39" s="26">
        <f>H17+H27</f>
        <v>126478143.03</v>
      </c>
      <c r="I39" s="26">
        <f>I17+I27</f>
        <v>5268438.889999995</v>
      </c>
      <c r="J39" s="25"/>
    </row>
    <row r="40" spans="2:18" x14ac:dyDescent="0.25">
      <c r="B40" s="24"/>
      <c r="C40" s="23"/>
      <c r="D40" s="23"/>
      <c r="E40" s="23"/>
      <c r="F40" s="23"/>
      <c r="G40" s="23"/>
      <c r="H40" s="23"/>
      <c r="I40" s="23"/>
      <c r="J40" s="22"/>
    </row>
    <row r="41" spans="2:18" x14ac:dyDescent="0.25">
      <c r="B41" s="19"/>
      <c r="C41" s="21"/>
      <c r="D41" s="20"/>
      <c r="F41" s="19"/>
      <c r="G41" s="19"/>
      <c r="H41" s="19"/>
      <c r="I41" s="19"/>
      <c r="J41" s="19"/>
    </row>
    <row r="42" spans="2:18" x14ac:dyDescent="0.25">
      <c r="B42" s="2"/>
      <c r="C42" s="18" t="s">
        <v>4</v>
      </c>
      <c r="D42" s="18"/>
      <c r="E42" s="18"/>
      <c r="F42" s="18"/>
      <c r="G42" s="18"/>
      <c r="H42" s="18"/>
      <c r="I42" s="18"/>
      <c r="J42" s="16"/>
      <c r="K42" s="16"/>
      <c r="L42" s="2"/>
      <c r="M42" s="2"/>
      <c r="N42" s="2"/>
      <c r="O42" s="2"/>
      <c r="P42" s="2"/>
      <c r="Q42" s="2"/>
      <c r="R42" s="2"/>
    </row>
    <row r="43" spans="2:18" x14ac:dyDescent="0.25">
      <c r="B43" s="2"/>
      <c r="C43" s="17"/>
      <c r="D43" s="17"/>
      <c r="E43" s="17"/>
      <c r="F43" s="17"/>
      <c r="G43" s="17"/>
      <c r="H43" s="17"/>
      <c r="I43" s="17"/>
      <c r="J43" s="16"/>
      <c r="K43" s="16"/>
      <c r="L43" s="2"/>
      <c r="M43" s="2"/>
      <c r="N43" s="2"/>
      <c r="O43" s="2"/>
      <c r="P43" s="2"/>
      <c r="Q43" s="2"/>
      <c r="R43" s="2"/>
    </row>
    <row r="44" spans="2:18" x14ac:dyDescent="0.25">
      <c r="B44" s="2"/>
      <c r="C44" s="17"/>
      <c r="D44" s="17"/>
      <c r="E44" s="17"/>
      <c r="F44" s="17"/>
      <c r="G44" s="17"/>
      <c r="H44" s="17"/>
      <c r="I44" s="17"/>
      <c r="J44" s="16"/>
      <c r="K44" s="16"/>
      <c r="L44" s="2"/>
      <c r="M44" s="2"/>
      <c r="N44" s="2"/>
      <c r="O44" s="2"/>
      <c r="P44" s="2"/>
      <c r="Q44" s="2"/>
      <c r="R44" s="2"/>
    </row>
    <row r="45" spans="2:18" x14ac:dyDescent="0.25">
      <c r="B45" s="2"/>
      <c r="C45" s="17"/>
      <c r="D45" s="17"/>
      <c r="E45" s="17"/>
      <c r="F45" s="17"/>
      <c r="G45" s="17"/>
      <c r="H45" s="17"/>
      <c r="I45" s="17"/>
      <c r="J45" s="16"/>
      <c r="K45" s="16"/>
      <c r="L45" s="2"/>
      <c r="M45" s="2"/>
      <c r="N45" s="2"/>
      <c r="O45" s="2"/>
      <c r="P45" s="2"/>
      <c r="Q45" s="2"/>
      <c r="R45" s="2"/>
    </row>
    <row r="46" spans="2:18" x14ac:dyDescent="0.25">
      <c r="B46" s="2"/>
      <c r="C46" s="16"/>
      <c r="D46" s="14"/>
      <c r="E46" s="10"/>
      <c r="F46" s="10"/>
      <c r="G46" s="2"/>
      <c r="H46" s="15"/>
      <c r="I46" s="14"/>
      <c r="J46" s="10"/>
      <c r="K46" s="10"/>
      <c r="L46" s="2"/>
      <c r="M46" s="2"/>
      <c r="N46" s="2"/>
      <c r="O46" s="2"/>
      <c r="P46" s="2"/>
      <c r="Q46" s="2"/>
      <c r="R46" s="2"/>
    </row>
    <row r="47" spans="2:18" x14ac:dyDescent="0.25">
      <c r="B47" s="2"/>
      <c r="C47" s="13"/>
      <c r="D47" s="13"/>
      <c r="E47" s="10"/>
      <c r="F47" s="12"/>
      <c r="G47" s="12"/>
      <c r="H47" s="12"/>
      <c r="I47" s="11"/>
      <c r="J47" s="10"/>
      <c r="K47" s="10"/>
      <c r="L47" s="2"/>
      <c r="M47" s="2"/>
      <c r="N47" s="2"/>
      <c r="O47" s="2"/>
      <c r="P47" s="2"/>
      <c r="Q47" s="2"/>
      <c r="R47" s="2"/>
    </row>
    <row r="48" spans="2:18" x14ac:dyDescent="0.25">
      <c r="B48" s="2"/>
      <c r="C48" s="8" t="s">
        <v>3</v>
      </c>
      <c r="D48" s="8"/>
      <c r="E48" s="9"/>
      <c r="F48" s="8" t="s">
        <v>2</v>
      </c>
      <c r="G48" s="8"/>
      <c r="H48" s="8"/>
      <c r="I48" s="5"/>
      <c r="J48" s="4"/>
      <c r="K48" s="2"/>
      <c r="Q48" s="2"/>
      <c r="R48" s="2"/>
    </row>
    <row r="49" spans="2:18" x14ac:dyDescent="0.25">
      <c r="B49" s="2"/>
      <c r="C49" s="6" t="s">
        <v>1</v>
      </c>
      <c r="D49" s="6"/>
      <c r="E49" s="7"/>
      <c r="F49" s="6" t="s">
        <v>0</v>
      </c>
      <c r="G49" s="6"/>
      <c r="H49" s="6"/>
      <c r="I49" s="5"/>
      <c r="J49" s="4"/>
      <c r="K49" s="2"/>
      <c r="Q49" s="2"/>
      <c r="R49" s="2"/>
    </row>
    <row r="50" spans="2:18" x14ac:dyDescent="0.25">
      <c r="C50" s="2"/>
      <c r="D50" s="2"/>
      <c r="E50" s="3"/>
      <c r="F50" s="2"/>
      <c r="G50" s="2"/>
      <c r="H50" s="2"/>
    </row>
    <row r="51" spans="2:18" hidden="1" x14ac:dyDescent="0.25">
      <c r="C51" s="2"/>
      <c r="D51" s="2"/>
      <c r="E51" s="3"/>
      <c r="F51" s="2"/>
      <c r="G51" s="2"/>
      <c r="H51" s="2"/>
    </row>
  </sheetData>
  <mergeCells count="41">
    <mergeCell ref="D1:F1"/>
    <mergeCell ref="G1:I1"/>
    <mergeCell ref="K1:L1"/>
    <mergeCell ref="D3:H3"/>
    <mergeCell ref="D4:H4"/>
    <mergeCell ref="B14:J14"/>
    <mergeCell ref="C15:D15"/>
    <mergeCell ref="C17:D17"/>
    <mergeCell ref="C19:D19"/>
    <mergeCell ref="C20:D20"/>
    <mergeCell ref="D5:H5"/>
    <mergeCell ref="C32:D32"/>
    <mergeCell ref="C33:D33"/>
    <mergeCell ref="C34:D34"/>
    <mergeCell ref="C21:D21"/>
    <mergeCell ref="D6:H6"/>
    <mergeCell ref="D8:H8"/>
    <mergeCell ref="B9:J9"/>
    <mergeCell ref="B10:J10"/>
    <mergeCell ref="C11:D12"/>
    <mergeCell ref="B13:J13"/>
    <mergeCell ref="F48:H48"/>
    <mergeCell ref="C35:D35"/>
    <mergeCell ref="C22:D22"/>
    <mergeCell ref="C23:D23"/>
    <mergeCell ref="C24:D24"/>
    <mergeCell ref="C25:D25"/>
    <mergeCell ref="C27:D27"/>
    <mergeCell ref="C29:D29"/>
    <mergeCell ref="C30:D30"/>
    <mergeCell ref="C31:D31"/>
    <mergeCell ref="F49:H49"/>
    <mergeCell ref="F47:H47"/>
    <mergeCell ref="C48:D48"/>
    <mergeCell ref="C49:D49"/>
    <mergeCell ref="C36:D36"/>
    <mergeCell ref="C37:D37"/>
    <mergeCell ref="C39:D39"/>
    <mergeCell ref="B40:J40"/>
    <mergeCell ref="C42:I42"/>
    <mergeCell ref="C47:D47"/>
  </mergeCells>
  <printOptions horizontalCentered="1" verticalCentered="1"/>
  <pageMargins left="0.31496062992125984" right="0.31496062992125984" top="0.35433070866141736" bottom="0.35433070866141736" header="0.31496062992125984" footer="0"/>
  <pageSetup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2017-07-26T20:59:57Z</dcterms:created>
  <dcterms:modified xsi:type="dcterms:W3CDTF">2017-07-26T21:00:03Z</dcterms:modified>
</cp:coreProperties>
</file>