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3. Marzo\"/>
    </mc:Choice>
  </mc:AlternateContent>
  <bookViews>
    <workbookView xWindow="0" yWindow="0" windowWidth="21600" windowHeight="9735"/>
  </bookViews>
  <sheets>
    <sheet name="COG-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I42" i="1" s="1"/>
  <c r="J10" i="1"/>
  <c r="J42" i="1" s="1"/>
  <c r="K10" i="1"/>
  <c r="D16" i="1"/>
  <c r="E16" i="1"/>
  <c r="F16" i="1"/>
  <c r="G16" i="1"/>
  <c r="H16" i="1"/>
  <c r="I16" i="1"/>
  <c r="J16" i="1"/>
  <c r="K16" i="1"/>
  <c r="D23" i="1"/>
  <c r="E23" i="1"/>
  <c r="F23" i="1"/>
  <c r="G23" i="1"/>
  <c r="G42" i="1" s="1"/>
  <c r="H23" i="1"/>
  <c r="I23" i="1"/>
  <c r="J23" i="1"/>
  <c r="K23" i="1"/>
  <c r="D42" i="1"/>
  <c r="E42" i="1"/>
  <c r="F42" i="1"/>
  <c r="H42" i="1"/>
  <c r="D46" i="1"/>
  <c r="E46" i="1"/>
  <c r="F46" i="1"/>
  <c r="H46" i="1"/>
  <c r="J46" i="1"/>
  <c r="K46" i="1"/>
  <c r="K42" i="1" l="1"/>
</calcChain>
</file>

<file path=xl/sharedStrings.xml><?xml version="1.0" encoding="utf-8"?>
<sst xmlns="http://schemas.openxmlformats.org/spreadsheetml/2006/main" count="54" uniqueCount="54">
  <si>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</si>
  <si>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</si>
  <si>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</si>
  <si>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</si>
  <si>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</si>
  <si>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</si>
  <si>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PROVISIONES PARA CONTINGENCIAS Y OTRAS EROGACIONES</t>
  </si>
  <si>
    <t>INVERSIONES FINANCIERAS Y OTRAS PROVISIONES</t>
  </si>
  <si>
    <t>OBRA PÚBLICA EN BIENES PROPIOS</t>
  </si>
  <si>
    <t>INVERSIÓN PÚBLICA</t>
  </si>
  <si>
    <t>VEHÍCULOS Y EQUIPO DE TRANSPORTE</t>
  </si>
  <si>
    <t>MOBILIARIO Y EQUIPO DE ADMINISTRACIÓN</t>
  </si>
  <si>
    <t>BIENES MUEBLES, INMUEBLES E INTANGIBLES</t>
  </si>
  <si>
    <t>AYUDAS SOCIALES</t>
  </si>
  <si>
    <t>TRANSFERENCIAS, ASIGNACIONES, SUBSIDIOS Y OTRAS AY</t>
  </si>
  <si>
    <t>OTROS SERVICIOS GENERALES</t>
  </si>
  <si>
    <t>SERVICIOS OFICIALES</t>
  </si>
  <si>
    <t>SERVICIOS DE TRASLADO Y VIÁTICOS</t>
  </si>
  <si>
    <t>SERVICIOS DE COMUNICACIÓN SOCIAL Y PUBLICIDAD</t>
  </si>
  <si>
    <t>SERVICIOS DE INSTALACIÓN, REPARACIÓN, MANTENIMIENT</t>
  </si>
  <si>
    <t>SERVICIOS FINANCIEROS, BANCARIOS Y COMERCIALES</t>
  </si>
  <si>
    <t>SERVICIOS, PROFESIONALES, CIENTÍFICOS, TÉCNICOS Y</t>
  </si>
  <si>
    <t>SERVICIOS DE ARRENDAMIENTO</t>
  </si>
  <si>
    <t>SERVICIOS BÁSICOS</t>
  </si>
  <si>
    <t>SERVICIOS GENERALES</t>
  </si>
  <si>
    <t>VESTURIO, BLANCOS Y PRENDAS E PROTECCIÓN Y ARTÍCUL</t>
  </si>
  <si>
    <t>COMBUSTIBLES, LUBRICANTES Y ADITIVOS</t>
  </si>
  <si>
    <t>PRODUCTOS QUÍMICOS, FARMACEÚTICOS Y DE LABORATORIO</t>
  </si>
  <si>
    <t>MATERIALES Y ARTÍCULOS DE CONSTRUCCIÓN Y REPARACIÓ</t>
  </si>
  <si>
    <t>ALIMENTOS Y UTENSILIOS</t>
  </si>
  <si>
    <t>MATERIALES DE ADMINISTRACIÓN, EMISIÓN DE DOCUMENTO</t>
  </si>
  <si>
    <t>MATERIALES Y SUMINISTROS</t>
  </si>
  <si>
    <t>OTRAS PRESTACIONES SOCIALES Y ECONÓMICAS</t>
  </si>
  <si>
    <t>SEGURIDAD SOCIAL</t>
  </si>
  <si>
    <t>REMUNERACIONES ADICIONALES Y ESPECIALES</t>
  </si>
  <si>
    <t>REMUNERACIONES AL PERSONAL DE CARÁCTER TRANSITORIO</t>
  </si>
  <si>
    <t>REMUNERACIONES AL PERSONAL DE CARÁCTER PERMANENTE</t>
  </si>
  <si>
    <t>SERVICIOS PERSONALES</t>
  </si>
  <si>
    <t>6 = ( 3 - 4 )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</si>
  <si>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</si>
  <si>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</si>
  <si>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</si>
  <si>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</si>
  <si>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</si>
  <si>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</si>
  <si>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</si>
  <si>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</si>
  <si>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</si>
  <si>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</si>
  <si>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</si>
  <si>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</si>
  <si>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</si>
  <si>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Marzo de 2016</t>
  </si>
  <si>
    <t>Clasificación por Objeto del Gasto (Capítulo y Concepto)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</si>
</sst>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3" fontId="6" fillId="2" borderId="2" xfId="1" applyNumberFormat="1" applyFont="1" applyFill="1" applyBorder="1" applyAlignment="1">
      <alignment vertical="top"/>
    </xf>
    <xf numFmtId="0" fontId="4" fillId="2" borderId="3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3" fontId="7" fillId="2" borderId="5" xfId="1" applyNumberFormat="1" applyFont="1" applyFill="1" applyBorder="1" applyAlignment="1">
      <alignment vertical="top"/>
    </xf>
    <xf numFmtId="0" fontId="3" fillId="0" borderId="6" xfId="0" applyFont="1" applyBorder="1" applyAlignment="1"/>
    <xf numFmtId="0" fontId="3" fillId="0" borderId="7" xfId="0" applyFont="1" applyBorder="1" applyAlignment="1"/>
    <xf numFmtId="3" fontId="6" fillId="2" borderId="5" xfId="1" applyNumberFormat="1" applyFont="1" applyFill="1" applyBorder="1" applyAlignment="1">
      <alignment vertical="top"/>
    </xf>
    <xf numFmtId="0" fontId="8" fillId="0" borderId="6" xfId="0" applyFont="1" applyBorder="1" applyAlignment="1"/>
    <xf numFmtId="0" fontId="8" fillId="0" borderId="7" xfId="0" applyFont="1" applyBorder="1" applyAlignment="1"/>
    <xf numFmtId="0" fontId="3" fillId="0" borderId="0" xfId="0" applyFont="1" applyBorder="1" applyAlignment="1"/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8" fillId="0" borderId="8" xfId="0" applyFont="1" applyBorder="1" applyAlignment="1"/>
    <xf numFmtId="0" fontId="8" fillId="0" borderId="9" xfId="0" applyFont="1" applyBorder="1" applyAlignment="1"/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19050</xdr:rowOff>
    </xdr:from>
    <xdr:ext cx="923925" cy="479425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9050"/>
          <a:ext cx="923925" cy="47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-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49"/>
  <sheetViews>
    <sheetView showGridLines="0" tabSelected="1" zoomScaleNormal="100" workbookViewId="0">
      <selection activeCell="K42" sqref="K42"/>
    </sheetView>
  </sheetViews>
  <sheetFormatPr baseColWidth="10" defaultRowHeight="12" x14ac:dyDescent="0.2"/>
  <cols>
    <col min="1" max="1" width="2.42578125" style="2" customWidth="1"/>
    <col min="2" max="2" width="4.5703125" style="1" customWidth="1"/>
    <col min="3" max="3" width="57.28515625" style="1" customWidth="1"/>
    <col min="4" max="6" width="14.140625" style="1" bestFit="1" customWidth="1"/>
    <col min="7" max="7" width="13.140625" style="1" customWidth="1"/>
    <col min="8" max="11" width="14.140625" style="1" bestFit="1" customWidth="1"/>
    <col min="12" max="12" width="3.7109375" style="2" customWidth="1"/>
    <col min="13" max="16384" width="11.42578125" style="1"/>
  </cols>
  <sheetData>
    <row r="1" spans="2:11" x14ac:dyDescent="0.2"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2:11" x14ac:dyDescent="0.2">
      <c r="B2" s="33" t="s">
        <v>53</v>
      </c>
      <c r="C2" s="33"/>
      <c r="D2" s="33"/>
      <c r="E2" s="33"/>
      <c r="F2" s="33"/>
      <c r="G2" s="33"/>
      <c r="H2" s="33"/>
      <c r="I2" s="33"/>
      <c r="J2" s="33"/>
      <c r="K2" s="33"/>
    </row>
    <row r="3" spans="2:11" ht="16.5" customHeight="1" x14ac:dyDescent="0.2">
      <c r="B3" s="33" t="s">
        <v>52</v>
      </c>
      <c r="C3" s="33"/>
      <c r="D3" s="33"/>
      <c r="E3" s="33"/>
      <c r="F3" s="33"/>
      <c r="G3" s="33"/>
      <c r="H3" s="33"/>
      <c r="I3" s="33"/>
      <c r="J3" s="33"/>
      <c r="K3" s="33"/>
    </row>
    <row r="4" spans="2:11" s="2" customFormat="1" ht="6.75" customHeight="1" x14ac:dyDescent="0.2"/>
    <row r="5" spans="2:11" s="2" customFormat="1" ht="18" customHeight="1" x14ac:dyDescent="0.2">
      <c r="C5" s="28" t="s">
        <v>51</v>
      </c>
      <c r="D5" s="29" t="s">
        <v>50</v>
      </c>
      <c r="E5" s="29"/>
      <c r="F5" s="29"/>
      <c r="G5" s="29"/>
      <c r="H5" s="29"/>
      <c r="I5" s="29"/>
      <c r="J5" s="29"/>
    </row>
    <row r="6" spans="2:11" s="2" customFormat="1" ht="6.75" customHeight="1" x14ac:dyDescent="0.2"/>
    <row r="7" spans="2:11" x14ac:dyDescent="0.2">
      <c r="B7" s="34" t="s">
        <v>49</v>
      </c>
      <c r="C7" s="34"/>
      <c r="D7" s="32" t="s">
        <v>48</v>
      </c>
      <c r="E7" s="32"/>
      <c r="F7" s="32"/>
      <c r="G7" s="32"/>
      <c r="H7" s="32"/>
      <c r="I7" s="32"/>
      <c r="J7" s="32"/>
      <c r="K7" s="32" t="s">
        <v>47</v>
      </c>
    </row>
    <row r="8" spans="2:11" ht="24" x14ac:dyDescent="0.2">
      <c r="B8" s="34"/>
      <c r="C8" s="34"/>
      <c r="D8" s="25" t="s">
        <v>46</v>
      </c>
      <c r="E8" s="25" t="s">
        <v>45</v>
      </c>
      <c r="F8" s="25" t="s">
        <v>44</v>
      </c>
      <c r="G8" s="25" t="s">
        <v>43</v>
      </c>
      <c r="H8" s="25" t="s">
        <v>42</v>
      </c>
      <c r="I8" s="25" t="s">
        <v>41</v>
      </c>
      <c r="J8" s="25" t="s">
        <v>40</v>
      </c>
      <c r="K8" s="32"/>
    </row>
    <row r="9" spans="2:11" ht="11.25" customHeight="1" x14ac:dyDescent="0.2">
      <c r="B9" s="34"/>
      <c r="C9" s="34"/>
      <c r="D9" s="25">
        <v>1</v>
      </c>
      <c r="E9" s="26">
        <v>2</v>
      </c>
      <c r="F9" s="25" t="s">
        <v>39</v>
      </c>
      <c r="G9" s="27">
        <v>4</v>
      </c>
      <c r="H9" s="25">
        <v>5</v>
      </c>
      <c r="I9" s="26">
        <v>6</v>
      </c>
      <c r="J9" s="25">
        <v>7</v>
      </c>
      <c r="K9" s="25" t="s">
        <v>38</v>
      </c>
    </row>
    <row r="10" spans="2:11" ht="12" customHeight="1" x14ac:dyDescent="0.2">
      <c r="B10" s="24" t="s">
        <v>37</v>
      </c>
      <c r="C10" s="23"/>
      <c r="D10" s="16">
        <f t="shared" ref="D10:K10" si="0">SUM(D11:D15)</f>
        <v>14732297.980000002</v>
      </c>
      <c r="E10" s="16">
        <f t="shared" si="0"/>
        <v>7804848.0600000005</v>
      </c>
      <c r="F10" s="16">
        <f t="shared" si="0"/>
        <v>22537146.040000003</v>
      </c>
      <c r="G10" s="16">
        <f t="shared" si="0"/>
        <v>6499706.7000000002</v>
      </c>
      <c r="H10" s="16">
        <f t="shared" si="0"/>
        <v>6499706.7000000002</v>
      </c>
      <c r="I10" s="16">
        <f t="shared" si="0"/>
        <v>6499706.7000000002</v>
      </c>
      <c r="J10" s="16">
        <f t="shared" si="0"/>
        <v>6499706.7000000002</v>
      </c>
      <c r="K10" s="16">
        <f t="shared" si="0"/>
        <v>16037439.339999998</v>
      </c>
    </row>
    <row r="11" spans="2:11" ht="12" customHeight="1" x14ac:dyDescent="0.2">
      <c r="B11" s="22"/>
      <c r="C11" s="20" t="s">
        <v>36</v>
      </c>
      <c r="D11" s="13">
        <v>4619301.45</v>
      </c>
      <c r="E11" s="13">
        <v>3072456.49</v>
      </c>
      <c r="F11" s="13">
        <v>7691757.9400000004</v>
      </c>
      <c r="G11" s="13">
        <v>2145803.85</v>
      </c>
      <c r="H11" s="13">
        <v>2145803.85</v>
      </c>
      <c r="I11" s="13">
        <v>2145803.85</v>
      </c>
      <c r="J11" s="13">
        <v>2145803.85</v>
      </c>
      <c r="K11" s="13">
        <v>5545954.0899999999</v>
      </c>
    </row>
    <row r="12" spans="2:11" ht="12" customHeight="1" x14ac:dyDescent="0.2">
      <c r="B12" s="21"/>
      <c r="C12" s="20" t="s">
        <v>35</v>
      </c>
      <c r="D12" s="13">
        <v>7939408.1299999999</v>
      </c>
      <c r="E12" s="13">
        <v>3378383.12</v>
      </c>
      <c r="F12" s="13">
        <v>11317791.25</v>
      </c>
      <c r="G12" s="13">
        <v>3298227.34</v>
      </c>
      <c r="H12" s="13">
        <v>3298227.34</v>
      </c>
      <c r="I12" s="13">
        <v>3298227.34</v>
      </c>
      <c r="J12" s="13">
        <v>3298227.34</v>
      </c>
      <c r="K12" s="13">
        <v>8019563.9100000001</v>
      </c>
    </row>
    <row r="13" spans="2:11" ht="12" customHeight="1" x14ac:dyDescent="0.2">
      <c r="B13" s="21"/>
      <c r="C13" s="20" t="s">
        <v>34</v>
      </c>
      <c r="D13" s="13">
        <v>374666.3</v>
      </c>
      <c r="E13" s="13">
        <v>322098.27</v>
      </c>
      <c r="F13" s="13">
        <v>696764.57</v>
      </c>
      <c r="G13" s="13">
        <v>139455.21</v>
      </c>
      <c r="H13" s="13">
        <v>139455.21</v>
      </c>
      <c r="I13" s="13">
        <v>139455.21</v>
      </c>
      <c r="J13" s="13">
        <v>139455.21</v>
      </c>
      <c r="K13" s="13">
        <v>557309.36</v>
      </c>
    </row>
    <row r="14" spans="2:11" ht="12" customHeight="1" x14ac:dyDescent="0.2">
      <c r="B14" s="21"/>
      <c r="C14" s="20" t="s">
        <v>33</v>
      </c>
      <c r="D14" s="13">
        <v>1011764.72</v>
      </c>
      <c r="E14" s="13">
        <v>609753.76</v>
      </c>
      <c r="F14" s="13">
        <v>1621518.48</v>
      </c>
      <c r="G14" s="13">
        <v>425071.19</v>
      </c>
      <c r="H14" s="13">
        <v>425071.19</v>
      </c>
      <c r="I14" s="13">
        <v>425071.19</v>
      </c>
      <c r="J14" s="13">
        <v>425071.19</v>
      </c>
      <c r="K14" s="13">
        <v>1196447.29</v>
      </c>
    </row>
    <row r="15" spans="2:11" x14ac:dyDescent="0.2">
      <c r="B15" s="21"/>
      <c r="C15" s="20" t="s">
        <v>32</v>
      </c>
      <c r="D15" s="13">
        <v>787157.38</v>
      </c>
      <c r="E15" s="13">
        <v>422156.42</v>
      </c>
      <c r="F15" s="13">
        <v>1209313.8</v>
      </c>
      <c r="G15" s="13">
        <v>491149.11</v>
      </c>
      <c r="H15" s="13">
        <v>491149.11</v>
      </c>
      <c r="I15" s="13">
        <v>491149.11</v>
      </c>
      <c r="J15" s="13">
        <v>491149.11</v>
      </c>
      <c r="K15" s="13">
        <v>718164.69</v>
      </c>
    </row>
    <row r="16" spans="2:11" ht="12" customHeight="1" x14ac:dyDescent="0.2">
      <c r="B16" s="18" t="s">
        <v>31</v>
      </c>
      <c r="C16" s="17"/>
      <c r="D16" s="16">
        <f t="shared" ref="D16:K16" si="1">SUM(D17:D22)</f>
        <v>698681.29999999993</v>
      </c>
      <c r="E16" s="16">
        <f t="shared" si="1"/>
        <v>708681.29999999993</v>
      </c>
      <c r="F16" s="16">
        <f t="shared" si="1"/>
        <v>1407362.5999999999</v>
      </c>
      <c r="G16" s="16">
        <f t="shared" si="1"/>
        <v>293877.13</v>
      </c>
      <c r="H16" s="16">
        <f t="shared" si="1"/>
        <v>293877.13</v>
      </c>
      <c r="I16" s="16">
        <f t="shared" si="1"/>
        <v>293877.13</v>
      </c>
      <c r="J16" s="16">
        <f t="shared" si="1"/>
        <v>293877.13</v>
      </c>
      <c r="K16" s="16">
        <f t="shared" si="1"/>
        <v>1113485.47</v>
      </c>
    </row>
    <row r="17" spans="2:11" x14ac:dyDescent="0.2">
      <c r="B17" s="15"/>
      <c r="C17" s="14" t="s">
        <v>30</v>
      </c>
      <c r="D17" s="13">
        <v>188613.88</v>
      </c>
      <c r="E17" s="13">
        <v>188613.88</v>
      </c>
      <c r="F17" s="13">
        <v>377227.76</v>
      </c>
      <c r="G17" s="13">
        <v>80595.149999999994</v>
      </c>
      <c r="H17" s="13">
        <v>80595.149999999994</v>
      </c>
      <c r="I17" s="13">
        <v>80595.149999999994</v>
      </c>
      <c r="J17" s="13">
        <v>80595.149999999994</v>
      </c>
      <c r="K17" s="13">
        <v>296632.61</v>
      </c>
    </row>
    <row r="18" spans="2:11" x14ac:dyDescent="0.2">
      <c r="B18" s="15"/>
      <c r="C18" s="14" t="s">
        <v>29</v>
      </c>
      <c r="D18" s="13">
        <v>18179.68</v>
      </c>
      <c r="E18" s="13">
        <v>28179.68</v>
      </c>
      <c r="F18" s="13">
        <v>46359.360000000001</v>
      </c>
      <c r="G18" s="13">
        <v>39442.6</v>
      </c>
      <c r="H18" s="13">
        <v>39442.6</v>
      </c>
      <c r="I18" s="13">
        <v>39442.6</v>
      </c>
      <c r="J18" s="13">
        <v>39442.6</v>
      </c>
      <c r="K18" s="13">
        <v>6916.76</v>
      </c>
    </row>
    <row r="19" spans="2:11" x14ac:dyDescent="0.2">
      <c r="B19" s="15"/>
      <c r="C19" s="14" t="s">
        <v>28</v>
      </c>
      <c r="D19" s="13">
        <v>131672.76</v>
      </c>
      <c r="E19" s="13">
        <v>131672.76</v>
      </c>
      <c r="F19" s="13">
        <v>263345.52</v>
      </c>
      <c r="G19" s="13">
        <v>39435.360000000001</v>
      </c>
      <c r="H19" s="13">
        <v>39435.360000000001</v>
      </c>
      <c r="I19" s="13">
        <v>39435.360000000001</v>
      </c>
      <c r="J19" s="13">
        <v>39435.360000000001</v>
      </c>
      <c r="K19" s="13">
        <v>223910.16</v>
      </c>
    </row>
    <row r="20" spans="2:11" ht="12" customHeight="1" x14ac:dyDescent="0.2">
      <c r="B20" s="15"/>
      <c r="C20" s="14" t="s">
        <v>27</v>
      </c>
      <c r="D20" s="13">
        <v>111647.17</v>
      </c>
      <c r="E20" s="13">
        <v>111647.17</v>
      </c>
      <c r="F20" s="13">
        <v>223294.34</v>
      </c>
      <c r="G20" s="13">
        <v>15493.78</v>
      </c>
      <c r="H20" s="13">
        <v>15493.78</v>
      </c>
      <c r="I20" s="13">
        <v>15493.78</v>
      </c>
      <c r="J20" s="13">
        <v>15493.78</v>
      </c>
      <c r="K20" s="13">
        <v>207800.56</v>
      </c>
    </row>
    <row r="21" spans="2:11" x14ac:dyDescent="0.2">
      <c r="B21" s="15"/>
      <c r="C21" s="14" t="s">
        <v>26</v>
      </c>
      <c r="D21" s="13">
        <v>200040.84</v>
      </c>
      <c r="E21" s="13">
        <v>200040.84</v>
      </c>
      <c r="F21" s="13">
        <v>400081.68</v>
      </c>
      <c r="G21" s="13">
        <v>115559</v>
      </c>
      <c r="H21" s="13">
        <v>115559</v>
      </c>
      <c r="I21" s="13">
        <v>115559</v>
      </c>
      <c r="J21" s="13">
        <v>115559</v>
      </c>
      <c r="K21" s="13">
        <v>284522.68</v>
      </c>
    </row>
    <row r="22" spans="2:11" x14ac:dyDescent="0.2">
      <c r="B22" s="15"/>
      <c r="C22" s="14" t="s">
        <v>25</v>
      </c>
      <c r="D22" s="13">
        <v>48526.97</v>
      </c>
      <c r="E22" s="13">
        <v>48526.97</v>
      </c>
      <c r="F22" s="13">
        <v>97053.94</v>
      </c>
      <c r="G22" s="13">
        <v>3351.24</v>
      </c>
      <c r="H22" s="13">
        <v>3351.24</v>
      </c>
      <c r="I22" s="13">
        <v>3351.24</v>
      </c>
      <c r="J22" s="13">
        <v>3351.24</v>
      </c>
      <c r="K22" s="13">
        <v>93702.7</v>
      </c>
    </row>
    <row r="23" spans="2:11" x14ac:dyDescent="0.2">
      <c r="B23" s="18" t="s">
        <v>24</v>
      </c>
      <c r="C23" s="17"/>
      <c r="D23" s="16">
        <f t="shared" ref="D23:K23" si="2">SUM(D24:D32)</f>
        <v>1813966.6400000001</v>
      </c>
      <c r="E23" s="16">
        <f t="shared" si="2"/>
        <v>1803966.6400000001</v>
      </c>
      <c r="F23" s="16">
        <f t="shared" si="2"/>
        <v>3617933.28</v>
      </c>
      <c r="G23" s="16">
        <f t="shared" si="2"/>
        <v>826234.41999999993</v>
      </c>
      <c r="H23" s="16">
        <f t="shared" si="2"/>
        <v>826234.41999999993</v>
      </c>
      <c r="I23" s="16">
        <f t="shared" si="2"/>
        <v>826234.41999999993</v>
      </c>
      <c r="J23" s="16">
        <f t="shared" si="2"/>
        <v>826234.41999999993</v>
      </c>
      <c r="K23" s="16">
        <f t="shared" si="2"/>
        <v>2791698.8599999994</v>
      </c>
    </row>
    <row r="24" spans="2:11" x14ac:dyDescent="0.2">
      <c r="B24" s="15"/>
      <c r="C24" s="19" t="s">
        <v>23</v>
      </c>
      <c r="D24" s="13">
        <v>610592.04</v>
      </c>
      <c r="E24" s="13">
        <v>600592.04</v>
      </c>
      <c r="F24" s="13">
        <v>1211184.08</v>
      </c>
      <c r="G24" s="13">
        <v>241005.02</v>
      </c>
      <c r="H24" s="13">
        <v>241005.02</v>
      </c>
      <c r="I24" s="13">
        <v>241005.02</v>
      </c>
      <c r="J24" s="13">
        <v>241005.02</v>
      </c>
      <c r="K24" s="13">
        <v>970179.06</v>
      </c>
    </row>
    <row r="25" spans="2:11" x14ac:dyDescent="0.2">
      <c r="B25" s="15"/>
      <c r="C25" s="19" t="s">
        <v>22</v>
      </c>
      <c r="D25" s="13">
        <v>33830.47</v>
      </c>
      <c r="E25" s="13">
        <v>33830.47</v>
      </c>
      <c r="F25" s="13">
        <v>67660.94</v>
      </c>
      <c r="G25" s="13">
        <v>5196.8</v>
      </c>
      <c r="H25" s="13">
        <v>5196.8</v>
      </c>
      <c r="I25" s="13">
        <v>5196.8</v>
      </c>
      <c r="J25" s="13">
        <v>5196.8</v>
      </c>
      <c r="K25" s="13">
        <v>62464.14</v>
      </c>
    </row>
    <row r="26" spans="2:11" x14ac:dyDescent="0.2">
      <c r="B26" s="15"/>
      <c r="C26" s="19" t="s">
        <v>21</v>
      </c>
      <c r="D26" s="13">
        <v>434258.13</v>
      </c>
      <c r="E26" s="13">
        <v>478383.77</v>
      </c>
      <c r="F26" s="13">
        <v>912641.9</v>
      </c>
      <c r="G26" s="13">
        <v>224186.07</v>
      </c>
      <c r="H26" s="13">
        <v>224186.07</v>
      </c>
      <c r="I26" s="13">
        <v>224186.07</v>
      </c>
      <c r="J26" s="13">
        <v>224186.07</v>
      </c>
      <c r="K26" s="13">
        <v>688455.83</v>
      </c>
    </row>
    <row r="27" spans="2:11" x14ac:dyDescent="0.2">
      <c r="B27" s="15"/>
      <c r="C27" s="19" t="s">
        <v>20</v>
      </c>
      <c r="D27" s="13">
        <v>27650.28</v>
      </c>
      <c r="E27" s="13">
        <v>27650.28</v>
      </c>
      <c r="F27" s="13">
        <v>55300.56</v>
      </c>
      <c r="G27" s="13">
        <v>18376.91</v>
      </c>
      <c r="H27" s="13">
        <v>18376.91</v>
      </c>
      <c r="I27" s="13">
        <v>18376.91</v>
      </c>
      <c r="J27" s="13">
        <v>18376.91</v>
      </c>
      <c r="K27" s="13">
        <v>36923.65</v>
      </c>
    </row>
    <row r="28" spans="2:11" x14ac:dyDescent="0.2">
      <c r="B28" s="15"/>
      <c r="C28" s="19" t="s">
        <v>19</v>
      </c>
      <c r="D28" s="13">
        <v>443291.69</v>
      </c>
      <c r="E28" s="13">
        <v>487417.33</v>
      </c>
      <c r="F28" s="13">
        <v>930709.02</v>
      </c>
      <c r="G28" s="13">
        <v>155713.26999999999</v>
      </c>
      <c r="H28" s="13">
        <v>155713.26999999999</v>
      </c>
      <c r="I28" s="13">
        <v>155713.26999999999</v>
      </c>
      <c r="J28" s="13">
        <v>155713.26999999999</v>
      </c>
      <c r="K28" s="13">
        <v>774995.75</v>
      </c>
    </row>
    <row r="29" spans="2:11" x14ac:dyDescent="0.2">
      <c r="B29" s="15"/>
      <c r="C29" s="19" t="s">
        <v>18</v>
      </c>
      <c r="D29" s="13">
        <v>88251.28</v>
      </c>
      <c r="E29" s="13">
        <v>0</v>
      </c>
      <c r="F29" s="13">
        <v>88251.28</v>
      </c>
      <c r="G29" s="13">
        <v>34334.839999999997</v>
      </c>
      <c r="H29" s="13">
        <v>34334.839999999997</v>
      </c>
      <c r="I29" s="13">
        <v>34334.839999999997</v>
      </c>
      <c r="J29" s="13">
        <v>34334.839999999997</v>
      </c>
      <c r="K29" s="13">
        <v>53916.44</v>
      </c>
    </row>
    <row r="30" spans="2:11" x14ac:dyDescent="0.2">
      <c r="B30" s="15"/>
      <c r="C30" s="19" t="s">
        <v>17</v>
      </c>
      <c r="D30" s="13">
        <v>74483.27</v>
      </c>
      <c r="E30" s="13">
        <v>74483.27</v>
      </c>
      <c r="F30" s="13">
        <v>148966.54</v>
      </c>
      <c r="G30" s="13">
        <v>53418.43</v>
      </c>
      <c r="H30" s="13">
        <v>53418.43</v>
      </c>
      <c r="I30" s="13">
        <v>53418.43</v>
      </c>
      <c r="J30" s="13">
        <v>53418.43</v>
      </c>
      <c r="K30" s="13">
        <v>95548.11</v>
      </c>
    </row>
    <row r="31" spans="2:11" x14ac:dyDescent="0.2">
      <c r="B31" s="15"/>
      <c r="C31" s="19" t="s">
        <v>16</v>
      </c>
      <c r="D31" s="13">
        <v>58021.52</v>
      </c>
      <c r="E31" s="13">
        <v>58021.52</v>
      </c>
      <c r="F31" s="13">
        <v>116043.04</v>
      </c>
      <c r="G31" s="13">
        <v>45675.08</v>
      </c>
      <c r="H31" s="13">
        <v>45675.08</v>
      </c>
      <c r="I31" s="13">
        <v>45675.08</v>
      </c>
      <c r="J31" s="13">
        <v>45675.08</v>
      </c>
      <c r="K31" s="13">
        <v>70367.960000000006</v>
      </c>
    </row>
    <row r="32" spans="2:11" x14ac:dyDescent="0.2">
      <c r="B32" s="15"/>
      <c r="C32" s="19" t="s">
        <v>15</v>
      </c>
      <c r="D32" s="13">
        <v>43587.96</v>
      </c>
      <c r="E32" s="13">
        <v>43587.96</v>
      </c>
      <c r="F32" s="13">
        <v>87175.92</v>
      </c>
      <c r="G32" s="13">
        <v>48328</v>
      </c>
      <c r="H32" s="13">
        <v>48328</v>
      </c>
      <c r="I32" s="13">
        <v>48328</v>
      </c>
      <c r="J32" s="13">
        <v>48328</v>
      </c>
      <c r="K32" s="13">
        <v>38847.919999999998</v>
      </c>
    </row>
    <row r="33" spans="1:12" ht="12" customHeight="1" x14ac:dyDescent="0.2">
      <c r="B33" s="18" t="s">
        <v>14</v>
      </c>
      <c r="C33" s="17"/>
      <c r="D33" s="16">
        <v>399999.96</v>
      </c>
      <c r="E33" s="16">
        <v>0</v>
      </c>
      <c r="F33" s="16">
        <v>399999.96</v>
      </c>
      <c r="G33" s="16">
        <v>63000</v>
      </c>
      <c r="H33" s="16">
        <v>63000</v>
      </c>
      <c r="I33" s="16">
        <v>63000</v>
      </c>
      <c r="J33" s="16">
        <v>63000</v>
      </c>
      <c r="K33" s="16">
        <v>336999.96</v>
      </c>
    </row>
    <row r="34" spans="1:12" x14ac:dyDescent="0.2">
      <c r="B34" s="15"/>
      <c r="C34" s="14" t="s">
        <v>13</v>
      </c>
      <c r="D34" s="13">
        <v>399999.96</v>
      </c>
      <c r="E34" s="13">
        <v>0</v>
      </c>
      <c r="F34" s="13">
        <v>399999.96</v>
      </c>
      <c r="G34" s="13">
        <v>63000</v>
      </c>
      <c r="H34" s="13">
        <v>63000</v>
      </c>
      <c r="I34" s="13">
        <v>63000</v>
      </c>
      <c r="J34" s="13">
        <v>63000</v>
      </c>
      <c r="K34" s="13">
        <v>336999.96</v>
      </c>
    </row>
    <row r="35" spans="1:12" ht="12" customHeight="1" x14ac:dyDescent="0.2">
      <c r="B35" s="18" t="s">
        <v>12</v>
      </c>
      <c r="C35" s="17"/>
      <c r="D35" s="16">
        <v>578705.04</v>
      </c>
      <c r="E35" s="16">
        <v>0</v>
      </c>
      <c r="F35" s="16">
        <v>578705.04</v>
      </c>
      <c r="G35" s="16">
        <v>0</v>
      </c>
      <c r="H35" s="16">
        <v>0</v>
      </c>
      <c r="I35" s="16">
        <v>0</v>
      </c>
      <c r="J35" s="16">
        <v>0</v>
      </c>
      <c r="K35" s="16">
        <v>578705.04</v>
      </c>
    </row>
    <row r="36" spans="1:12" x14ac:dyDescent="0.2">
      <c r="B36" s="15"/>
      <c r="C36" s="14" t="s">
        <v>11</v>
      </c>
      <c r="D36" s="13">
        <v>418705.08</v>
      </c>
      <c r="E36" s="13">
        <v>0</v>
      </c>
      <c r="F36" s="13">
        <v>418705.08</v>
      </c>
      <c r="G36" s="13">
        <v>0</v>
      </c>
      <c r="H36" s="13">
        <v>0</v>
      </c>
      <c r="I36" s="13">
        <v>0</v>
      </c>
      <c r="J36" s="13">
        <v>0</v>
      </c>
      <c r="K36" s="13">
        <v>418705.08</v>
      </c>
    </row>
    <row r="37" spans="1:12" x14ac:dyDescent="0.2">
      <c r="B37" s="15"/>
      <c r="C37" s="14" t="s">
        <v>10</v>
      </c>
      <c r="D37" s="13">
        <v>159999.96</v>
      </c>
      <c r="E37" s="13">
        <v>0</v>
      </c>
      <c r="F37" s="13">
        <v>159999.96</v>
      </c>
      <c r="G37" s="13">
        <v>0</v>
      </c>
      <c r="H37" s="13">
        <v>0</v>
      </c>
      <c r="I37" s="13">
        <v>0</v>
      </c>
      <c r="J37" s="13">
        <v>0</v>
      </c>
      <c r="K37" s="13">
        <v>159999.96</v>
      </c>
    </row>
    <row r="38" spans="1:12" x14ac:dyDescent="0.2">
      <c r="B38" s="18" t="s">
        <v>9</v>
      </c>
      <c r="C38" s="17"/>
      <c r="D38" s="16">
        <v>0</v>
      </c>
      <c r="E38" s="16">
        <v>9551413.4800000004</v>
      </c>
      <c r="F38" s="16">
        <v>9551413.4800000004</v>
      </c>
      <c r="G38" s="16">
        <v>0</v>
      </c>
      <c r="H38" s="16">
        <v>0</v>
      </c>
      <c r="I38" s="16">
        <v>0</v>
      </c>
      <c r="J38" s="16">
        <v>0</v>
      </c>
      <c r="K38" s="16">
        <v>9551413.4800000004</v>
      </c>
    </row>
    <row r="39" spans="1:12" x14ac:dyDescent="0.2">
      <c r="B39" s="15"/>
      <c r="C39" s="14" t="s">
        <v>8</v>
      </c>
      <c r="D39" s="13">
        <v>0</v>
      </c>
      <c r="E39" s="13">
        <v>9551413.4800000004</v>
      </c>
      <c r="F39" s="13">
        <v>9551413.4800000004</v>
      </c>
      <c r="G39" s="13">
        <v>0</v>
      </c>
      <c r="H39" s="13">
        <v>0</v>
      </c>
      <c r="I39" s="13">
        <v>0</v>
      </c>
      <c r="J39" s="13">
        <v>0</v>
      </c>
      <c r="K39" s="13">
        <v>9551413.4800000004</v>
      </c>
    </row>
    <row r="40" spans="1:12" x14ac:dyDescent="0.2">
      <c r="B40" s="18" t="s">
        <v>7</v>
      </c>
      <c r="C40" s="17"/>
      <c r="D40" s="16">
        <v>412699.84</v>
      </c>
      <c r="E40" s="16">
        <v>0</v>
      </c>
      <c r="F40" s="16">
        <v>412699.84</v>
      </c>
      <c r="G40" s="16">
        <v>0</v>
      </c>
      <c r="H40" s="16">
        <v>0</v>
      </c>
      <c r="I40" s="16">
        <v>0</v>
      </c>
      <c r="J40" s="16">
        <v>0</v>
      </c>
      <c r="K40" s="16">
        <v>412699.84</v>
      </c>
    </row>
    <row r="41" spans="1:12" x14ac:dyDescent="0.2">
      <c r="B41" s="15"/>
      <c r="C41" s="14" t="s">
        <v>6</v>
      </c>
      <c r="D41" s="13">
        <v>412699.84</v>
      </c>
      <c r="E41" s="13">
        <v>0</v>
      </c>
      <c r="F41" s="13">
        <v>412699.84</v>
      </c>
      <c r="G41" s="13">
        <v>0</v>
      </c>
      <c r="H41" s="13">
        <v>0</v>
      </c>
      <c r="I41" s="13">
        <v>0</v>
      </c>
      <c r="J41" s="13">
        <v>0</v>
      </c>
      <c r="K41" s="13">
        <v>412699.84</v>
      </c>
    </row>
    <row r="42" spans="1:12" s="8" customFormat="1" x14ac:dyDescent="0.2">
      <c r="A42" s="9"/>
      <c r="B42" s="12"/>
      <c r="C42" s="11" t="s">
        <v>5</v>
      </c>
      <c r="D42" s="10">
        <f t="shared" ref="D42:K42" si="3">SUM(D10+D16+D23+D33+D35+D38+D40)</f>
        <v>18636350.760000002</v>
      </c>
      <c r="E42" s="10">
        <f t="shared" si="3"/>
        <v>19868909.480000004</v>
      </c>
      <c r="F42" s="10">
        <f t="shared" si="3"/>
        <v>38505260.24000001</v>
      </c>
      <c r="G42" s="10">
        <f t="shared" si="3"/>
        <v>7682818.25</v>
      </c>
      <c r="H42" s="10">
        <f t="shared" si="3"/>
        <v>7682818.25</v>
      </c>
      <c r="I42" s="10">
        <f t="shared" si="3"/>
        <v>7682818.25</v>
      </c>
      <c r="J42" s="10">
        <f t="shared" si="3"/>
        <v>7682818.25</v>
      </c>
      <c r="K42" s="10">
        <f t="shared" si="3"/>
        <v>30822441.989999998</v>
      </c>
      <c r="L42" s="9"/>
    </row>
    <row r="44" spans="1:12" x14ac:dyDescent="0.2">
      <c r="B44" s="7" t="s">
        <v>4</v>
      </c>
      <c r="F44" s="6"/>
      <c r="G44" s="6"/>
      <c r="H44" s="6"/>
      <c r="I44" s="6"/>
      <c r="J44" s="6"/>
      <c r="K44" s="6"/>
    </row>
    <row r="46" spans="1:12" x14ac:dyDescent="0.2">
      <c r="D46" s="6" t="str">
        <f>IF(D43='[1]CADMON-'!D37," ","ERROR")</f>
        <v xml:space="preserve"> </v>
      </c>
      <c r="E46" s="6" t="str">
        <f>IF(E43='[1]CADMON-'!E37," ","ERROR")</f>
        <v xml:space="preserve"> </v>
      </c>
      <c r="F46" s="6" t="str">
        <f>IF(F43='[1]CADMON-'!F37," ","ERROR")</f>
        <v xml:space="preserve"> </v>
      </c>
      <c r="G46" s="6"/>
      <c r="H46" s="6" t="str">
        <f>IF(H43='[1]CADMON-'!H37," ","ERROR")</f>
        <v xml:space="preserve"> </v>
      </c>
      <c r="I46" s="6"/>
      <c r="J46" s="6" t="str">
        <f>IF(J43='[1]CADMON-'!J37," ","ERROR")</f>
        <v xml:space="preserve"> </v>
      </c>
      <c r="K46" s="6" t="str">
        <f>IF(K43='[1]CADMON-'!K37," ","ERROR")</f>
        <v xml:space="preserve"> </v>
      </c>
    </row>
    <row r="47" spans="1:12" x14ac:dyDescent="0.2">
      <c r="C47" s="5"/>
      <c r="F47" s="4"/>
      <c r="G47" s="5"/>
      <c r="H47" s="5"/>
      <c r="I47" s="5"/>
      <c r="J47" s="5"/>
      <c r="K47" s="4"/>
    </row>
    <row r="48" spans="1:12" x14ac:dyDescent="0.2">
      <c r="C48" s="3" t="s">
        <v>3</v>
      </c>
      <c r="F48" s="30" t="s">
        <v>2</v>
      </c>
      <c r="G48" s="30"/>
      <c r="H48" s="30"/>
      <c r="I48" s="30"/>
      <c r="J48" s="30"/>
      <c r="K48" s="30"/>
    </row>
    <row r="49" spans="3:11" x14ac:dyDescent="0.2">
      <c r="C49" s="3" t="s">
        <v>1</v>
      </c>
      <c r="F49" s="31" t="s">
        <v>0</v>
      </c>
      <c r="G49" s="31"/>
      <c r="H49" s="31"/>
      <c r="I49" s="31"/>
      <c r="J49" s="31"/>
      <c r="K49" s="31"/>
    </row>
  </sheetData>
  <mergeCells count="9">
    <mergeCell ref="D5:J5"/>
    <mergeCell ref="F48:K48"/>
    <mergeCell ref="F49:K49"/>
    <mergeCell ref="K7:K8"/>
    <mergeCell ref="B1:K1"/>
    <mergeCell ref="B2:K2"/>
    <mergeCell ref="B3:K3"/>
    <mergeCell ref="B7:C9"/>
    <mergeCell ref="D7:J7"/>
  </mergeCells>
  <pageMargins left="0.7" right="0.7" top="0.44" bottom="0.75" header="0.3" footer="0.3"/>
  <pageSetup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2017-07-26T20:39:19Z</dcterms:created>
  <dcterms:modified xsi:type="dcterms:W3CDTF">2017-07-27T17:59:41Z</dcterms:modified>
</cp:coreProperties>
</file>