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03. Marzo\"/>
    </mc:Choice>
  </mc:AlternateContent>
  <bookViews>
    <workbookView xWindow="0" yWindow="0" windowWidth="21600" windowHeight="9735"/>
  </bookViews>
  <sheets>
    <sheet name="CFG-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H12" i="1"/>
  <c r="J12" i="1"/>
  <c r="J48" i="1" s="1"/>
  <c r="J50" i="1" s="1"/>
  <c r="F13" i="1"/>
  <c r="K13" i="1"/>
  <c r="F14" i="1"/>
  <c r="K14" i="1" s="1"/>
  <c r="F15" i="1"/>
  <c r="K15" i="1" s="1"/>
  <c r="F16" i="1"/>
  <c r="K16" i="1" s="1"/>
  <c r="F17" i="1"/>
  <c r="K17" i="1"/>
  <c r="F18" i="1"/>
  <c r="K18" i="1" s="1"/>
  <c r="F19" i="1"/>
  <c r="K19" i="1"/>
  <c r="F20" i="1"/>
  <c r="K20" i="1" s="1"/>
  <c r="F21" i="1"/>
  <c r="F23" i="1"/>
  <c r="K23" i="1" s="1"/>
  <c r="F24" i="1"/>
  <c r="K24" i="1"/>
  <c r="F25" i="1"/>
  <c r="K25" i="1" s="1"/>
  <c r="F26" i="1"/>
  <c r="K26" i="1"/>
  <c r="F28" i="1"/>
  <c r="K28" i="1" s="1"/>
  <c r="F29" i="1"/>
  <c r="K29" i="1"/>
  <c r="F30" i="1"/>
  <c r="D31" i="1"/>
  <c r="D48" i="1" s="1"/>
  <c r="H31" i="1"/>
  <c r="J31" i="1"/>
  <c r="F32" i="1"/>
  <c r="E33" i="1"/>
  <c r="F33" i="1" s="1"/>
  <c r="K33" i="1" s="1"/>
  <c r="F34" i="1"/>
  <c r="K34" i="1"/>
  <c r="F35" i="1"/>
  <c r="K35" i="1" s="1"/>
  <c r="F36" i="1"/>
  <c r="K36" i="1" s="1"/>
  <c r="F37" i="1"/>
  <c r="K37" i="1" s="1"/>
  <c r="F38" i="1"/>
  <c r="K38" i="1"/>
  <c r="F39" i="1"/>
  <c r="K39" i="1" s="1"/>
  <c r="F40" i="1"/>
  <c r="K40" i="1"/>
  <c r="D42" i="1"/>
  <c r="F42" i="1" s="1"/>
  <c r="K42" i="1" s="1"/>
  <c r="E42" i="1"/>
  <c r="H42" i="1"/>
  <c r="J42" i="1"/>
  <c r="F43" i="1"/>
  <c r="K43" i="1"/>
  <c r="F44" i="1"/>
  <c r="K44" i="1" s="1"/>
  <c r="F45" i="1"/>
  <c r="K45" i="1" s="1"/>
  <c r="F46" i="1"/>
  <c r="K46" i="1" s="1"/>
  <c r="G48" i="1"/>
  <c r="I48" i="1"/>
  <c r="H48" i="1" l="1"/>
  <c r="H50" i="1" s="1"/>
  <c r="F12" i="1"/>
  <c r="K12" i="1"/>
  <c r="E31" i="1"/>
  <c r="E48" i="1" l="1"/>
  <c r="F31" i="1"/>
  <c r="K31" i="1" l="1"/>
  <c r="K48" i="1" s="1"/>
  <c r="K50" i="1" s="1"/>
  <c r="F48" i="1"/>
  <c r="F50" i="1" s="1"/>
</calcChain>
</file>

<file path=xl/sharedStrings.xml><?xml version="1.0" encoding="utf-8"?>
<sst xmlns="http://schemas.openxmlformats.org/spreadsheetml/2006/main" count="55" uniqueCount="55">
  <si>
    <t>Encargado de la Secretaría Administrativa</t>
  </si>
  <si>
    <t>Rector</t>
  </si>
  <si>
    <t>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</si>
  <si>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</si>
  <si>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</si>
  <si>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>Total del Gasto</t>
  </si>
  <si>
    <t>Adeudos de Ejercicios Fiscales Anteriores</t>
  </si>
  <si>
    <t>Saneamiento del Sistema Financiero</t>
  </si>
  <si>
    <t>Transferencias, Participaciones y Aportaciones entre Diferentes Niveles y Ordenes de Gobierno</t>
  </si>
  <si>
    <t>Transacciones de la Deuda Publica / Costo Financiero de la Deuda</t>
  </si>
  <si>
    <t>Otras no Clasificadas en Funciones Anteriores</t>
  </si>
  <si>
    <t>Otras Industrias y Otros Asuntos Económicos</t>
  </si>
  <si>
    <t>Ciencia, Tecnología e Innovación</t>
  </si>
  <si>
    <t>Turismo</t>
  </si>
  <si>
    <t>Comunicaciones</t>
  </si>
  <si>
    <t>Transporte</t>
  </si>
  <si>
    <t>Minería, Manufacturas y Construcción</t>
  </si>
  <si>
    <t>Combustibles y Energía</t>
  </si>
  <si>
    <t>Agropecuaria, Silvicultura, Pesca y Caza</t>
  </si>
  <si>
    <t>Asuntos Económicos, Comerciales y Laborales en General</t>
  </si>
  <si>
    <t>Desarrollo Económico</t>
  </si>
  <si>
    <t>Otros Asuntos Sociales</t>
  </si>
  <si>
    <t>Protección Social</t>
  </si>
  <si>
    <t>Educación</t>
  </si>
  <si>
    <t>Recreación, Cultura y Otras Manifestaciones Sociales</t>
  </si>
  <si>
    <t>Salud</t>
  </si>
  <si>
    <t>Vivienda y Servicios a la Comunidad</t>
  </si>
  <si>
    <t>Protección Ambiental</t>
  </si>
  <si>
    <t>Desarrollo Social</t>
  </si>
  <si>
    <t>Otros Servicios Generales</t>
  </si>
  <si>
    <t>Asuntos de Orden Público y de Seguridad Interior</t>
  </si>
  <si>
    <t>Seguridad Nacional</t>
  </si>
  <si>
    <t>Asuntos Financieros y Hacendarios</t>
  </si>
  <si>
    <t>Relaciones Exteriores</t>
  </si>
  <si>
    <t>Coordinación de la Política de Gobierno</t>
  </si>
  <si>
    <t>Justicia</t>
  </si>
  <si>
    <t>Legislación</t>
  </si>
  <si>
    <t>Gobierno</t>
  </si>
  <si>
    <t>6 = ( 3 - 4 )</t>
  </si>
  <si>
    <t>3 = (1 + 2 )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</si>
  <si>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</si>
  <si>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</si>
  <si>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</si>
  <si>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</si>
  <si>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</si>
  <si>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</si>
  <si>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</si>
  <si>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Subejercicio</t>
  </si>
  <si>
    <t>Egresos</t>
  </si>
  <si>
    <t>Concepto</t>
  </si>
  <si>
    <t>UNIVERSIDAD POLITÉCNICA DE PÉNJAMO</t>
  </si>
  <si>
    <t>Ente Público:</t>
  </si>
  <si>
    <t>Del 1 de Enero al 31 de Marzo de 2016</t>
  </si>
  <si>
    <t>Clasificación Funcional (Finalidad y Función)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</si>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</sst>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7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2" xfId="0" applyFont="1" applyBorder="1"/>
    <xf numFmtId="0" fontId="3" fillId="0" borderId="0" xfId="0" applyFont="1" applyAlignment="1">
      <alignment horizontal="center"/>
    </xf>
    <xf numFmtId="0" fontId="4" fillId="2" borderId="0" xfId="0" applyFont="1" applyFill="1"/>
    <xf numFmtId="0" fontId="5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3" fontId="7" fillId="2" borderId="3" xfId="2" applyNumberFormat="1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5" xfId="0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43" fontId="2" fillId="2" borderId="6" xfId="1" applyFont="1" applyFill="1" applyBorder="1" applyAlignment="1">
      <alignment horizontal="right" vertical="top"/>
    </xf>
    <xf numFmtId="43" fontId="2" fillId="2" borderId="2" xfId="1" applyFont="1" applyFill="1" applyBorder="1" applyAlignment="1">
      <alignment horizontal="right" vertical="top"/>
    </xf>
    <xf numFmtId="43" fontId="2" fillId="2" borderId="5" xfId="1" applyFont="1" applyFill="1" applyBorder="1" applyAlignment="1">
      <alignment horizontal="right" vertical="top"/>
    </xf>
    <xf numFmtId="0" fontId="2" fillId="2" borderId="4" xfId="0" applyFont="1" applyFill="1" applyBorder="1" applyAlignment="1">
      <alignment vertical="top"/>
    </xf>
    <xf numFmtId="0" fontId="2" fillId="2" borderId="5" xfId="0" applyFont="1" applyFill="1" applyBorder="1" applyAlignment="1">
      <alignment horizontal="left" vertical="top"/>
    </xf>
    <xf numFmtId="43" fontId="2" fillId="2" borderId="7" xfId="1" applyFont="1" applyFill="1" applyBorder="1" applyAlignment="1">
      <alignment horizontal="right" vertical="top"/>
    </xf>
    <xf numFmtId="43" fontId="2" fillId="2" borderId="0" xfId="1" applyFont="1" applyFill="1" applyBorder="1" applyAlignment="1">
      <alignment horizontal="right" vertical="top"/>
    </xf>
    <xf numFmtId="43" fontId="2" fillId="2" borderId="8" xfId="1" applyFont="1" applyFill="1" applyBorder="1" applyAlignment="1">
      <alignment horizontal="right" vertical="top"/>
    </xf>
    <xf numFmtId="0" fontId="2" fillId="2" borderId="9" xfId="0" applyFont="1" applyFill="1" applyBorder="1" applyAlignment="1">
      <alignment horizontal="justify" vertical="top"/>
    </xf>
    <xf numFmtId="0" fontId="2" fillId="2" borderId="8" xfId="0" applyFont="1" applyFill="1" applyBorder="1" applyAlignment="1">
      <alignment horizontal="left" vertical="top"/>
    </xf>
    <xf numFmtId="43" fontId="5" fillId="2" borderId="7" xfId="1" applyFont="1" applyFill="1" applyBorder="1" applyAlignment="1">
      <alignment horizontal="right" vertical="top"/>
    </xf>
    <xf numFmtId="43" fontId="5" fillId="2" borderId="0" xfId="1" applyFont="1" applyFill="1" applyBorder="1" applyAlignment="1">
      <alignment horizontal="right" vertical="top"/>
    </xf>
    <xf numFmtId="43" fontId="5" fillId="2" borderId="8" xfId="1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0" xfId="0" applyFont="1" applyFill="1" applyBorder="1" applyAlignment="1">
      <alignment horizontal="right" vertical="top"/>
    </xf>
    <xf numFmtId="4" fontId="0" fillId="0" borderId="7" xfId="0" applyNumberFormat="1" applyBorder="1"/>
    <xf numFmtId="0" fontId="2" fillId="2" borderId="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 wrapText="1"/>
    </xf>
    <xf numFmtId="0" fontId="4" fillId="2" borderId="7" xfId="0" applyFont="1" applyFill="1" applyBorder="1" applyAlignment="1">
      <alignment horizontal="right" vertical="top" wrapText="1"/>
    </xf>
    <xf numFmtId="0" fontId="4" fillId="2" borderId="0" xfId="0" applyFont="1" applyFill="1" applyBorder="1" applyAlignment="1">
      <alignment horizontal="right" vertical="top"/>
    </xf>
    <xf numFmtId="0" fontId="4" fillId="2" borderId="7" xfId="0" applyFont="1" applyFill="1" applyBorder="1" applyAlignment="1">
      <alignment horizontal="right" vertical="top"/>
    </xf>
    <xf numFmtId="43" fontId="8" fillId="2" borderId="0" xfId="1" applyFont="1" applyFill="1" applyBorder="1" applyAlignment="1">
      <alignment horizontal="right" vertical="top"/>
    </xf>
    <xf numFmtId="0" fontId="4" fillId="2" borderId="8" xfId="0" applyFont="1" applyFill="1" applyBorder="1" applyAlignment="1">
      <alignment horizontal="right" vertical="top"/>
    </xf>
    <xf numFmtId="3" fontId="9" fillId="2" borderId="7" xfId="2" applyNumberFormat="1" applyFont="1" applyFill="1" applyBorder="1" applyAlignment="1">
      <alignment vertical="top"/>
    </xf>
    <xf numFmtId="0" fontId="2" fillId="2" borderId="0" xfId="0" applyFont="1" applyFill="1" applyBorder="1" applyAlignment="1">
      <alignment horizontal="justify" vertical="top"/>
    </xf>
    <xf numFmtId="3" fontId="7" fillId="2" borderId="7" xfId="2" applyNumberFormat="1" applyFont="1" applyFill="1" applyBorder="1" applyAlignment="1">
      <alignment vertical="top"/>
    </xf>
    <xf numFmtId="0" fontId="4" fillId="2" borderId="0" xfId="0" applyFont="1" applyFill="1" applyBorder="1" applyAlignment="1">
      <alignment horizontal="right" vertical="top" wrapText="1"/>
    </xf>
    <xf numFmtId="0" fontId="4" fillId="2" borderId="8" xfId="0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2" borderId="8" xfId="0" applyFont="1" applyFill="1" applyBorder="1" applyAlignment="1">
      <alignment horizontal="right" vertical="top" wrapText="1"/>
    </xf>
    <xf numFmtId="0" fontId="5" fillId="2" borderId="7" xfId="0" applyFont="1" applyFill="1" applyBorder="1" applyAlignment="1">
      <alignment horizontal="right" vertical="top" wrapText="1"/>
    </xf>
    <xf numFmtId="0" fontId="5" fillId="2" borderId="0" xfId="0" applyFont="1" applyFill="1" applyBorder="1" applyAlignment="1">
      <alignment horizontal="right" vertical="top" wrapText="1"/>
    </xf>
    <xf numFmtId="0" fontId="5" fillId="2" borderId="0" xfId="0" applyFont="1" applyFill="1" applyBorder="1" applyAlignment="1">
      <alignment horizontal="right" vertical="top"/>
    </xf>
    <xf numFmtId="0" fontId="5" fillId="2" borderId="10" xfId="0" applyFont="1" applyFill="1" applyBorder="1" applyAlignment="1">
      <alignment horizontal="right" vertical="top" wrapText="1"/>
    </xf>
    <xf numFmtId="0" fontId="5" fillId="2" borderId="8" xfId="0" applyFont="1" applyFill="1" applyBorder="1" applyAlignment="1">
      <alignment horizontal="right" vertical="top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/>
    </xf>
    <xf numFmtId="0" fontId="2" fillId="2" borderId="11" xfId="0" applyFont="1" applyFill="1" applyBorder="1" applyAlignment="1">
      <alignment horizontal="justify" vertical="center" wrapText="1"/>
    </xf>
    <xf numFmtId="0" fontId="2" fillId="2" borderId="12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10" fillId="2" borderId="0" xfId="0" applyFont="1" applyFill="1" applyBorder="1" applyAlignment="1">
      <alignment horizontal="right"/>
    </xf>
    <xf numFmtId="0" fontId="11" fillId="0" borderId="0" xfId="0" applyFont="1" applyFill="1" applyBorder="1"/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8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0</xdr:row>
      <xdr:rowOff>66675</xdr:rowOff>
    </xdr:from>
    <xdr:ext cx="920750" cy="485775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66675"/>
          <a:ext cx="9207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D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MON-"/>
    </sheetNames>
    <sheetDataSet>
      <sheetData sheetId="0">
        <row r="22">
          <cell r="F22">
            <v>38505260.240000002</v>
          </cell>
          <cell r="H22">
            <v>7682818.25</v>
          </cell>
          <cell r="J22">
            <v>7682818.25</v>
          </cell>
          <cell r="K22">
            <v>30822441.989999998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L55"/>
  <sheetViews>
    <sheetView showGridLines="0" tabSelected="1" zoomScaleNormal="100" workbookViewId="0">
      <selection activeCell="D22" sqref="D22:K22"/>
    </sheetView>
  </sheetViews>
  <sheetFormatPr baseColWidth="10" defaultRowHeight="12" x14ac:dyDescent="0.2"/>
  <cols>
    <col min="1" max="1" width="1.5703125" style="2" customWidth="1"/>
    <col min="2" max="2" width="4.5703125" style="3" customWidth="1"/>
    <col min="3" max="3" width="60.28515625" style="1" customWidth="1"/>
    <col min="4" max="6" width="14.140625" style="1" bestFit="1" customWidth="1"/>
    <col min="7" max="7" width="13.42578125" style="1" customWidth="1"/>
    <col min="8" max="11" width="14.140625" style="1" bestFit="1" customWidth="1"/>
    <col min="12" max="12" width="3.28515625" style="2" customWidth="1"/>
    <col min="13" max="16384" width="11.42578125" style="1"/>
  </cols>
  <sheetData>
    <row r="1" spans="1:12" x14ac:dyDescent="0.2"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2" x14ac:dyDescent="0.2">
      <c r="B2" s="67" t="s">
        <v>54</v>
      </c>
      <c r="C2" s="67"/>
      <c r="D2" s="67"/>
      <c r="E2" s="67"/>
      <c r="F2" s="67"/>
      <c r="G2" s="67"/>
      <c r="H2" s="67"/>
      <c r="I2" s="67"/>
      <c r="J2" s="67"/>
      <c r="K2" s="67"/>
    </row>
    <row r="3" spans="1:12" x14ac:dyDescent="0.2">
      <c r="B3" s="67" t="s">
        <v>53</v>
      </c>
      <c r="C3" s="67"/>
      <c r="D3" s="67"/>
      <c r="E3" s="67"/>
      <c r="F3" s="67"/>
      <c r="G3" s="67"/>
      <c r="H3" s="67"/>
      <c r="I3" s="67"/>
      <c r="J3" s="67"/>
      <c r="K3" s="67"/>
    </row>
    <row r="4" spans="1:12" x14ac:dyDescent="0.2">
      <c r="B4" s="67" t="s">
        <v>52</v>
      </c>
      <c r="C4" s="67"/>
      <c r="D4" s="67"/>
      <c r="E4" s="67"/>
      <c r="F4" s="67"/>
      <c r="G4" s="67"/>
      <c r="H4" s="67"/>
      <c r="I4" s="67"/>
      <c r="J4" s="67"/>
      <c r="K4" s="67"/>
    </row>
    <row r="5" spans="1:12" s="2" customFormat="1" ht="9" customHeight="1" x14ac:dyDescent="0.2">
      <c r="B5" s="64"/>
      <c r="C5" s="64"/>
      <c r="D5" s="64"/>
      <c r="E5" s="64"/>
      <c r="F5" s="64"/>
      <c r="G5" s="64"/>
      <c r="H5" s="64"/>
      <c r="I5" s="64"/>
      <c r="J5" s="64"/>
      <c r="K5" s="64"/>
    </row>
    <row r="6" spans="1:12" s="2" customFormat="1" ht="21.75" customHeight="1" x14ac:dyDescent="0.2">
      <c r="C6" s="63" t="s">
        <v>51</v>
      </c>
      <c r="D6" s="68" t="s">
        <v>50</v>
      </c>
      <c r="E6" s="68"/>
      <c r="F6" s="68"/>
      <c r="G6" s="68"/>
      <c r="H6" s="68"/>
      <c r="I6" s="68"/>
      <c r="J6" s="68"/>
      <c r="K6" s="62"/>
    </row>
    <row r="7" spans="1:12" s="2" customFormat="1" ht="9" customHeight="1" x14ac:dyDescent="0.2">
      <c r="B7" s="62"/>
      <c r="C7" s="62"/>
      <c r="D7" s="62"/>
      <c r="E7" s="62"/>
      <c r="F7" s="62"/>
      <c r="G7" s="62"/>
      <c r="H7" s="62"/>
      <c r="I7" s="62"/>
      <c r="J7" s="62"/>
      <c r="K7" s="62"/>
    </row>
    <row r="8" spans="1:12" x14ac:dyDescent="0.2">
      <c r="B8" s="65" t="s">
        <v>49</v>
      </c>
      <c r="C8" s="65"/>
      <c r="D8" s="66" t="s">
        <v>48</v>
      </c>
      <c r="E8" s="66"/>
      <c r="F8" s="66"/>
      <c r="G8" s="66"/>
      <c r="H8" s="66"/>
      <c r="I8" s="66"/>
      <c r="J8" s="66"/>
      <c r="K8" s="66" t="s">
        <v>47</v>
      </c>
    </row>
    <row r="9" spans="1:12" ht="24" x14ac:dyDescent="0.2">
      <c r="B9" s="65"/>
      <c r="C9" s="65"/>
      <c r="D9" s="58" t="s">
        <v>46</v>
      </c>
      <c r="E9" s="58" t="s">
        <v>45</v>
      </c>
      <c r="F9" s="58" t="s">
        <v>44</v>
      </c>
      <c r="G9" s="58" t="s">
        <v>43</v>
      </c>
      <c r="H9" s="58" t="s">
        <v>42</v>
      </c>
      <c r="I9" s="58" t="s">
        <v>41</v>
      </c>
      <c r="J9" s="58" t="s">
        <v>40</v>
      </c>
      <c r="K9" s="66"/>
    </row>
    <row r="10" spans="1:12" x14ac:dyDescent="0.2">
      <c r="B10" s="65"/>
      <c r="C10" s="65"/>
      <c r="D10" s="60">
        <v>1</v>
      </c>
      <c r="E10" s="58">
        <v>2</v>
      </c>
      <c r="F10" s="61" t="s">
        <v>39</v>
      </c>
      <c r="G10" s="58">
        <v>4</v>
      </c>
      <c r="H10" s="60">
        <v>5</v>
      </c>
      <c r="I10" s="58">
        <v>6</v>
      </c>
      <c r="J10" s="59">
        <v>7</v>
      </c>
      <c r="K10" s="58" t="s">
        <v>38</v>
      </c>
    </row>
    <row r="11" spans="1:12" ht="3" customHeight="1" x14ac:dyDescent="0.2">
      <c r="B11" s="57"/>
      <c r="C11" s="56"/>
      <c r="D11" s="55"/>
      <c r="E11" s="51"/>
      <c r="F11" s="52"/>
      <c r="G11" s="51"/>
      <c r="H11" s="54"/>
      <c r="I11" s="53"/>
      <c r="J11" s="52"/>
      <c r="K11" s="51"/>
    </row>
    <row r="12" spans="1:12" s="14" customFormat="1" x14ac:dyDescent="0.25">
      <c r="A12" s="15"/>
      <c r="B12" s="72" t="s">
        <v>37</v>
      </c>
      <c r="C12" s="73"/>
      <c r="D12" s="50">
        <f>SUM(D13:D20)</f>
        <v>0</v>
      </c>
      <c r="E12" s="46">
        <f>SUM(E13:E20)</f>
        <v>0</v>
      </c>
      <c r="F12" s="27">
        <f t="shared" ref="F12:F21" si="0">+D12+E12</f>
        <v>0</v>
      </c>
      <c r="G12" s="49"/>
      <c r="H12" s="48">
        <f>SUM(H13:H20)</f>
        <v>0</v>
      </c>
      <c r="I12" s="46"/>
      <c r="J12" s="47">
        <f>SUM(J13:J20)</f>
        <v>0</v>
      </c>
      <c r="K12" s="46">
        <f>SUM(K13:K20)</f>
        <v>0</v>
      </c>
      <c r="L12" s="15"/>
    </row>
    <row r="13" spans="1:12" s="14" customFormat="1" x14ac:dyDescent="0.25">
      <c r="A13" s="15"/>
      <c r="B13" s="25"/>
      <c r="C13" s="24" t="s">
        <v>36</v>
      </c>
      <c r="D13" s="45"/>
      <c r="E13" s="33"/>
      <c r="F13" s="27">
        <f t="shared" si="0"/>
        <v>0</v>
      </c>
      <c r="G13" s="33"/>
      <c r="H13" s="30"/>
      <c r="I13" s="33"/>
      <c r="J13" s="44"/>
      <c r="K13" s="33">
        <f t="shared" ref="K13:K20" si="1">+F13-H13</f>
        <v>0</v>
      </c>
      <c r="L13" s="15"/>
    </row>
    <row r="14" spans="1:12" s="14" customFormat="1" x14ac:dyDescent="0.25">
      <c r="A14" s="15"/>
      <c r="B14" s="25"/>
      <c r="C14" s="24" t="s">
        <v>35</v>
      </c>
      <c r="D14" s="45"/>
      <c r="E14" s="33"/>
      <c r="F14" s="27">
        <f t="shared" si="0"/>
        <v>0</v>
      </c>
      <c r="G14" s="33"/>
      <c r="H14" s="30"/>
      <c r="I14" s="33"/>
      <c r="J14" s="44"/>
      <c r="K14" s="33">
        <f t="shared" si="1"/>
        <v>0</v>
      </c>
      <c r="L14" s="15"/>
    </row>
    <row r="15" spans="1:12" s="14" customFormat="1" x14ac:dyDescent="0.25">
      <c r="A15" s="15"/>
      <c r="B15" s="25"/>
      <c r="C15" s="24" t="s">
        <v>34</v>
      </c>
      <c r="D15" s="45"/>
      <c r="E15" s="33"/>
      <c r="F15" s="27">
        <f t="shared" si="0"/>
        <v>0</v>
      </c>
      <c r="G15" s="33"/>
      <c r="H15" s="30"/>
      <c r="I15" s="33"/>
      <c r="J15" s="44"/>
      <c r="K15" s="33">
        <f t="shared" si="1"/>
        <v>0</v>
      </c>
      <c r="L15" s="15"/>
    </row>
    <row r="16" spans="1:12" s="14" customFormat="1" x14ac:dyDescent="0.25">
      <c r="A16" s="15"/>
      <c r="B16" s="25"/>
      <c r="C16" s="24" t="s">
        <v>33</v>
      </c>
      <c r="D16" s="45"/>
      <c r="E16" s="33"/>
      <c r="F16" s="27">
        <f t="shared" si="0"/>
        <v>0</v>
      </c>
      <c r="G16" s="33"/>
      <c r="H16" s="30"/>
      <c r="I16" s="33"/>
      <c r="J16" s="44"/>
      <c r="K16" s="33">
        <f t="shared" si="1"/>
        <v>0</v>
      </c>
      <c r="L16" s="15"/>
    </row>
    <row r="17" spans="1:12" s="14" customFormat="1" x14ac:dyDescent="0.25">
      <c r="A17" s="15"/>
      <c r="B17" s="25"/>
      <c r="C17" s="24" t="s">
        <v>32</v>
      </c>
      <c r="D17" s="45"/>
      <c r="E17" s="33"/>
      <c r="F17" s="27">
        <f t="shared" si="0"/>
        <v>0</v>
      </c>
      <c r="G17" s="33"/>
      <c r="H17" s="30"/>
      <c r="I17" s="33"/>
      <c r="J17" s="44"/>
      <c r="K17" s="33">
        <f t="shared" si="1"/>
        <v>0</v>
      </c>
      <c r="L17" s="15"/>
    </row>
    <row r="18" spans="1:12" s="14" customFormat="1" x14ac:dyDescent="0.25">
      <c r="A18" s="15"/>
      <c r="B18" s="25"/>
      <c r="C18" s="24" t="s">
        <v>31</v>
      </c>
      <c r="D18" s="45"/>
      <c r="E18" s="33"/>
      <c r="F18" s="27">
        <f t="shared" si="0"/>
        <v>0</v>
      </c>
      <c r="G18" s="33"/>
      <c r="H18" s="30"/>
      <c r="I18" s="33"/>
      <c r="J18" s="44"/>
      <c r="K18" s="33">
        <f t="shared" si="1"/>
        <v>0</v>
      </c>
      <c r="L18" s="15"/>
    </row>
    <row r="19" spans="1:12" s="14" customFormat="1" x14ac:dyDescent="0.25">
      <c r="A19" s="15"/>
      <c r="B19" s="25"/>
      <c r="C19" s="24" t="s">
        <v>30</v>
      </c>
      <c r="D19" s="45"/>
      <c r="E19" s="33"/>
      <c r="F19" s="27">
        <f t="shared" si="0"/>
        <v>0</v>
      </c>
      <c r="G19" s="33"/>
      <c r="H19" s="30"/>
      <c r="I19" s="33"/>
      <c r="J19" s="44"/>
      <c r="K19" s="33">
        <f t="shared" si="1"/>
        <v>0</v>
      </c>
      <c r="L19" s="15"/>
    </row>
    <row r="20" spans="1:12" s="14" customFormat="1" x14ac:dyDescent="0.25">
      <c r="A20" s="15"/>
      <c r="B20" s="25"/>
      <c r="C20" s="24" t="s">
        <v>29</v>
      </c>
      <c r="D20" s="45"/>
      <c r="E20" s="33"/>
      <c r="F20" s="27">
        <f t="shared" si="0"/>
        <v>0</v>
      </c>
      <c r="G20" s="33"/>
      <c r="H20" s="30"/>
      <c r="I20" s="33"/>
      <c r="J20" s="44"/>
      <c r="K20" s="33">
        <f t="shared" si="1"/>
        <v>0</v>
      </c>
      <c r="L20" s="15"/>
    </row>
    <row r="21" spans="1:12" s="14" customFormat="1" x14ac:dyDescent="0.25">
      <c r="A21" s="15"/>
      <c r="B21" s="25"/>
      <c r="C21" s="24"/>
      <c r="D21" s="43"/>
      <c r="E21" s="34"/>
      <c r="F21" s="37">
        <f t="shared" si="0"/>
        <v>0</v>
      </c>
      <c r="G21" s="34"/>
      <c r="H21" s="35"/>
      <c r="I21" s="34"/>
      <c r="J21" s="42"/>
      <c r="K21" s="34"/>
      <c r="L21" s="15"/>
    </row>
    <row r="22" spans="1:12" s="9" customFormat="1" x14ac:dyDescent="0.25">
      <c r="A22" s="10"/>
      <c r="B22" s="72" t="s">
        <v>28</v>
      </c>
      <c r="C22" s="73"/>
      <c r="D22" s="41">
        <v>18636350.760000002</v>
      </c>
      <c r="E22" s="41">
        <v>19868909.48</v>
      </c>
      <c r="F22" s="41">
        <v>38505260.240000002</v>
      </c>
      <c r="G22" s="41">
        <v>7682818.25</v>
      </c>
      <c r="H22" s="41">
        <v>7682818.25</v>
      </c>
      <c r="I22" s="41">
        <v>7682818.25</v>
      </c>
      <c r="J22" s="41">
        <v>7682818.25</v>
      </c>
      <c r="K22" s="41">
        <v>30822441.989999998</v>
      </c>
      <c r="L22" s="10"/>
    </row>
    <row r="23" spans="1:12" s="14" customFormat="1" x14ac:dyDescent="0.25">
      <c r="A23" s="15"/>
      <c r="B23" s="25"/>
      <c r="C23" s="24" t="s">
        <v>27</v>
      </c>
      <c r="D23" s="38"/>
      <c r="E23" s="36"/>
      <c r="F23" s="37">
        <f>+D23+E23</f>
        <v>0</v>
      </c>
      <c r="G23" s="34"/>
      <c r="H23" s="35"/>
      <c r="I23" s="36"/>
      <c r="J23" s="35"/>
      <c r="K23" s="34">
        <f>+F23-H23</f>
        <v>0</v>
      </c>
      <c r="L23" s="15"/>
    </row>
    <row r="24" spans="1:12" s="14" customFormat="1" x14ac:dyDescent="0.25">
      <c r="A24" s="15"/>
      <c r="B24" s="25"/>
      <c r="C24" s="24" t="s">
        <v>26</v>
      </c>
      <c r="D24" s="38"/>
      <c r="E24" s="36"/>
      <c r="F24" s="37">
        <f>+D24+E24</f>
        <v>0</v>
      </c>
      <c r="G24" s="34"/>
      <c r="H24" s="35"/>
      <c r="I24" s="36"/>
      <c r="J24" s="35"/>
      <c r="K24" s="34">
        <f>+F24-H24</f>
        <v>0</v>
      </c>
      <c r="L24" s="15"/>
    </row>
    <row r="25" spans="1:12" s="14" customFormat="1" x14ac:dyDescent="0.25">
      <c r="A25" s="15"/>
      <c r="B25" s="25"/>
      <c r="C25" s="24" t="s">
        <v>25</v>
      </c>
      <c r="D25" s="38"/>
      <c r="E25" s="36"/>
      <c r="F25" s="37">
        <f>+D25+E25</f>
        <v>0</v>
      </c>
      <c r="G25" s="34"/>
      <c r="H25" s="35"/>
      <c r="I25" s="36"/>
      <c r="J25" s="35"/>
      <c r="K25" s="34">
        <f>+F25-H25</f>
        <v>0</v>
      </c>
      <c r="L25" s="15"/>
    </row>
    <row r="26" spans="1:12" s="14" customFormat="1" x14ac:dyDescent="0.25">
      <c r="A26" s="15"/>
      <c r="B26" s="25"/>
      <c r="C26" s="24" t="s">
        <v>24</v>
      </c>
      <c r="D26" s="38"/>
      <c r="E26" s="36"/>
      <c r="F26" s="37">
        <f>+D26+E26</f>
        <v>0</v>
      </c>
      <c r="G26" s="34"/>
      <c r="H26" s="35"/>
      <c r="I26" s="36"/>
      <c r="J26" s="35"/>
      <c r="K26" s="34">
        <f>+F26-H26</f>
        <v>0</v>
      </c>
      <c r="L26" s="15"/>
    </row>
    <row r="27" spans="1:12" s="14" customFormat="1" x14ac:dyDescent="0.25">
      <c r="A27" s="15"/>
      <c r="B27" s="25"/>
      <c r="C27" s="40" t="s">
        <v>23</v>
      </c>
      <c r="D27" s="39">
        <v>18636350.760000002</v>
      </c>
      <c r="E27" s="39">
        <v>19868909.48</v>
      </c>
      <c r="F27" s="39">
        <v>38505260.240000002</v>
      </c>
      <c r="G27" s="39">
        <v>7682818.25</v>
      </c>
      <c r="H27" s="39">
        <v>7682818.25</v>
      </c>
      <c r="I27" s="39">
        <v>7682818.25</v>
      </c>
      <c r="J27" s="39">
        <v>7682818.25</v>
      </c>
      <c r="K27" s="39">
        <v>30822441.989999998</v>
      </c>
      <c r="L27" s="15"/>
    </row>
    <row r="28" spans="1:12" s="14" customFormat="1" x14ac:dyDescent="0.25">
      <c r="A28" s="15"/>
      <c r="B28" s="25"/>
      <c r="C28" s="24" t="s">
        <v>22</v>
      </c>
      <c r="D28" s="38"/>
      <c r="E28" s="36"/>
      <c r="F28" s="37">
        <f t="shared" ref="F28:F40" si="2">+D28+E28</f>
        <v>0</v>
      </c>
      <c r="G28" s="34"/>
      <c r="H28" s="35"/>
      <c r="I28" s="36"/>
      <c r="J28" s="35"/>
      <c r="K28" s="34">
        <f>+F28-H28</f>
        <v>0</v>
      </c>
      <c r="L28" s="15"/>
    </row>
    <row r="29" spans="1:12" s="14" customFormat="1" x14ac:dyDescent="0.25">
      <c r="A29" s="15"/>
      <c r="B29" s="25"/>
      <c r="C29" s="24" t="s">
        <v>21</v>
      </c>
      <c r="D29" s="32"/>
      <c r="E29" s="29"/>
      <c r="F29" s="27">
        <f t="shared" si="2"/>
        <v>0</v>
      </c>
      <c r="G29" s="33"/>
      <c r="H29" s="30"/>
      <c r="I29" s="29"/>
      <c r="J29" s="30"/>
      <c r="K29" s="33">
        <f>+F29-H29</f>
        <v>0</v>
      </c>
      <c r="L29" s="15"/>
    </row>
    <row r="30" spans="1:12" s="14" customFormat="1" ht="15" x14ac:dyDescent="0.25">
      <c r="A30" s="15"/>
      <c r="B30" s="25"/>
      <c r="C30" s="24"/>
      <c r="D30" s="32"/>
      <c r="E30" s="31"/>
      <c r="F30" s="27">
        <f t="shared" si="2"/>
        <v>0</v>
      </c>
      <c r="G30" s="29"/>
      <c r="H30" s="30"/>
      <c r="I30" s="29"/>
      <c r="J30" s="30"/>
      <c r="K30" s="29"/>
      <c r="L30" s="15"/>
    </row>
    <row r="31" spans="1:12" s="9" customFormat="1" x14ac:dyDescent="0.25">
      <c r="A31" s="10"/>
      <c r="B31" s="72" t="s">
        <v>20</v>
      </c>
      <c r="C31" s="73"/>
      <c r="D31" s="28">
        <f>SUM(D32:D40)</f>
        <v>0</v>
      </c>
      <c r="E31" s="26">
        <f>SUM(E32:E40)</f>
        <v>0</v>
      </c>
      <c r="F31" s="27">
        <f t="shared" si="2"/>
        <v>0</v>
      </c>
      <c r="G31" s="26"/>
      <c r="H31" s="27">
        <f>SUM(H32:H40)</f>
        <v>0</v>
      </c>
      <c r="I31" s="26"/>
      <c r="J31" s="27">
        <f>SUM(J32:J40)</f>
        <v>0</v>
      </c>
      <c r="K31" s="26">
        <f>+F31-H31-J31</f>
        <v>0</v>
      </c>
      <c r="L31" s="10"/>
    </row>
    <row r="32" spans="1:12" s="14" customFormat="1" x14ac:dyDescent="0.25">
      <c r="A32" s="15"/>
      <c r="B32" s="25"/>
      <c r="C32" s="24" t="s">
        <v>19</v>
      </c>
      <c r="D32" s="23"/>
      <c r="E32" s="21"/>
      <c r="F32" s="22">
        <f t="shared" si="2"/>
        <v>0</v>
      </c>
      <c r="G32" s="21"/>
      <c r="H32" s="22"/>
      <c r="I32" s="21"/>
      <c r="J32" s="22"/>
      <c r="K32" s="21"/>
      <c r="L32" s="15"/>
    </row>
    <row r="33" spans="1:12" s="14" customFormat="1" x14ac:dyDescent="0.25">
      <c r="A33" s="15"/>
      <c r="B33" s="25"/>
      <c r="C33" s="24" t="s">
        <v>18</v>
      </c>
      <c r="D33" s="23"/>
      <c r="E33" s="21">
        <f>660673.36-660673.36</f>
        <v>0</v>
      </c>
      <c r="F33" s="22">
        <f t="shared" si="2"/>
        <v>0</v>
      </c>
      <c r="G33" s="21"/>
      <c r="H33" s="22"/>
      <c r="I33" s="21"/>
      <c r="J33" s="22"/>
      <c r="K33" s="21">
        <f>+F33-H33-J33</f>
        <v>0</v>
      </c>
      <c r="L33" s="15"/>
    </row>
    <row r="34" spans="1:12" s="14" customFormat="1" x14ac:dyDescent="0.25">
      <c r="A34" s="15"/>
      <c r="B34" s="25"/>
      <c r="C34" s="24" t="s">
        <v>17</v>
      </c>
      <c r="D34" s="23"/>
      <c r="E34" s="21"/>
      <c r="F34" s="22">
        <f t="shared" si="2"/>
        <v>0</v>
      </c>
      <c r="G34" s="21"/>
      <c r="H34" s="22"/>
      <c r="I34" s="21"/>
      <c r="J34" s="22"/>
      <c r="K34" s="21">
        <f t="shared" ref="K34:K40" si="3">+F34-H34</f>
        <v>0</v>
      </c>
      <c r="L34" s="15"/>
    </row>
    <row r="35" spans="1:12" s="14" customFormat="1" x14ac:dyDescent="0.25">
      <c r="A35" s="15"/>
      <c r="B35" s="25"/>
      <c r="C35" s="24" t="s">
        <v>16</v>
      </c>
      <c r="D35" s="23"/>
      <c r="E35" s="21"/>
      <c r="F35" s="22">
        <f t="shared" si="2"/>
        <v>0</v>
      </c>
      <c r="G35" s="21"/>
      <c r="H35" s="22"/>
      <c r="I35" s="21"/>
      <c r="J35" s="22"/>
      <c r="K35" s="21">
        <f t="shared" si="3"/>
        <v>0</v>
      </c>
      <c r="L35" s="15"/>
    </row>
    <row r="36" spans="1:12" s="14" customFormat="1" x14ac:dyDescent="0.25">
      <c r="A36" s="15"/>
      <c r="B36" s="25"/>
      <c r="C36" s="24" t="s">
        <v>15</v>
      </c>
      <c r="D36" s="23"/>
      <c r="E36" s="21"/>
      <c r="F36" s="22">
        <f t="shared" si="2"/>
        <v>0</v>
      </c>
      <c r="G36" s="21"/>
      <c r="H36" s="22"/>
      <c r="I36" s="21"/>
      <c r="J36" s="22"/>
      <c r="K36" s="21">
        <f t="shared" si="3"/>
        <v>0</v>
      </c>
      <c r="L36" s="15"/>
    </row>
    <row r="37" spans="1:12" s="14" customFormat="1" x14ac:dyDescent="0.25">
      <c r="A37" s="15"/>
      <c r="B37" s="25"/>
      <c r="C37" s="24" t="s">
        <v>14</v>
      </c>
      <c r="D37" s="23"/>
      <c r="E37" s="21"/>
      <c r="F37" s="22">
        <f t="shared" si="2"/>
        <v>0</v>
      </c>
      <c r="G37" s="21"/>
      <c r="H37" s="22"/>
      <c r="I37" s="21"/>
      <c r="J37" s="22"/>
      <c r="K37" s="21">
        <f t="shared" si="3"/>
        <v>0</v>
      </c>
      <c r="L37" s="15"/>
    </row>
    <row r="38" spans="1:12" s="14" customFormat="1" x14ac:dyDescent="0.25">
      <c r="A38" s="15"/>
      <c r="B38" s="25"/>
      <c r="C38" s="24" t="s">
        <v>13</v>
      </c>
      <c r="D38" s="23"/>
      <c r="E38" s="21"/>
      <c r="F38" s="22">
        <f t="shared" si="2"/>
        <v>0</v>
      </c>
      <c r="G38" s="21"/>
      <c r="H38" s="22"/>
      <c r="I38" s="21"/>
      <c r="J38" s="22"/>
      <c r="K38" s="21">
        <f t="shared" si="3"/>
        <v>0</v>
      </c>
      <c r="L38" s="15"/>
    </row>
    <row r="39" spans="1:12" s="14" customFormat="1" x14ac:dyDescent="0.25">
      <c r="A39" s="15"/>
      <c r="B39" s="25"/>
      <c r="C39" s="24" t="s">
        <v>12</v>
      </c>
      <c r="D39" s="23"/>
      <c r="E39" s="21"/>
      <c r="F39" s="22">
        <f t="shared" si="2"/>
        <v>0</v>
      </c>
      <c r="G39" s="21"/>
      <c r="H39" s="22"/>
      <c r="I39" s="21"/>
      <c r="J39" s="22"/>
      <c r="K39" s="21">
        <f t="shared" si="3"/>
        <v>0</v>
      </c>
      <c r="L39" s="15"/>
    </row>
    <row r="40" spans="1:12" s="14" customFormat="1" x14ac:dyDescent="0.25">
      <c r="A40" s="15"/>
      <c r="B40" s="25"/>
      <c r="C40" s="24" t="s">
        <v>11</v>
      </c>
      <c r="D40" s="23"/>
      <c r="E40" s="21"/>
      <c r="F40" s="22">
        <f t="shared" si="2"/>
        <v>0</v>
      </c>
      <c r="G40" s="21"/>
      <c r="H40" s="22"/>
      <c r="I40" s="21"/>
      <c r="J40" s="22"/>
      <c r="K40" s="21">
        <f t="shared" si="3"/>
        <v>0</v>
      </c>
      <c r="L40" s="15"/>
    </row>
    <row r="41" spans="1:12" s="14" customFormat="1" x14ac:dyDescent="0.25">
      <c r="A41" s="15"/>
      <c r="B41" s="25"/>
      <c r="C41" s="24"/>
      <c r="D41" s="23"/>
      <c r="E41" s="21"/>
      <c r="F41" s="22"/>
      <c r="G41" s="21"/>
      <c r="H41" s="22"/>
      <c r="I41" s="21"/>
      <c r="J41" s="22"/>
      <c r="K41" s="21"/>
      <c r="L41" s="15"/>
    </row>
    <row r="42" spans="1:12" s="9" customFormat="1" x14ac:dyDescent="0.25">
      <c r="A42" s="10"/>
      <c r="B42" s="72" t="s">
        <v>10</v>
      </c>
      <c r="C42" s="73"/>
      <c r="D42" s="28">
        <f>SUM(D43:D46)</f>
        <v>0</v>
      </c>
      <c r="E42" s="26">
        <f>SUM(E43:E46)</f>
        <v>0</v>
      </c>
      <c r="F42" s="27">
        <f>+D42+E42</f>
        <v>0</v>
      </c>
      <c r="G42" s="26"/>
      <c r="H42" s="27">
        <f>SUM(H43:H46)</f>
        <v>0</v>
      </c>
      <c r="I42" s="26"/>
      <c r="J42" s="27">
        <f>SUM(J43:J46)</f>
        <v>0</v>
      </c>
      <c r="K42" s="26">
        <f>+F42-H42</f>
        <v>0</v>
      </c>
      <c r="L42" s="10"/>
    </row>
    <row r="43" spans="1:12" s="14" customFormat="1" x14ac:dyDescent="0.25">
      <c r="A43" s="15"/>
      <c r="B43" s="25"/>
      <c r="C43" s="24" t="s">
        <v>9</v>
      </c>
      <c r="D43" s="23"/>
      <c r="E43" s="21"/>
      <c r="F43" s="22">
        <f>+D43+E43</f>
        <v>0</v>
      </c>
      <c r="G43" s="21"/>
      <c r="H43" s="22"/>
      <c r="I43" s="21"/>
      <c r="J43" s="22"/>
      <c r="K43" s="21">
        <f>+F43-H43</f>
        <v>0</v>
      </c>
      <c r="L43" s="15"/>
    </row>
    <row r="44" spans="1:12" s="14" customFormat="1" ht="24" x14ac:dyDescent="0.25">
      <c r="A44" s="15"/>
      <c r="B44" s="25"/>
      <c r="C44" s="24" t="s">
        <v>8</v>
      </c>
      <c r="D44" s="23"/>
      <c r="E44" s="21"/>
      <c r="F44" s="22">
        <f>+D44+E44</f>
        <v>0</v>
      </c>
      <c r="G44" s="21"/>
      <c r="H44" s="22"/>
      <c r="I44" s="21"/>
      <c r="J44" s="22"/>
      <c r="K44" s="21">
        <f>+F44-H44</f>
        <v>0</v>
      </c>
      <c r="L44" s="15"/>
    </row>
    <row r="45" spans="1:12" s="14" customFormat="1" x14ac:dyDescent="0.25">
      <c r="A45" s="15"/>
      <c r="B45" s="25"/>
      <c r="C45" s="24" t="s">
        <v>7</v>
      </c>
      <c r="D45" s="23"/>
      <c r="E45" s="21"/>
      <c r="F45" s="22">
        <f>+D45+E45</f>
        <v>0</v>
      </c>
      <c r="G45" s="21"/>
      <c r="H45" s="22"/>
      <c r="I45" s="21"/>
      <c r="J45" s="22"/>
      <c r="K45" s="21">
        <f>+F45-H45</f>
        <v>0</v>
      </c>
      <c r="L45" s="15"/>
    </row>
    <row r="46" spans="1:12" s="14" customFormat="1" x14ac:dyDescent="0.25">
      <c r="A46" s="15"/>
      <c r="B46" s="25"/>
      <c r="C46" s="24" t="s">
        <v>6</v>
      </c>
      <c r="D46" s="23"/>
      <c r="E46" s="21"/>
      <c r="F46" s="22">
        <f>+D46+E46</f>
        <v>0</v>
      </c>
      <c r="G46" s="21"/>
      <c r="H46" s="22"/>
      <c r="I46" s="21"/>
      <c r="J46" s="22"/>
      <c r="K46" s="21">
        <f>+F46-H46</f>
        <v>0</v>
      </c>
      <c r="L46" s="15"/>
    </row>
    <row r="47" spans="1:12" s="14" customFormat="1" x14ac:dyDescent="0.25">
      <c r="A47" s="15"/>
      <c r="B47" s="20"/>
      <c r="C47" s="19"/>
      <c r="D47" s="18"/>
      <c r="E47" s="16"/>
      <c r="F47" s="17"/>
      <c r="G47" s="16"/>
      <c r="H47" s="17"/>
      <c r="I47" s="16"/>
      <c r="J47" s="17"/>
      <c r="K47" s="16"/>
      <c r="L47" s="15"/>
    </row>
    <row r="48" spans="1:12" s="9" customFormat="1" ht="24" customHeight="1" x14ac:dyDescent="0.25">
      <c r="A48" s="10"/>
      <c r="B48" s="13"/>
      <c r="C48" s="12" t="s">
        <v>5</v>
      </c>
      <c r="D48" s="11">
        <f t="shared" ref="D48:K48" si="4">+D12+D22+D31+D42</f>
        <v>18636350.760000002</v>
      </c>
      <c r="E48" s="11">
        <f t="shared" si="4"/>
        <v>19868909.48</v>
      </c>
      <c r="F48" s="11">
        <f t="shared" si="4"/>
        <v>38505260.240000002</v>
      </c>
      <c r="G48" s="11">
        <f t="shared" si="4"/>
        <v>7682818.25</v>
      </c>
      <c r="H48" s="11">
        <f t="shared" si="4"/>
        <v>7682818.25</v>
      </c>
      <c r="I48" s="11">
        <f t="shared" si="4"/>
        <v>7682818.25</v>
      </c>
      <c r="J48" s="11">
        <f t="shared" si="4"/>
        <v>7682818.25</v>
      </c>
      <c r="K48" s="11">
        <f t="shared" si="4"/>
        <v>30822441.989999998</v>
      </c>
      <c r="L48" s="10"/>
    </row>
    <row r="50" spans="2:11" x14ac:dyDescent="0.2">
      <c r="B50" s="8" t="s">
        <v>4</v>
      </c>
      <c r="F50" s="7" t="str">
        <f>IF(F48='[1]CADMON-'!F22," ","ERROR")</f>
        <v xml:space="preserve"> </v>
      </c>
      <c r="G50" s="7"/>
      <c r="H50" s="7" t="str">
        <f>IF(H48='[1]CADMON-'!H22," ","ERROR")</f>
        <v xml:space="preserve"> </v>
      </c>
      <c r="I50" s="7"/>
      <c r="J50" s="7" t="str">
        <f>IF(J48='[1]CADMON-'!J22," ","ERROR")</f>
        <v xml:space="preserve"> </v>
      </c>
      <c r="K50" s="7" t="str">
        <f>IF(K48='[1]CADMON-'!K22," ","ERROR")</f>
        <v xml:space="preserve"> </v>
      </c>
    </row>
    <row r="53" spans="2:11" x14ac:dyDescent="0.2">
      <c r="C53" s="6"/>
      <c r="F53" s="5"/>
      <c r="K53" s="5"/>
    </row>
    <row r="54" spans="2:11" x14ac:dyDescent="0.2">
      <c r="C54" s="4" t="s">
        <v>3</v>
      </c>
      <c r="F54" s="70" t="s">
        <v>2</v>
      </c>
      <c r="G54" s="71"/>
      <c r="H54" s="71"/>
      <c r="I54" s="71"/>
      <c r="J54" s="71"/>
      <c r="K54" s="70"/>
    </row>
    <row r="55" spans="2:11" x14ac:dyDescent="0.2">
      <c r="C55" s="4" t="s">
        <v>1</v>
      </c>
      <c r="F55" s="69" t="s">
        <v>0</v>
      </c>
      <c r="G55" s="69"/>
      <c r="H55" s="69"/>
      <c r="I55" s="69"/>
      <c r="J55" s="69"/>
      <c r="K55" s="69"/>
    </row>
  </sheetData>
  <mergeCells count="14">
    <mergeCell ref="F55:K55"/>
    <mergeCell ref="F54:K54"/>
    <mergeCell ref="B12:C12"/>
    <mergeCell ref="B22:C22"/>
    <mergeCell ref="B31:C31"/>
    <mergeCell ref="B42:C42"/>
    <mergeCell ref="B8:C10"/>
    <mergeCell ref="D8:J8"/>
    <mergeCell ref="K8:K9"/>
    <mergeCell ref="B1:K1"/>
    <mergeCell ref="B2:K2"/>
    <mergeCell ref="B3:K3"/>
    <mergeCell ref="B4:K4"/>
    <mergeCell ref="D6:J6"/>
  </mergeCells>
  <pageMargins left="0.7" right="0.7" top="0.38" bottom="0.75" header="0.3" footer="0.3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2017-07-26T20:39:33Z</dcterms:created>
  <dcterms:modified xsi:type="dcterms:W3CDTF">2017-07-27T17:59:29Z</dcterms:modified>
</cp:coreProperties>
</file>