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EAI (2)" sheetId="1" r:id="rId1"/>
  </sheets>
  <definedNames>
    <definedName name="_xlnm.Print_Area" localSheetId="0">'EAI (2)'!$A$1:$J$44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H14" i="1"/>
  <c r="H34" i="1" s="1"/>
  <c r="I14" i="1"/>
  <c r="I34" i="1" s="1"/>
  <c r="G15" i="1"/>
  <c r="J15" i="1"/>
  <c r="G16" i="1"/>
  <c r="J16" i="1"/>
  <c r="G17" i="1"/>
  <c r="J17" i="1"/>
  <c r="G19" i="1"/>
  <c r="J19" i="1"/>
  <c r="G20" i="1"/>
  <c r="J20" i="1"/>
  <c r="G22" i="1"/>
  <c r="G21" i="1" s="1"/>
  <c r="J22" i="1"/>
  <c r="J21" i="1" s="1"/>
  <c r="G23" i="1"/>
  <c r="J23" i="1"/>
  <c r="G24" i="1"/>
  <c r="J24" i="1"/>
  <c r="G25" i="1"/>
  <c r="J25" i="1"/>
  <c r="E27" i="1"/>
  <c r="F27" i="1"/>
  <c r="F34" i="1" s="1"/>
  <c r="H27" i="1"/>
  <c r="I27" i="1"/>
  <c r="G28" i="1"/>
  <c r="J28" i="1"/>
  <c r="G29" i="1"/>
  <c r="J29" i="1"/>
  <c r="G30" i="1"/>
  <c r="J30" i="1"/>
  <c r="E31" i="1"/>
  <c r="F31" i="1"/>
  <c r="H31" i="1"/>
  <c r="I31" i="1"/>
  <c r="G32" i="1"/>
  <c r="G31" i="1" s="1"/>
  <c r="J32" i="1"/>
  <c r="J31" i="1" s="1"/>
  <c r="E34" i="1"/>
  <c r="G27" i="1" l="1"/>
  <c r="J27" i="1"/>
  <c r="J18" i="1"/>
  <c r="J14" i="1" s="1"/>
  <c r="J34" i="1" s="1"/>
  <c r="G18" i="1"/>
  <c r="G14" i="1"/>
  <c r="G34" i="1" s="1"/>
</calcChain>
</file>

<file path=xl/sharedStrings.xml><?xml version="1.0" encoding="utf-8"?>
<sst xmlns="http://schemas.openxmlformats.org/spreadsheetml/2006/main" count="44" uniqueCount="41">
  <si>
    <t>Secretario Administrativo</t>
  </si>
  <si>
    <t xml:space="preserve">C.P. Luis Adrian Domínguez Zavala </t>
  </si>
  <si>
    <t>Rector</t>
  </si>
  <si>
    <t>M.D.O. Y M.A.P. Guillermo Arias Guzmán</t>
  </si>
  <si>
    <t>¹ Los ingresos excedentes se presentan para efectos de cumplimiento de la Ley General de Contabilidad Gubernamental y el importe reflejado debe ser siempre mayor a cero</t>
  </si>
  <si>
    <r>
      <t>Ingresos excedentes</t>
    </r>
    <r>
      <rPr>
        <b/>
        <sz val="8"/>
        <rFont val="Calibri"/>
        <family val="2"/>
      </rPr>
      <t>¹</t>
    </r>
  </si>
  <si>
    <t>Total</t>
  </si>
  <si>
    <t>Ingresos Derivados de Financiamientos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</si>
  <si>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</si>
  <si>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</si>
  <si>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</si>
  <si>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</si>
  <si>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</si>
  <si>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</si>
  <si>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 xml:space="preserve">      Capital</t>
  </si>
  <si>
    <t xml:space="preserve">      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</si>
  <si>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</si>
  <si>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</si>
  <si>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</si>
  <si>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</si>
  <si>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</si>
  <si>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</si>
  <si>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</si>
  <si>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</si>
  <si>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</si>
  <si>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</si>
  <si>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</si>
  <si>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</si>
  <si>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</si>
  <si>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</si>
  <si>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</si>
  <si>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
Reducciones</t>
  </si>
  <si>
    <t>Estimado</t>
  </si>
  <si>
    <t>Diferencia</t>
  </si>
  <si>
    <t>Ingreso</t>
  </si>
  <si>
    <t>Estado Analítico de Ingresos
Por Fuente de Financiamiento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</si>
  <si>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</si>
  <si>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</si>
  <si>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</si>
  <si>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Estado Analítico de Ingresos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</si>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</sst>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name val="Calibri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</cellStyleXfs>
  <cellXfs count="62">
    <xf numFmtId="0" fontId="0" fillId="0" borderId="0" xfId="0"/>
    <xf numFmtId="4" fontId="0" fillId="0" borderId="0" xfId="0" applyNumberForma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4" fontId="5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4" fontId="7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4" fontId="8" fillId="2" borderId="7" xfId="2" applyNumberFormat="1" applyFont="1" applyFill="1" applyBorder="1" applyAlignment="1">
      <alignment horizontal="right"/>
    </xf>
    <xf numFmtId="0" fontId="8" fillId="2" borderId="3" xfId="2" applyFont="1" applyFill="1" applyBorder="1" applyAlignment="1">
      <alignment horizontal="left" wrapText="1" indent="1"/>
    </xf>
    <xf numFmtId="0" fontId="8" fillId="2" borderId="8" xfId="2" applyFont="1" applyFill="1" applyBorder="1" applyAlignment="1">
      <alignment horizontal="centerContinuous"/>
    </xf>
    <xf numFmtId="0" fontId="8" fillId="2" borderId="4" xfId="2" applyFont="1" applyFill="1" applyBorder="1" applyAlignment="1">
      <alignment horizontal="centerContinuous"/>
    </xf>
    <xf numFmtId="4" fontId="11" fillId="2" borderId="9" xfId="0" applyNumberFormat="1" applyFont="1" applyFill="1" applyBorder="1" applyAlignment="1">
      <alignment horizontal="right" vertical="center" wrapText="1"/>
    </xf>
    <xf numFmtId="4" fontId="11" fillId="2" borderId="9" xfId="0" applyNumberFormat="1" applyFont="1" applyFill="1" applyBorder="1" applyAlignment="1" applyProtection="1">
      <alignment horizontal="right" vertical="center" wrapText="1"/>
      <protection locked="0"/>
    </xf>
    <xf numFmtId="4" fontId="11" fillId="2" borderId="10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10" xfId="0" applyFont="1" applyFill="1" applyBorder="1" applyAlignment="1">
      <alignment vertical="center" wrapText="1"/>
    </xf>
    <xf numFmtId="0" fontId="5" fillId="0" borderId="0" xfId="0" applyFont="1" applyBorder="1"/>
    <xf numFmtId="0" fontId="12" fillId="2" borderId="11" xfId="2" applyFont="1" applyFill="1" applyBorder="1" applyAlignment="1">
      <alignment horizontal="center" vertical="center"/>
    </xf>
    <xf numFmtId="4" fontId="13" fillId="2" borderId="9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11" xfId="3" applyFont="1" applyFill="1" applyBorder="1" applyAlignment="1" applyProtection="1">
      <alignment horizontal="left" vertical="top"/>
      <protection locked="0"/>
    </xf>
    <xf numFmtId="4" fontId="13" fillId="2" borderId="9" xfId="0" applyNumberFormat="1" applyFont="1" applyFill="1" applyBorder="1" applyAlignment="1">
      <alignment horizontal="right" vertical="center" wrapText="1"/>
    </xf>
    <xf numFmtId="0" fontId="8" fillId="2" borderId="0" xfId="2" applyFont="1" applyFill="1" applyBorder="1" applyAlignment="1">
      <alignment horizontal="left"/>
    </xf>
    <xf numFmtId="4" fontId="8" fillId="2" borderId="9" xfId="2" applyNumberFormat="1" applyFont="1" applyFill="1" applyBorder="1" applyAlignment="1">
      <alignment horizontal="right"/>
    </xf>
    <xf numFmtId="0" fontId="5" fillId="0" borderId="10" xfId="0" applyFont="1" applyBorder="1"/>
    <xf numFmtId="0" fontId="8" fillId="2" borderId="11" xfId="2" applyFont="1" applyFill="1" applyBorder="1" applyAlignment="1">
      <alignment horizontal="left"/>
    </xf>
    <xf numFmtId="4" fontId="12" fillId="2" borderId="6" xfId="2" applyNumberFormat="1" applyFont="1" applyFill="1" applyBorder="1" applyAlignment="1">
      <alignment horizontal="center"/>
    </xf>
    <xf numFmtId="0" fontId="12" fillId="2" borderId="12" xfId="2" applyFont="1" applyFill="1" applyBorder="1"/>
    <xf numFmtId="0" fontId="12" fillId="2" borderId="5" xfId="2" applyFont="1" applyFill="1" applyBorder="1"/>
    <xf numFmtId="0" fontId="12" fillId="2" borderId="13" xfId="2" applyFont="1" applyFill="1" applyBorder="1"/>
    <xf numFmtId="4" fontId="15" fillId="3" borderId="7" xfId="1" applyNumberFormat="1" applyFont="1" applyFill="1" applyBorder="1" applyAlignment="1" applyProtection="1">
      <alignment horizontal="center"/>
    </xf>
    <xf numFmtId="4" fontId="15" fillId="3" borderId="3" xfId="1" applyNumberFormat="1" applyFont="1" applyFill="1" applyBorder="1" applyAlignment="1" applyProtection="1">
      <alignment horizontal="center"/>
    </xf>
    <xf numFmtId="4" fontId="15" fillId="3" borderId="7" xfId="1" applyNumberFormat="1" applyFont="1" applyFill="1" applyBorder="1" applyAlignment="1" applyProtection="1">
      <alignment horizontal="center" vertical="center"/>
    </xf>
    <xf numFmtId="4" fontId="15" fillId="3" borderId="7" xfId="1" applyNumberFormat="1" applyFont="1" applyFill="1" applyBorder="1" applyAlignment="1" applyProtection="1">
      <alignment horizontal="center" wrapText="1"/>
    </xf>
    <xf numFmtId="4" fontId="15" fillId="3" borderId="8" xfId="1" applyNumberFormat="1" applyFont="1" applyFill="1" applyBorder="1" applyAlignment="1">
      <alignment horizontal="center" vertical="center"/>
    </xf>
    <xf numFmtId="4" fontId="14" fillId="2" borderId="0" xfId="2" applyNumberFormat="1" applyFont="1" applyFill="1" applyAlignment="1">
      <alignment horizontal="center"/>
    </xf>
    <xf numFmtId="0" fontId="14" fillId="2" borderId="0" xfId="2" applyFont="1" applyFill="1"/>
    <xf numFmtId="4" fontId="3" fillId="2" borderId="0" xfId="0" applyNumberFormat="1" applyFont="1" applyFill="1" applyBorder="1"/>
    <xf numFmtId="4" fontId="18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6" fillId="2" borderId="0" xfId="4" applyFont="1" applyFill="1" applyBorder="1" applyAlignment="1">
      <alignment horizontal="center"/>
    </xf>
    <xf numFmtId="4" fontId="18" fillId="2" borderId="0" xfId="0" applyNumberFormat="1" applyFont="1" applyFill="1" applyBorder="1" applyAlignment="1"/>
    <xf numFmtId="0" fontId="18" fillId="2" borderId="0" xfId="0" applyFont="1" applyFill="1" applyBorder="1" applyAlignment="1"/>
    <xf numFmtId="4" fontId="16" fillId="2" borderId="0" xfId="4" applyNumberFormat="1" applyFont="1" applyFill="1" applyBorder="1" applyAlignment="1"/>
    <xf numFmtId="0" fontId="16" fillId="2" borderId="0" xfId="4" applyFont="1" applyFill="1" applyBorder="1" applyAlignment="1"/>
    <xf numFmtId="37" fontId="15" fillId="3" borderId="7" xfId="1" applyNumberFormat="1" applyFont="1" applyFill="1" applyBorder="1" applyAlignment="1" applyProtection="1">
      <alignment horizontal="center" vertical="center" wrapText="1"/>
    </xf>
    <xf numFmtId="4" fontId="15" fillId="3" borderId="8" xfId="1" applyNumberFormat="1" applyFont="1" applyFill="1" applyBorder="1" applyAlignment="1" applyProtection="1">
      <alignment horizontal="center"/>
    </xf>
    <xf numFmtId="4" fontId="15" fillId="3" borderId="3" xfId="1" applyNumberFormat="1" applyFont="1" applyFill="1" applyBorder="1" applyAlignment="1" applyProtection="1">
      <alignment horizontal="center"/>
    </xf>
    <xf numFmtId="4" fontId="15" fillId="3" borderId="7" xfId="1" applyNumberFormat="1" applyFont="1" applyFill="1" applyBorder="1" applyAlignment="1" applyProtection="1">
      <alignment horizontal="center" vertical="center" wrapText="1"/>
    </xf>
    <xf numFmtId="0" fontId="16" fillId="2" borderId="0" xfId="4" applyFont="1" applyFill="1" applyBorder="1" applyAlignment="1">
      <alignment horizontal="center"/>
    </xf>
    <xf numFmtId="0" fontId="16" fillId="2" borderId="0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" fontId="8" fillId="2" borderId="6" xfId="2" applyNumberFormat="1" applyFont="1" applyFill="1" applyBorder="1" applyAlignment="1"/>
    <xf numFmtId="4" fontId="8" fillId="2" borderId="2" xfId="2" applyNumberFormat="1" applyFont="1" applyFill="1" applyBorder="1" applyAlignment="1"/>
    <xf numFmtId="4" fontId="9" fillId="0" borderId="4" xfId="0" applyNumberFormat="1" applyFont="1" applyBorder="1" applyAlignment="1">
      <alignment horizontal="center" vertical="top" wrapText="1"/>
    </xf>
    <xf numFmtId="4" fontId="9" fillId="0" borderId="3" xfId="0" applyNumberFormat="1" applyFont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/>
    </xf>
  </cellXfs>
  <cellStyles count="5">
    <cellStyle name="Millares" xfId="1" builtinId="3"/>
    <cellStyle name="Normal" xfId="0" builtinId="0"/>
    <cellStyle name="Normal 2" xfId="4"/>
    <cellStyle name="Normal 2 3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213632</xdr:colOff>
      <xdr:row>0</xdr:row>
      <xdr:rowOff>107496</xdr:rowOff>
    </xdr:from>
    <xdr:ext cx="1410203" cy="492580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82" y="107496"/>
          <a:ext cx="1410203" cy="4925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1:J43"/>
  <sheetViews>
    <sheetView showGridLines="0" tabSelected="1" topLeftCell="B3" zoomScaleNormal="100" workbookViewId="0">
      <selection activeCell="D38" sqref="D38"/>
    </sheetView>
  </sheetViews>
  <sheetFormatPr baseColWidth="10" defaultColWidth="0" defaultRowHeight="15" x14ac:dyDescent="0.25"/>
  <cols>
    <col min="1" max="1" width="3.140625" customWidth="1"/>
    <col min="2" max="3" width="11.42578125" customWidth="1"/>
    <col min="4" max="4" width="36" customWidth="1"/>
    <col min="5" max="10" width="21" style="1" customWidth="1"/>
    <col min="11" max="11" width="11.42578125" customWidth="1"/>
    <col min="257" max="257" width="3.140625" customWidth="1"/>
    <col min="258" max="259" width="11.42578125" customWidth="1"/>
    <col min="260" max="260" width="36" customWidth="1"/>
    <col min="261" max="266" width="21" customWidth="1"/>
    <col min="267" max="267" width="11.42578125" customWidth="1"/>
    <col min="513" max="513" width="3.140625" customWidth="1"/>
    <col min="514" max="515" width="11.42578125" customWidth="1"/>
    <col min="516" max="516" width="36" customWidth="1"/>
    <col min="517" max="522" width="21" customWidth="1"/>
    <col min="523" max="523" width="11.42578125" customWidth="1"/>
    <col min="769" max="769" width="3.140625" customWidth="1"/>
    <col min="770" max="771" width="11.42578125" customWidth="1"/>
    <col min="772" max="772" width="36" customWidth="1"/>
    <col min="773" max="778" width="21" customWidth="1"/>
    <col min="779" max="779" width="11.42578125" customWidth="1"/>
    <col min="1025" max="1025" width="3.140625" customWidth="1"/>
    <col min="1026" max="1027" width="11.42578125" customWidth="1"/>
    <col min="1028" max="1028" width="36" customWidth="1"/>
    <col min="1029" max="1034" width="21" customWidth="1"/>
    <col min="1035" max="1035" width="11.42578125" customWidth="1"/>
    <col min="1281" max="1281" width="3.140625" customWidth="1"/>
    <col min="1282" max="1283" width="11.42578125" customWidth="1"/>
    <col min="1284" max="1284" width="36" customWidth="1"/>
    <col min="1285" max="1290" width="21" customWidth="1"/>
    <col min="1291" max="1291" width="11.42578125" customWidth="1"/>
    <col min="1537" max="1537" width="3.140625" customWidth="1"/>
    <col min="1538" max="1539" width="11.42578125" customWidth="1"/>
    <col min="1540" max="1540" width="36" customWidth="1"/>
    <col min="1541" max="1546" width="21" customWidth="1"/>
    <col min="1547" max="1547" width="11.42578125" customWidth="1"/>
    <col min="1793" max="1793" width="3.140625" customWidth="1"/>
    <col min="1794" max="1795" width="11.42578125" customWidth="1"/>
    <col min="1796" max="1796" width="36" customWidth="1"/>
    <col min="1797" max="1802" width="21" customWidth="1"/>
    <col min="1803" max="1803" width="11.42578125" customWidth="1"/>
    <col min="2049" max="2049" width="3.140625" customWidth="1"/>
    <col min="2050" max="2051" width="11.42578125" customWidth="1"/>
    <col min="2052" max="2052" width="36" customWidth="1"/>
    <col min="2053" max="2058" width="21" customWidth="1"/>
    <col min="2059" max="2059" width="11.42578125" customWidth="1"/>
    <col min="2305" max="2305" width="3.140625" customWidth="1"/>
    <col min="2306" max="2307" width="11.42578125" customWidth="1"/>
    <col min="2308" max="2308" width="36" customWidth="1"/>
    <col min="2309" max="2314" width="21" customWidth="1"/>
    <col min="2315" max="2315" width="11.42578125" customWidth="1"/>
    <col min="2561" max="2561" width="3.140625" customWidth="1"/>
    <col min="2562" max="2563" width="11.42578125" customWidth="1"/>
    <col min="2564" max="2564" width="36" customWidth="1"/>
    <col min="2565" max="2570" width="21" customWidth="1"/>
    <col min="2571" max="2571" width="11.42578125" customWidth="1"/>
    <col min="2817" max="2817" width="3.140625" customWidth="1"/>
    <col min="2818" max="2819" width="11.42578125" customWidth="1"/>
    <col min="2820" max="2820" width="36" customWidth="1"/>
    <col min="2821" max="2826" width="21" customWidth="1"/>
    <col min="2827" max="2827" width="11.42578125" customWidth="1"/>
    <col min="3073" max="3073" width="3.140625" customWidth="1"/>
    <col min="3074" max="3075" width="11.42578125" customWidth="1"/>
    <col min="3076" max="3076" width="36" customWidth="1"/>
    <col min="3077" max="3082" width="21" customWidth="1"/>
    <col min="3083" max="3083" width="11.42578125" customWidth="1"/>
    <col min="3329" max="3329" width="3.140625" customWidth="1"/>
    <col min="3330" max="3331" width="11.42578125" customWidth="1"/>
    <col min="3332" max="3332" width="36" customWidth="1"/>
    <col min="3333" max="3338" width="21" customWidth="1"/>
    <col min="3339" max="3339" width="11.42578125" customWidth="1"/>
    <col min="3585" max="3585" width="3.140625" customWidth="1"/>
    <col min="3586" max="3587" width="11.42578125" customWidth="1"/>
    <col min="3588" max="3588" width="36" customWidth="1"/>
    <col min="3589" max="3594" width="21" customWidth="1"/>
    <col min="3595" max="3595" width="11.42578125" customWidth="1"/>
    <col min="3841" max="3841" width="3.140625" customWidth="1"/>
    <col min="3842" max="3843" width="11.42578125" customWidth="1"/>
    <col min="3844" max="3844" width="36" customWidth="1"/>
    <col min="3845" max="3850" width="21" customWidth="1"/>
    <col min="3851" max="3851" width="11.42578125" customWidth="1"/>
    <col min="4097" max="4097" width="3.140625" customWidth="1"/>
    <col min="4098" max="4099" width="11.42578125" customWidth="1"/>
    <col min="4100" max="4100" width="36" customWidth="1"/>
    <col min="4101" max="4106" width="21" customWidth="1"/>
    <col min="4107" max="4107" width="11.42578125" customWidth="1"/>
    <col min="4353" max="4353" width="3.140625" customWidth="1"/>
    <col min="4354" max="4355" width="11.42578125" customWidth="1"/>
    <col min="4356" max="4356" width="36" customWidth="1"/>
    <col min="4357" max="4362" width="21" customWidth="1"/>
    <col min="4363" max="4363" width="11.42578125" customWidth="1"/>
    <col min="4609" max="4609" width="3.140625" customWidth="1"/>
    <col min="4610" max="4611" width="11.42578125" customWidth="1"/>
    <col min="4612" max="4612" width="36" customWidth="1"/>
    <col min="4613" max="4618" width="21" customWidth="1"/>
    <col min="4619" max="4619" width="11.42578125" customWidth="1"/>
    <col min="4865" max="4865" width="3.140625" customWidth="1"/>
    <col min="4866" max="4867" width="11.42578125" customWidth="1"/>
    <col min="4868" max="4868" width="36" customWidth="1"/>
    <col min="4869" max="4874" width="21" customWidth="1"/>
    <col min="4875" max="4875" width="11.42578125" customWidth="1"/>
    <col min="5121" max="5121" width="3.140625" customWidth="1"/>
    <col min="5122" max="5123" width="11.42578125" customWidth="1"/>
    <col min="5124" max="5124" width="36" customWidth="1"/>
    <col min="5125" max="5130" width="21" customWidth="1"/>
    <col min="5131" max="5131" width="11.42578125" customWidth="1"/>
    <col min="5377" max="5377" width="3.140625" customWidth="1"/>
    <col min="5378" max="5379" width="11.42578125" customWidth="1"/>
    <col min="5380" max="5380" width="36" customWidth="1"/>
    <col min="5381" max="5386" width="21" customWidth="1"/>
    <col min="5387" max="5387" width="11.42578125" customWidth="1"/>
    <col min="5633" max="5633" width="3.140625" customWidth="1"/>
    <col min="5634" max="5635" width="11.42578125" customWidth="1"/>
    <col min="5636" max="5636" width="36" customWidth="1"/>
    <col min="5637" max="5642" width="21" customWidth="1"/>
    <col min="5643" max="5643" width="11.42578125" customWidth="1"/>
    <col min="5889" max="5889" width="3.140625" customWidth="1"/>
    <col min="5890" max="5891" width="11.42578125" customWidth="1"/>
    <col min="5892" max="5892" width="36" customWidth="1"/>
    <col min="5893" max="5898" width="21" customWidth="1"/>
    <col min="5899" max="5899" width="11.42578125" customWidth="1"/>
    <col min="6145" max="6145" width="3.140625" customWidth="1"/>
    <col min="6146" max="6147" width="11.42578125" customWidth="1"/>
    <col min="6148" max="6148" width="36" customWidth="1"/>
    <col min="6149" max="6154" width="21" customWidth="1"/>
    <col min="6155" max="6155" width="11.42578125" customWidth="1"/>
    <col min="6401" max="6401" width="3.140625" customWidth="1"/>
    <col min="6402" max="6403" width="11.42578125" customWidth="1"/>
    <col min="6404" max="6404" width="36" customWidth="1"/>
    <col min="6405" max="6410" width="21" customWidth="1"/>
    <col min="6411" max="6411" width="11.42578125" customWidth="1"/>
    <col min="6657" max="6657" width="3.140625" customWidth="1"/>
    <col min="6658" max="6659" width="11.42578125" customWidth="1"/>
    <col min="6660" max="6660" width="36" customWidth="1"/>
    <col min="6661" max="6666" width="21" customWidth="1"/>
    <col min="6667" max="6667" width="11.42578125" customWidth="1"/>
    <col min="6913" max="6913" width="3.140625" customWidth="1"/>
    <col min="6914" max="6915" width="11.42578125" customWidth="1"/>
    <col min="6916" max="6916" width="36" customWidth="1"/>
    <col min="6917" max="6922" width="21" customWidth="1"/>
    <col min="6923" max="6923" width="11.42578125" customWidth="1"/>
    <col min="7169" max="7169" width="3.140625" customWidth="1"/>
    <col min="7170" max="7171" width="11.42578125" customWidth="1"/>
    <col min="7172" max="7172" width="36" customWidth="1"/>
    <col min="7173" max="7178" width="21" customWidth="1"/>
    <col min="7179" max="7179" width="11.42578125" customWidth="1"/>
    <col min="7425" max="7425" width="3.140625" customWidth="1"/>
    <col min="7426" max="7427" width="11.42578125" customWidth="1"/>
    <col min="7428" max="7428" width="36" customWidth="1"/>
    <col min="7429" max="7434" width="21" customWidth="1"/>
    <col min="7435" max="7435" width="11.42578125" customWidth="1"/>
    <col min="7681" max="7681" width="3.140625" customWidth="1"/>
    <col min="7682" max="7683" width="11.42578125" customWidth="1"/>
    <col min="7684" max="7684" width="36" customWidth="1"/>
    <col min="7685" max="7690" width="21" customWidth="1"/>
    <col min="7691" max="7691" width="11.42578125" customWidth="1"/>
    <col min="7937" max="7937" width="3.140625" customWidth="1"/>
    <col min="7938" max="7939" width="11.42578125" customWidth="1"/>
    <col min="7940" max="7940" width="36" customWidth="1"/>
    <col min="7941" max="7946" width="21" customWidth="1"/>
    <col min="7947" max="7947" width="11.42578125" customWidth="1"/>
    <col min="8193" max="8193" width="3.140625" customWidth="1"/>
    <col min="8194" max="8195" width="11.42578125" customWidth="1"/>
    <col min="8196" max="8196" width="36" customWidth="1"/>
    <col min="8197" max="8202" width="21" customWidth="1"/>
    <col min="8203" max="8203" width="11.42578125" customWidth="1"/>
    <col min="8449" max="8449" width="3.140625" customWidth="1"/>
    <col min="8450" max="8451" width="11.42578125" customWidth="1"/>
    <col min="8452" max="8452" width="36" customWidth="1"/>
    <col min="8453" max="8458" width="21" customWidth="1"/>
    <col min="8459" max="8459" width="11.42578125" customWidth="1"/>
    <col min="8705" max="8705" width="3.140625" customWidth="1"/>
    <col min="8706" max="8707" width="11.42578125" customWidth="1"/>
    <col min="8708" max="8708" width="36" customWidth="1"/>
    <col min="8709" max="8714" width="21" customWidth="1"/>
    <col min="8715" max="8715" width="11.42578125" customWidth="1"/>
    <col min="8961" max="8961" width="3.140625" customWidth="1"/>
    <col min="8962" max="8963" width="11.42578125" customWidth="1"/>
    <col min="8964" max="8964" width="36" customWidth="1"/>
    <col min="8965" max="8970" width="21" customWidth="1"/>
    <col min="8971" max="8971" width="11.42578125" customWidth="1"/>
    <col min="9217" max="9217" width="3.140625" customWidth="1"/>
    <col min="9218" max="9219" width="11.42578125" customWidth="1"/>
    <col min="9220" max="9220" width="36" customWidth="1"/>
    <col min="9221" max="9226" width="21" customWidth="1"/>
    <col min="9227" max="9227" width="11.42578125" customWidth="1"/>
    <col min="9473" max="9473" width="3.140625" customWidth="1"/>
    <col min="9474" max="9475" width="11.42578125" customWidth="1"/>
    <col min="9476" max="9476" width="36" customWidth="1"/>
    <col min="9477" max="9482" width="21" customWidth="1"/>
    <col min="9483" max="9483" width="11.42578125" customWidth="1"/>
    <col min="9729" max="9729" width="3.140625" customWidth="1"/>
    <col min="9730" max="9731" width="11.42578125" customWidth="1"/>
    <col min="9732" max="9732" width="36" customWidth="1"/>
    <col min="9733" max="9738" width="21" customWidth="1"/>
    <col min="9739" max="9739" width="11.42578125" customWidth="1"/>
    <col min="9985" max="9985" width="3.140625" customWidth="1"/>
    <col min="9986" max="9987" width="11.42578125" customWidth="1"/>
    <col min="9988" max="9988" width="36" customWidth="1"/>
    <col min="9989" max="9994" width="21" customWidth="1"/>
    <col min="9995" max="9995" width="11.42578125" customWidth="1"/>
    <col min="10241" max="10241" width="3.140625" customWidth="1"/>
    <col min="10242" max="10243" width="11.42578125" customWidth="1"/>
    <col min="10244" max="10244" width="36" customWidth="1"/>
    <col min="10245" max="10250" width="21" customWidth="1"/>
    <col min="10251" max="10251" width="11.42578125" customWidth="1"/>
    <col min="10497" max="10497" width="3.140625" customWidth="1"/>
    <col min="10498" max="10499" width="11.42578125" customWidth="1"/>
    <col min="10500" max="10500" width="36" customWidth="1"/>
    <col min="10501" max="10506" width="21" customWidth="1"/>
    <col min="10507" max="10507" width="11.42578125" customWidth="1"/>
    <col min="10753" max="10753" width="3.140625" customWidth="1"/>
    <col min="10754" max="10755" width="11.42578125" customWidth="1"/>
    <col min="10756" max="10756" width="36" customWidth="1"/>
    <col min="10757" max="10762" width="21" customWidth="1"/>
    <col min="10763" max="10763" width="11.42578125" customWidth="1"/>
    <col min="11009" max="11009" width="3.140625" customWidth="1"/>
    <col min="11010" max="11011" width="11.42578125" customWidth="1"/>
    <col min="11012" max="11012" width="36" customWidth="1"/>
    <col min="11013" max="11018" width="21" customWidth="1"/>
    <col min="11019" max="11019" width="11.42578125" customWidth="1"/>
    <col min="11265" max="11265" width="3.140625" customWidth="1"/>
    <col min="11266" max="11267" width="11.42578125" customWidth="1"/>
    <col min="11268" max="11268" width="36" customWidth="1"/>
    <col min="11269" max="11274" width="21" customWidth="1"/>
    <col min="11275" max="11275" width="11.42578125" customWidth="1"/>
    <col min="11521" max="11521" width="3.140625" customWidth="1"/>
    <col min="11522" max="11523" width="11.42578125" customWidth="1"/>
    <col min="11524" max="11524" width="36" customWidth="1"/>
    <col min="11525" max="11530" width="21" customWidth="1"/>
    <col min="11531" max="11531" width="11.42578125" customWidth="1"/>
    <col min="11777" max="11777" width="3.140625" customWidth="1"/>
    <col min="11778" max="11779" width="11.42578125" customWidth="1"/>
    <col min="11780" max="11780" width="36" customWidth="1"/>
    <col min="11781" max="11786" width="21" customWidth="1"/>
    <col min="11787" max="11787" width="11.42578125" customWidth="1"/>
    <col min="12033" max="12033" width="3.140625" customWidth="1"/>
    <col min="12034" max="12035" width="11.42578125" customWidth="1"/>
    <col min="12036" max="12036" width="36" customWidth="1"/>
    <col min="12037" max="12042" width="21" customWidth="1"/>
    <col min="12043" max="12043" width="11.42578125" customWidth="1"/>
    <col min="12289" max="12289" width="3.140625" customWidth="1"/>
    <col min="12290" max="12291" width="11.42578125" customWidth="1"/>
    <col min="12292" max="12292" width="36" customWidth="1"/>
    <col min="12293" max="12298" width="21" customWidth="1"/>
    <col min="12299" max="12299" width="11.42578125" customWidth="1"/>
    <col min="12545" max="12545" width="3.140625" customWidth="1"/>
    <col min="12546" max="12547" width="11.42578125" customWidth="1"/>
    <col min="12548" max="12548" width="36" customWidth="1"/>
    <col min="12549" max="12554" width="21" customWidth="1"/>
    <col min="12555" max="12555" width="11.42578125" customWidth="1"/>
    <col min="12801" max="12801" width="3.140625" customWidth="1"/>
    <col min="12802" max="12803" width="11.42578125" customWidth="1"/>
    <col min="12804" max="12804" width="36" customWidth="1"/>
    <col min="12805" max="12810" width="21" customWidth="1"/>
    <col min="12811" max="12811" width="11.42578125" customWidth="1"/>
    <col min="13057" max="13057" width="3.140625" customWidth="1"/>
    <col min="13058" max="13059" width="11.42578125" customWidth="1"/>
    <col min="13060" max="13060" width="36" customWidth="1"/>
    <col min="13061" max="13066" width="21" customWidth="1"/>
    <col min="13067" max="13067" width="11.42578125" customWidth="1"/>
    <col min="13313" max="13313" width="3.140625" customWidth="1"/>
    <col min="13314" max="13315" width="11.42578125" customWidth="1"/>
    <col min="13316" max="13316" width="36" customWidth="1"/>
    <col min="13317" max="13322" width="21" customWidth="1"/>
    <col min="13323" max="13323" width="11.42578125" customWidth="1"/>
    <col min="13569" max="13569" width="3.140625" customWidth="1"/>
    <col min="13570" max="13571" width="11.42578125" customWidth="1"/>
    <col min="13572" max="13572" width="36" customWidth="1"/>
    <col min="13573" max="13578" width="21" customWidth="1"/>
    <col min="13579" max="13579" width="11.42578125" customWidth="1"/>
    <col min="13825" max="13825" width="3.140625" customWidth="1"/>
    <col min="13826" max="13827" width="11.42578125" customWidth="1"/>
    <col min="13828" max="13828" width="36" customWidth="1"/>
    <col min="13829" max="13834" width="21" customWidth="1"/>
    <col min="13835" max="13835" width="11.42578125" customWidth="1"/>
    <col min="14081" max="14081" width="3.140625" customWidth="1"/>
    <col min="14082" max="14083" width="11.42578125" customWidth="1"/>
    <col min="14084" max="14084" width="36" customWidth="1"/>
    <col min="14085" max="14090" width="21" customWidth="1"/>
    <col min="14091" max="14091" width="11.42578125" customWidth="1"/>
    <col min="14337" max="14337" width="3.140625" customWidth="1"/>
    <col min="14338" max="14339" width="11.42578125" customWidth="1"/>
    <col min="14340" max="14340" width="36" customWidth="1"/>
    <col min="14341" max="14346" width="21" customWidth="1"/>
    <col min="14347" max="14347" width="11.42578125" customWidth="1"/>
    <col min="14593" max="14593" width="3.140625" customWidth="1"/>
    <col min="14594" max="14595" width="11.42578125" customWidth="1"/>
    <col min="14596" max="14596" width="36" customWidth="1"/>
    <col min="14597" max="14602" width="21" customWidth="1"/>
    <col min="14603" max="14603" width="11.42578125" customWidth="1"/>
    <col min="14849" max="14849" width="3.140625" customWidth="1"/>
    <col min="14850" max="14851" width="11.42578125" customWidth="1"/>
    <col min="14852" max="14852" width="36" customWidth="1"/>
    <col min="14853" max="14858" width="21" customWidth="1"/>
    <col min="14859" max="14859" width="11.42578125" customWidth="1"/>
    <col min="15105" max="15105" width="3.140625" customWidth="1"/>
    <col min="15106" max="15107" width="11.42578125" customWidth="1"/>
    <col min="15108" max="15108" width="36" customWidth="1"/>
    <col min="15109" max="15114" width="21" customWidth="1"/>
    <col min="15115" max="15115" width="11.42578125" customWidth="1"/>
    <col min="15361" max="15361" width="3.140625" customWidth="1"/>
    <col min="15362" max="15363" width="11.42578125" customWidth="1"/>
    <col min="15364" max="15364" width="36" customWidth="1"/>
    <col min="15365" max="15370" width="21" customWidth="1"/>
    <col min="15371" max="15371" width="11.42578125" customWidth="1"/>
    <col min="15617" max="15617" width="3.140625" customWidth="1"/>
    <col min="15618" max="15619" width="11.42578125" customWidth="1"/>
    <col min="15620" max="15620" width="36" customWidth="1"/>
    <col min="15621" max="15626" width="21" customWidth="1"/>
    <col min="15627" max="15627" width="11.42578125" customWidth="1"/>
    <col min="15873" max="15873" width="3.140625" customWidth="1"/>
    <col min="15874" max="15875" width="11.42578125" customWidth="1"/>
    <col min="15876" max="15876" width="36" customWidth="1"/>
    <col min="15877" max="15882" width="21" customWidth="1"/>
    <col min="15883" max="15883" width="11.42578125" customWidth="1"/>
    <col min="16129" max="16129" width="3.140625" customWidth="1"/>
    <col min="16130" max="16131" width="11.42578125" customWidth="1"/>
    <col min="16132" max="16132" width="36" customWidth="1"/>
    <col min="16133" max="16138" width="21" customWidth="1"/>
    <col min="16139" max="16139" width="11.42578125" customWidth="1"/>
  </cols>
  <sheetData>
    <row r="1" spans="2:10" x14ac:dyDescent="0.25">
      <c r="B1" s="47"/>
      <c r="C1" s="52" t="s">
        <v>40</v>
      </c>
      <c r="D1" s="52"/>
      <c r="E1" s="52"/>
      <c r="F1" s="52"/>
      <c r="G1" s="52"/>
      <c r="H1" s="52"/>
      <c r="I1" s="52"/>
      <c r="J1" s="46"/>
    </row>
    <row r="2" spans="2:10" x14ac:dyDescent="0.25">
      <c r="B2" s="45"/>
      <c r="C2" s="52" t="s">
        <v>39</v>
      </c>
      <c r="D2" s="52"/>
      <c r="E2" s="52"/>
      <c r="F2" s="52"/>
      <c r="G2" s="52"/>
      <c r="H2" s="52"/>
      <c r="I2" s="52"/>
      <c r="J2" s="44"/>
    </row>
    <row r="3" spans="2:10" x14ac:dyDescent="0.25">
      <c r="B3" s="45"/>
      <c r="C3" s="52" t="s">
        <v>38</v>
      </c>
      <c r="D3" s="52"/>
      <c r="E3" s="52"/>
      <c r="F3" s="52"/>
      <c r="G3" s="52"/>
      <c r="H3" s="52"/>
      <c r="I3" s="52"/>
      <c r="J3" s="44"/>
    </row>
    <row r="4" spans="2:10" x14ac:dyDescent="0.25">
      <c r="B4" s="45"/>
      <c r="C4" s="52" t="s">
        <v>37</v>
      </c>
      <c r="D4" s="52"/>
      <c r="E4" s="52"/>
      <c r="F4" s="52"/>
      <c r="G4" s="52"/>
      <c r="H4" s="52"/>
      <c r="I4" s="52"/>
      <c r="J4" s="44"/>
    </row>
    <row r="5" spans="2:10" x14ac:dyDescent="0.25">
      <c r="B5" s="43"/>
      <c r="C5" s="42"/>
      <c r="D5" s="42"/>
      <c r="E5" s="41"/>
      <c r="F5" s="41"/>
      <c r="G5" s="41"/>
      <c r="H5" s="41"/>
      <c r="I5" s="40"/>
      <c r="J5" s="40"/>
    </row>
    <row r="6" spans="2:10" x14ac:dyDescent="0.25">
      <c r="B6" s="53" t="s">
        <v>36</v>
      </c>
      <c r="C6" s="53"/>
      <c r="D6" s="53"/>
      <c r="E6" s="53"/>
      <c r="F6" s="53"/>
      <c r="G6" s="53"/>
      <c r="H6" s="53"/>
      <c r="I6" s="53"/>
      <c r="J6" s="53"/>
    </row>
    <row r="7" spans="2:10" x14ac:dyDescent="0.25">
      <c r="B7" s="39"/>
      <c r="C7" s="39"/>
      <c r="D7" s="39"/>
      <c r="E7" s="7"/>
      <c r="F7" s="38"/>
      <c r="G7" s="38"/>
      <c r="H7" s="38"/>
      <c r="I7" s="38"/>
      <c r="J7" s="38"/>
    </row>
    <row r="10" spans="2:10" ht="15" customHeight="1" x14ac:dyDescent="0.25">
      <c r="B10" s="48" t="s">
        <v>35</v>
      </c>
      <c r="C10" s="48"/>
      <c r="D10" s="48"/>
      <c r="E10" s="49" t="s">
        <v>34</v>
      </c>
      <c r="F10" s="49"/>
      <c r="G10" s="49"/>
      <c r="H10" s="49"/>
      <c r="I10" s="50"/>
      <c r="J10" s="51" t="s">
        <v>33</v>
      </c>
    </row>
    <row r="11" spans="2:10" ht="24.75" x14ac:dyDescent="0.25">
      <c r="B11" s="48"/>
      <c r="C11" s="48"/>
      <c r="D11" s="48"/>
      <c r="E11" s="37" t="s">
        <v>32</v>
      </c>
      <c r="F11" s="36" t="s">
        <v>31</v>
      </c>
      <c r="G11" s="35" t="s">
        <v>30</v>
      </c>
      <c r="H11" s="35" t="s">
        <v>29</v>
      </c>
      <c r="I11" s="35" t="s">
        <v>28</v>
      </c>
      <c r="J11" s="51"/>
    </row>
    <row r="12" spans="2:10" x14ac:dyDescent="0.25">
      <c r="B12" s="48"/>
      <c r="C12" s="48"/>
      <c r="D12" s="48"/>
      <c r="E12" s="34" t="s">
        <v>27</v>
      </c>
      <c r="F12" s="33" t="s">
        <v>26</v>
      </c>
      <c r="G12" s="33" t="s">
        <v>25</v>
      </c>
      <c r="H12" s="33" t="s">
        <v>24</v>
      </c>
      <c r="I12" s="33" t="s">
        <v>23</v>
      </c>
      <c r="J12" s="33" t="s">
        <v>22</v>
      </c>
    </row>
    <row r="13" spans="2:10" x14ac:dyDescent="0.25">
      <c r="B13" s="32"/>
      <c r="C13" s="31"/>
      <c r="D13" s="30"/>
      <c r="E13" s="29"/>
      <c r="F13" s="29"/>
      <c r="G13" s="29"/>
      <c r="H13" s="29"/>
      <c r="I13" s="29"/>
      <c r="J13" s="29"/>
    </row>
    <row r="14" spans="2:10" x14ac:dyDescent="0.25">
      <c r="B14" s="28" t="s">
        <v>21</v>
      </c>
      <c r="C14" s="25"/>
      <c r="D14" s="27"/>
      <c r="E14" s="22">
        <f t="shared" ref="E14:J14" si="0">E15+E16+E17+E18+E21+E24+E25</f>
        <v>978705</v>
      </c>
      <c r="F14" s="22">
        <f t="shared" si="0"/>
        <v>18387984.010000002</v>
      </c>
      <c r="G14" s="26">
        <f t="shared" si="0"/>
        <v>19366689.010000002</v>
      </c>
      <c r="H14" s="26">
        <f t="shared" si="0"/>
        <v>11807749.41</v>
      </c>
      <c r="I14" s="26">
        <f t="shared" si="0"/>
        <v>11807749.41</v>
      </c>
      <c r="J14" s="26">
        <f t="shared" si="0"/>
        <v>10829044.41</v>
      </c>
    </row>
    <row r="15" spans="2:10" x14ac:dyDescent="0.25">
      <c r="B15" s="21"/>
      <c r="C15" s="54" t="s">
        <v>20</v>
      </c>
      <c r="D15" s="55"/>
      <c r="E15" s="17">
        <v>0</v>
      </c>
      <c r="F15" s="17">
        <v>0</v>
      </c>
      <c r="G15" s="16">
        <f>E15+F15</f>
        <v>0</v>
      </c>
      <c r="H15" s="16">
        <v>0</v>
      </c>
      <c r="I15" s="16">
        <v>0</v>
      </c>
      <c r="J15" s="16">
        <f>I15-E15</f>
        <v>0</v>
      </c>
    </row>
    <row r="16" spans="2:10" x14ac:dyDescent="0.25">
      <c r="B16" s="21"/>
      <c r="C16" s="54" t="s">
        <v>19</v>
      </c>
      <c r="D16" s="55"/>
      <c r="E16" s="17">
        <v>0</v>
      </c>
      <c r="F16" s="17">
        <v>0</v>
      </c>
      <c r="G16" s="16">
        <f>E16+F16</f>
        <v>0</v>
      </c>
      <c r="H16" s="16">
        <v>0</v>
      </c>
      <c r="I16" s="16">
        <v>0</v>
      </c>
      <c r="J16" s="16">
        <f>I16-E16</f>
        <v>0</v>
      </c>
    </row>
    <row r="17" spans="2:10" x14ac:dyDescent="0.25">
      <c r="B17" s="21"/>
      <c r="C17" s="54" t="s">
        <v>18</v>
      </c>
      <c r="D17" s="55"/>
      <c r="E17" s="17">
        <v>0</v>
      </c>
      <c r="F17" s="17">
        <v>0</v>
      </c>
      <c r="G17" s="16">
        <f>E17+F17</f>
        <v>0</v>
      </c>
      <c r="H17" s="16">
        <v>0</v>
      </c>
      <c r="I17" s="16">
        <v>0</v>
      </c>
      <c r="J17" s="16">
        <f>I17-E17</f>
        <v>0</v>
      </c>
    </row>
    <row r="18" spans="2:10" x14ac:dyDescent="0.25">
      <c r="B18" s="21"/>
      <c r="C18" s="54" t="s">
        <v>17</v>
      </c>
      <c r="D18" s="55"/>
      <c r="E18" s="17">
        <v>973125</v>
      </c>
      <c r="F18" s="17">
        <v>173455.25</v>
      </c>
      <c r="G18" s="16">
        <f>G19+G20</f>
        <v>1146580.25</v>
      </c>
      <c r="H18" s="16">
        <v>957891.5</v>
      </c>
      <c r="I18" s="16">
        <v>957891.5</v>
      </c>
      <c r="J18" s="16">
        <f>J19+J20</f>
        <v>-15233.5</v>
      </c>
    </row>
    <row r="19" spans="2:10" x14ac:dyDescent="0.25">
      <c r="B19" s="21"/>
      <c r="C19" s="20" t="s">
        <v>15</v>
      </c>
      <c r="D19" s="19"/>
      <c r="E19" s="17">
        <v>973125</v>
      </c>
      <c r="F19" s="17">
        <v>173455.25</v>
      </c>
      <c r="G19" s="16">
        <f>E19+F19</f>
        <v>1146580.25</v>
      </c>
      <c r="H19" s="16">
        <v>957891.5</v>
      </c>
      <c r="I19" s="16">
        <v>957891.5</v>
      </c>
      <c r="J19" s="16">
        <f>I19-E19</f>
        <v>-15233.5</v>
      </c>
    </row>
    <row r="20" spans="2:10" x14ac:dyDescent="0.25">
      <c r="B20" s="21"/>
      <c r="C20" s="20" t="s">
        <v>14</v>
      </c>
      <c r="D20" s="19"/>
      <c r="E20" s="17">
        <v>0</v>
      </c>
      <c r="F20" s="17">
        <v>0</v>
      </c>
      <c r="G20" s="16">
        <f>E20+F20</f>
        <v>0</v>
      </c>
      <c r="H20" s="16">
        <v>0</v>
      </c>
      <c r="I20" s="16">
        <v>0</v>
      </c>
      <c r="J20" s="16">
        <f>I20-E20</f>
        <v>0</v>
      </c>
    </row>
    <row r="21" spans="2:10" x14ac:dyDescent="0.25">
      <c r="B21" s="21"/>
      <c r="C21" s="54" t="s">
        <v>16</v>
      </c>
      <c r="D21" s="55"/>
      <c r="E21" s="17">
        <v>5580</v>
      </c>
      <c r="F21" s="17">
        <v>1339042</v>
      </c>
      <c r="G21" s="16">
        <f>G22+G23</f>
        <v>1344622</v>
      </c>
      <c r="H21" s="16">
        <v>3390</v>
      </c>
      <c r="I21" s="16">
        <v>3390</v>
      </c>
      <c r="J21" s="16">
        <f>J22+J23</f>
        <v>-2190</v>
      </c>
    </row>
    <row r="22" spans="2:10" x14ac:dyDescent="0.25">
      <c r="B22" s="21"/>
      <c r="C22" s="20" t="s">
        <v>15</v>
      </c>
      <c r="D22" s="19"/>
      <c r="E22" s="17">
        <v>5580</v>
      </c>
      <c r="F22" s="17">
        <v>1339042</v>
      </c>
      <c r="G22" s="16">
        <f>E22+F22</f>
        <v>1344622</v>
      </c>
      <c r="H22" s="16">
        <v>3390</v>
      </c>
      <c r="I22" s="16">
        <v>3390</v>
      </c>
      <c r="J22" s="16">
        <f>I22-E22</f>
        <v>-2190</v>
      </c>
    </row>
    <row r="23" spans="2:10" x14ac:dyDescent="0.25">
      <c r="B23" s="21"/>
      <c r="C23" s="20" t="s">
        <v>14</v>
      </c>
      <c r="D23" s="19"/>
      <c r="E23" s="17">
        <v>0</v>
      </c>
      <c r="F23" s="17">
        <v>0</v>
      </c>
      <c r="G23" s="16">
        <f>E23+F23</f>
        <v>0</v>
      </c>
      <c r="H23" s="16">
        <v>0</v>
      </c>
      <c r="I23" s="16">
        <v>0</v>
      </c>
      <c r="J23" s="16">
        <f>I23-E23</f>
        <v>0</v>
      </c>
    </row>
    <row r="24" spans="2:10" x14ac:dyDescent="0.25">
      <c r="B24" s="21"/>
      <c r="C24" s="54" t="s">
        <v>13</v>
      </c>
      <c r="D24" s="55"/>
      <c r="E24" s="17">
        <v>0</v>
      </c>
      <c r="F24" s="17">
        <v>16875486.760000002</v>
      </c>
      <c r="G24" s="16">
        <f>E24+F24</f>
        <v>16875486.760000002</v>
      </c>
      <c r="H24" s="16">
        <v>10846467.91</v>
      </c>
      <c r="I24" s="16">
        <v>10846467.91</v>
      </c>
      <c r="J24" s="16">
        <f>I24-E24</f>
        <v>10846467.91</v>
      </c>
    </row>
    <row r="25" spans="2:10" x14ac:dyDescent="0.25">
      <c r="B25" s="21"/>
      <c r="C25" s="54" t="s">
        <v>9</v>
      </c>
      <c r="D25" s="55"/>
      <c r="E25" s="17">
        <v>0</v>
      </c>
      <c r="F25" s="17">
        <v>0</v>
      </c>
      <c r="G25" s="16">
        <f>E25+F25</f>
        <v>0</v>
      </c>
      <c r="H25" s="16">
        <v>0</v>
      </c>
      <c r="I25" s="16">
        <v>0</v>
      </c>
      <c r="J25" s="16">
        <f>I25-E25</f>
        <v>0</v>
      </c>
    </row>
    <row r="26" spans="2:10" x14ac:dyDescent="0.25">
      <c r="B26" s="21"/>
      <c r="C26" s="20"/>
      <c r="D26" s="19"/>
      <c r="E26" s="16"/>
      <c r="F26" s="16"/>
      <c r="G26" s="16"/>
      <c r="H26" s="16"/>
      <c r="I26" s="16"/>
      <c r="J26" s="16"/>
    </row>
    <row r="27" spans="2:10" x14ac:dyDescent="0.25">
      <c r="B27" s="23" t="s">
        <v>12</v>
      </c>
      <c r="C27" s="25"/>
      <c r="D27" s="19"/>
      <c r="E27" s="24">
        <f t="shared" ref="E27:J27" si="1">E28+E29+E30</f>
        <v>17657645.760000002</v>
      </c>
      <c r="F27" s="24">
        <f t="shared" si="1"/>
        <v>9638377.2699999996</v>
      </c>
      <c r="G27" s="24">
        <f t="shared" si="1"/>
        <v>27296023.030000001</v>
      </c>
      <c r="H27" s="24">
        <f t="shared" si="1"/>
        <v>14936620.74</v>
      </c>
      <c r="I27" s="24">
        <f t="shared" si="1"/>
        <v>14936620.74</v>
      </c>
      <c r="J27" s="24">
        <f t="shared" si="1"/>
        <v>-2721025.0200000014</v>
      </c>
    </row>
    <row r="28" spans="2:10" ht="15" customHeight="1" x14ac:dyDescent="0.25">
      <c r="B28" s="21"/>
      <c r="C28" s="20" t="s">
        <v>11</v>
      </c>
      <c r="D28" s="19"/>
      <c r="E28" s="17">
        <v>0</v>
      </c>
      <c r="F28" s="17">
        <v>0</v>
      </c>
      <c r="G28" s="17">
        <f>E28+F28</f>
        <v>0</v>
      </c>
      <c r="H28" s="17">
        <v>0</v>
      </c>
      <c r="I28" s="17">
        <v>0</v>
      </c>
      <c r="J28" s="16">
        <f>I28-E28</f>
        <v>0</v>
      </c>
    </row>
    <row r="29" spans="2:10" ht="15" customHeight="1" x14ac:dyDescent="0.25">
      <c r="B29" s="21"/>
      <c r="C29" s="20" t="s">
        <v>10</v>
      </c>
      <c r="D29" s="19"/>
      <c r="E29" s="17">
        <v>0</v>
      </c>
      <c r="F29" s="17">
        <v>1375000</v>
      </c>
      <c r="G29" s="17">
        <f>E29+F29</f>
        <v>1375000</v>
      </c>
      <c r="H29" s="17">
        <v>1375000</v>
      </c>
      <c r="I29" s="17">
        <v>1375000</v>
      </c>
      <c r="J29" s="16">
        <f>I29-E29</f>
        <v>1375000</v>
      </c>
    </row>
    <row r="30" spans="2:10" ht="15" customHeight="1" x14ac:dyDescent="0.25">
      <c r="B30" s="21"/>
      <c r="C30" s="20" t="s">
        <v>9</v>
      </c>
      <c r="D30" s="19"/>
      <c r="E30" s="17">
        <v>17657645.760000002</v>
      </c>
      <c r="F30" s="17">
        <v>8263377.2699999996</v>
      </c>
      <c r="G30" s="17">
        <f>E30+F30</f>
        <v>25921023.030000001</v>
      </c>
      <c r="H30" s="17">
        <v>13561620.74</v>
      </c>
      <c r="I30" s="17">
        <v>13561620.74</v>
      </c>
      <c r="J30" s="16">
        <f>I30-E30</f>
        <v>-4096025.0200000014</v>
      </c>
    </row>
    <row r="31" spans="2:10" ht="15" customHeight="1" x14ac:dyDescent="0.25">
      <c r="B31" s="23" t="s">
        <v>8</v>
      </c>
      <c r="C31" s="20"/>
      <c r="D31" s="19"/>
      <c r="E31" s="22">
        <f t="shared" ref="E31:J31" si="2">E32</f>
        <v>0</v>
      </c>
      <c r="F31" s="22">
        <f t="shared" si="2"/>
        <v>0</v>
      </c>
      <c r="G31" s="22">
        <f t="shared" si="2"/>
        <v>0</v>
      </c>
      <c r="H31" s="22">
        <f t="shared" si="2"/>
        <v>0</v>
      </c>
      <c r="I31" s="22">
        <f t="shared" si="2"/>
        <v>0</v>
      </c>
      <c r="J31" s="22">
        <f t="shared" si="2"/>
        <v>0</v>
      </c>
    </row>
    <row r="32" spans="2:10" ht="15" customHeight="1" x14ac:dyDescent="0.25">
      <c r="B32" s="21"/>
      <c r="C32" s="20" t="s">
        <v>7</v>
      </c>
      <c r="D32" s="19"/>
      <c r="E32" s="17">
        <v>0</v>
      </c>
      <c r="F32" s="17">
        <v>0</v>
      </c>
      <c r="G32" s="17">
        <f>E32+F32</f>
        <v>0</v>
      </c>
      <c r="H32" s="17">
        <v>0</v>
      </c>
      <c r="I32" s="17">
        <v>0</v>
      </c>
      <c r="J32" s="16">
        <f>I32-E32</f>
        <v>0</v>
      </c>
    </row>
    <row r="33" spans="2:10" ht="15" customHeight="1" x14ac:dyDescent="0.25">
      <c r="B33" s="21"/>
      <c r="C33" s="20"/>
      <c r="D33" s="19"/>
      <c r="E33" s="18"/>
      <c r="F33" s="17"/>
      <c r="G33" s="16"/>
      <c r="H33" s="17"/>
      <c r="I33" s="17"/>
      <c r="J33" s="16"/>
    </row>
    <row r="34" spans="2:10" x14ac:dyDescent="0.25">
      <c r="B34" s="15"/>
      <c r="C34" s="14"/>
      <c r="D34" s="13" t="s">
        <v>6</v>
      </c>
      <c r="E34" s="12">
        <f t="shared" ref="E34:J34" si="3">E14+E27+E31</f>
        <v>18636350.760000002</v>
      </c>
      <c r="F34" s="12">
        <f t="shared" si="3"/>
        <v>28026361.280000001</v>
      </c>
      <c r="G34" s="12">
        <f t="shared" si="3"/>
        <v>46662712.040000007</v>
      </c>
      <c r="H34" s="12">
        <f t="shared" si="3"/>
        <v>26744370.149999999</v>
      </c>
      <c r="I34" s="12">
        <f t="shared" si="3"/>
        <v>26744370.149999999</v>
      </c>
      <c r="J34" s="56">
        <f t="shared" si="3"/>
        <v>8108019.3899999987</v>
      </c>
    </row>
    <row r="35" spans="2:10" x14ac:dyDescent="0.25">
      <c r="B35" s="11"/>
      <c r="C35" s="11"/>
      <c r="D35" s="11"/>
      <c r="E35" s="10"/>
      <c r="F35" s="10"/>
      <c r="G35" s="10"/>
      <c r="H35" s="58" t="s">
        <v>5</v>
      </c>
      <c r="I35" s="59"/>
      <c r="J35" s="57"/>
    </row>
    <row r="36" spans="2:10" x14ac:dyDescent="0.25">
      <c r="B36" s="60"/>
      <c r="C36" s="60"/>
      <c r="D36" s="60"/>
      <c r="E36" s="60"/>
      <c r="F36" s="60"/>
      <c r="G36" s="60"/>
      <c r="H36" s="60"/>
      <c r="I36" s="60"/>
      <c r="J36" s="60"/>
    </row>
    <row r="37" spans="2:10" x14ac:dyDescent="0.25">
      <c r="B37" s="9" t="s">
        <v>4</v>
      </c>
      <c r="C37" s="9"/>
      <c r="D37" s="8"/>
      <c r="E37" s="7"/>
      <c r="F37" s="7"/>
      <c r="G37" s="7"/>
      <c r="H37" s="7"/>
      <c r="I37" s="7"/>
      <c r="J37" s="7"/>
    </row>
    <row r="38" spans="2:10" x14ac:dyDescent="0.25">
      <c r="B38" s="8"/>
      <c r="C38" s="8"/>
      <c r="D38" s="8"/>
      <c r="E38" s="7"/>
      <c r="F38" s="7"/>
      <c r="G38" s="7"/>
      <c r="H38" s="7"/>
      <c r="I38" s="7"/>
      <c r="J38" s="7"/>
    </row>
    <row r="40" spans="2:10" s="2" customFormat="1" ht="12.75" x14ac:dyDescent="0.2">
      <c r="B40" s="6"/>
      <c r="C40" s="5"/>
      <c r="D40" s="5"/>
    </row>
    <row r="41" spans="2:10" s="2" customFormat="1" ht="12.75" x14ac:dyDescent="0.2">
      <c r="C41" s="4" t="s">
        <v>3</v>
      </c>
      <c r="G41" s="5"/>
      <c r="H41" s="5"/>
      <c r="I41" s="5"/>
    </row>
    <row r="42" spans="2:10" s="2" customFormat="1" ht="15" customHeight="1" x14ac:dyDescent="0.2">
      <c r="C42" s="4" t="s">
        <v>2</v>
      </c>
      <c r="G42" s="61" t="s">
        <v>1</v>
      </c>
      <c r="H42" s="61"/>
      <c r="I42" s="61"/>
    </row>
    <row r="43" spans="2:10" s="2" customFormat="1" ht="15" customHeight="1" x14ac:dyDescent="0.2">
      <c r="B43" s="3"/>
      <c r="G43" s="61" t="s">
        <v>0</v>
      </c>
      <c r="H43" s="61"/>
      <c r="I43" s="61"/>
    </row>
  </sheetData>
  <mergeCells count="20">
    <mergeCell ref="G42:I42"/>
    <mergeCell ref="G43:I43"/>
    <mergeCell ref="C24:D24"/>
    <mergeCell ref="C25:D25"/>
    <mergeCell ref="J34:J35"/>
    <mergeCell ref="H35:I35"/>
    <mergeCell ref="B36:J36"/>
    <mergeCell ref="C15:D15"/>
    <mergeCell ref="C16:D16"/>
    <mergeCell ref="C17:D17"/>
    <mergeCell ref="C18:D18"/>
    <mergeCell ref="C21:D21"/>
    <mergeCell ref="B10:D12"/>
    <mergeCell ref="E10:I10"/>
    <mergeCell ref="J10:J11"/>
    <mergeCell ref="C1:I1"/>
    <mergeCell ref="C2:I2"/>
    <mergeCell ref="C3:I3"/>
    <mergeCell ref="C4:I4"/>
    <mergeCell ref="B6:J6"/>
  </mergeCells>
  <printOptions horizontalCentered="1" verticalCentered="1"/>
  <pageMargins left="0.31496062992125984" right="0.31496062992125984" top="0.35433070866141736" bottom="0.35433070866141736" header="0" footer="0"/>
  <pageSetup scale="58" orientation="landscape" r:id="rId1"/>
  <rowBreaks count="1" manualBreakCount="1">
    <brk id="44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2017-07-26T21:06:50Z</dcterms:created>
  <dcterms:modified xsi:type="dcterms:W3CDTF">2017-07-27T18:09:17Z</dcterms:modified>
</cp:coreProperties>
</file>