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6. Información Disciplina Financiera\12. Diciembre\"/>
    </mc:Choice>
  </mc:AlternateContent>
  <bookViews>
    <workbookView xWindow="0" yWindow="0" windowWidth="28800" windowHeight="11730"/>
  </bookViews>
  <sheets>
    <sheet name="F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F7" i="1"/>
  <c r="G7" i="1"/>
  <c r="C15" i="1"/>
  <c r="D15" i="1"/>
  <c r="F17" i="1"/>
  <c r="G17" i="1"/>
  <c r="F21" i="1"/>
  <c r="F45" i="1" s="1"/>
  <c r="F57" i="1" s="1"/>
  <c r="F79" i="1" s="1"/>
  <c r="G21" i="1"/>
  <c r="G45" i="1" s="1"/>
  <c r="G57" i="1" s="1"/>
  <c r="G79" i="1" s="1"/>
  <c r="C23" i="1"/>
  <c r="D23" i="1"/>
  <c r="F25" i="1"/>
  <c r="G25" i="1"/>
  <c r="C29" i="1"/>
  <c r="D29" i="1"/>
  <c r="F29" i="1"/>
  <c r="G29" i="1"/>
  <c r="C36" i="1"/>
  <c r="D36" i="1"/>
  <c r="F36" i="1"/>
  <c r="G36" i="1"/>
  <c r="F40" i="1"/>
  <c r="G40" i="1"/>
  <c r="C45" i="1"/>
  <c r="C60" i="1" s="1"/>
  <c r="D45" i="1"/>
  <c r="D60" i="1" s="1"/>
  <c r="F55" i="1"/>
  <c r="G55" i="1"/>
  <c r="C58" i="1"/>
  <c r="D58" i="1"/>
  <c r="F61" i="1"/>
  <c r="F77" i="1" s="1"/>
  <c r="G61" i="1"/>
  <c r="G77" i="1" s="1"/>
  <c r="F66" i="1"/>
  <c r="G66" i="1"/>
  <c r="F73" i="1"/>
  <c r="G73" i="1"/>
</calcChain>
</file>

<file path=xl/sharedStrings.xml><?xml version="1.0" encoding="utf-8"?>
<sst xmlns="http://schemas.openxmlformats.org/spreadsheetml/2006/main" count="120" uniqueCount="119">
  <si>
    <t>IV. Total del Pasivo y Hacienda Pública/Patrimonio (IV = II + III)</t>
  </si>
  <si>
    <t>III. Total Hacienda Pública/Patrimonio (III = IIIA + IIIB + IIIC)</t>
  </si>
  <si>
    <t>b. Resultado por Tenencia de Activos no Monetarios</t>
  </si>
  <si>
    <t>a. Resultado por Posición Monetaria</t>
  </si>
  <si>
    <t>IIIC. Exceso o Insuficiencia en la Actualización de la Hacienda Pública/Patrimonio (IIIC = a + b)</t>
  </si>
  <si>
    <t>e. Rectificaciones de Resultados de Ejercicios Anteriores</t>
  </si>
  <si>
    <t>d. Reservas</t>
  </si>
  <si>
    <t>c. Revalúos</t>
  </si>
  <si>
    <t>b. Resultados de Ejercicios Anteriores</t>
  </si>
  <si>
    <t>a. Resultados del Ejercicio (Ahorro/ Desahorro)</t>
  </si>
  <si>
    <t>IIIB. Hacienda Pública/Patrimonio Generado (IIIB = a + b + c + d + e)</t>
  </si>
  <si>
    <t>c. Actualización de la Hacienda Pública/Patrimonio</t>
  </si>
  <si>
    <t>b. Donaciones de Capital</t>
  </si>
  <si>
    <t>a. Aportaciones</t>
  </si>
  <si>
    <t>IIIA. Hacienda Pública/Patrimonio Contribuido (IIIA = a + b + c)</t>
  </si>
  <si>
    <t>I. Total del Activo (I = IA + IB)</t>
  </si>
  <si>
    <t>HACIENDA PÚBLICA/PATRIMONIO</t>
  </si>
  <si>
    <t>IB. Total de Activos No Circulantes (IB = a + b + c + d + e + f + g + h + i)</t>
  </si>
  <si>
    <t>II. Total del Pasivo (II = IIA + IIB)</t>
  </si>
  <si>
    <t>i. Otros Activos no Circulantes</t>
  </si>
  <si>
    <t>IIB. Total de Pasivos No Circulantes (IIB = a + b + c + d + e + f)</t>
  </si>
  <si>
    <t>h. Estimación por Pérdida o Deterioro de Activos no Circulantes</t>
  </si>
  <si>
    <t>g. Activos Diferidos</t>
  </si>
  <si>
    <t>f. Provisiones a Largo Plazo</t>
  </si>
  <si>
    <t xml:space="preserve">f. Depreciación, Deterioro y Amortización Acumulada de Bienes </t>
  </si>
  <si>
    <t>e. Fondos y Bienes de Terceros en Garantía y/o en Administración a Largo Plazo</t>
  </si>
  <si>
    <t xml:space="preserve">e. Activos Intangibles </t>
  </si>
  <si>
    <t>d. Pasivos Diferidos a Largo Plazo</t>
  </si>
  <si>
    <t xml:space="preserve">d. Bienes Muebles </t>
  </si>
  <si>
    <t>c. Deuda Pública a Largo Plazo</t>
  </si>
  <si>
    <t xml:space="preserve">c. Bienes Inmuebles, Infraestructura y Construcciones en Proceso </t>
  </si>
  <si>
    <t>b. Documentos por Pagar a Largo Plazo</t>
  </si>
  <si>
    <t xml:space="preserve">b. Derechos a Recibir Efectivo o Equivalentes a Largo Plazo </t>
  </si>
  <si>
    <t>a. Cuentas por Pagar a Largo Plazo</t>
  </si>
  <si>
    <t>a. Inversiones Financieras a Largo Plazo</t>
  </si>
  <si>
    <t>Pasivo No Circulante</t>
  </si>
  <si>
    <t>Activo No Circulante</t>
  </si>
  <si>
    <t>IIA. Total de Pasivos Circulantes (IIA = a + b + c + d + e + f + g + h)</t>
  </si>
  <si>
    <t>IA. Total de Activos Circulantes (IA = a + b + c + d + e + f + g)</t>
  </si>
  <si>
    <t>h3) Otros Pasivos Circulantes</t>
  </si>
  <si>
    <t>g4) Adquisición con Fondos de Terceros</t>
  </si>
  <si>
    <t>h2) Recaudación por Participar</t>
  </si>
  <si>
    <t>g3) Bienes Derivados de Embargos, Decomisos, Aseguramientos y Dación en Pago</t>
  </si>
  <si>
    <t>h1) Ingresos por Clasificar</t>
  </si>
  <si>
    <t>g2) Bienes en Garantía (excluye depósitos de fondos)</t>
  </si>
  <si>
    <t>h. Otros Pasivos a Corto Plazo (h=h1+h2+h3)</t>
  </si>
  <si>
    <t>g1) Valores en Garantía</t>
  </si>
  <si>
    <t>g3) Otras Provisiones a Corto Plazo</t>
  </si>
  <si>
    <t>g. Otros Activos Circulantes (g=g1+g2+g3+g4)</t>
  </si>
  <si>
    <t>g2) Provisión para Contingencias a Corto Plazo</t>
  </si>
  <si>
    <t>f2) Estimación por Deterioro de Inventarios</t>
  </si>
  <si>
    <t>g1) Provisión para Demandas y Juicios a Corto Plazo</t>
  </si>
  <si>
    <t>f1) Estimaciones para Cuentas Incobrables por Derechos a Recibir Efectivo o Equivalentes</t>
  </si>
  <si>
    <t>g. Provisiones a Corto Plazo (g=g1+g2+g3)</t>
  </si>
  <si>
    <t>f. Estimación por Pérdida o Deterioro de Activos Circulantes (f=f1+f2)</t>
  </si>
  <si>
    <t>f6) Valores y Bienes en Garantía a Corto Plazo</t>
  </si>
  <si>
    <t>e. Almacenes</t>
  </si>
  <si>
    <t>f5) Otros Fondos de Terceros en Garantía y/o Administración a Corto Plazo</t>
  </si>
  <si>
    <t>d5) Bienes en Tránsito</t>
  </si>
  <si>
    <t>f4) Fondos de Fideicomisos, Mandatos y Contratos Análogos a Corto Plazo</t>
  </si>
  <si>
    <t>d4) Inventario de Materias Primas, Materiales y Suministros para Producción</t>
  </si>
  <si>
    <t>f3) Fondos Contingentes a Corto Plazo</t>
  </si>
  <si>
    <t>d3) Inventario de Mercancías en Proceso de Elaboración</t>
  </si>
  <si>
    <t>f2) Fondos en Administración a Corto Plazo</t>
  </si>
  <si>
    <t>d2) Inventario de Mercancías Terminadas</t>
  </si>
  <si>
    <t>f1) Fondos en Garantía a Corto Plazo</t>
  </si>
  <si>
    <t>d1) Inventario de Mercancías para Venta</t>
  </si>
  <si>
    <t>f. Fondos y Bienes de Terceros en Garantía y/o Administración a Corto Plazo (f=f1+f2+f3+f4+f5+f6)</t>
  </si>
  <si>
    <t>d. Inventarios (d=d1+d2+d3+d4+d5)</t>
  </si>
  <si>
    <t>e3) Otros Pasivos Diferidos a Corto Plazo</t>
  </si>
  <si>
    <t>c5) Otros Derechos a Recibir Bienes o Servicios a Corto Plazo</t>
  </si>
  <si>
    <t>e2) Intereses Cobrados por Adelantado a Corto Plazo</t>
  </si>
  <si>
    <t>c4) Anticipo a Contratistas por Obras Públicas a Corto Plazo</t>
  </si>
  <si>
    <t>e1) Ingresos Cobrados por Adelantado a Corto Plazo</t>
  </si>
  <si>
    <t>c3) Anticipo a Proveedores por Adquisición de Bienes Intangibles a Corto Plazo</t>
  </si>
  <si>
    <t>e. Pasivos Diferidos a Corto Plazo (e=e1+e2+e3)</t>
  </si>
  <si>
    <t>c2) Anticipo a Proveedores por Adquisición de Bienes Inmuebles y Muebles a Corto Plazo</t>
  </si>
  <si>
    <t>d. Títulos y Valores a Corto Plazo</t>
  </si>
  <si>
    <t>c1) Anticipo a Proveedores por Adquisición de Bienes y Prestación de Servicios a Corto Plazo</t>
  </si>
  <si>
    <t>c2) Porción a Corto Plazo de Arrendamiento Financiero</t>
  </si>
  <si>
    <t>c. Derechos a Recibir Bienes o Servicios (c=c1+c2+c3+c4+c5)</t>
  </si>
  <si>
    <t>c1) Porción a Corto Plazo de la Deuda Pública</t>
  </si>
  <si>
    <t>b7) Otros Derechos a Recibir Efectivo o Equivalentes a Corto Plazo</t>
  </si>
  <si>
    <t>c. Porción a Corto Plazo de la Deuda Pública a Largo Plazo (c=c1+c2)</t>
  </si>
  <si>
    <t>b6) Préstamos Otorgados a Corto Plazo</t>
  </si>
  <si>
    <t>b3) Otros Documentos por Pagar a Corto Plazo</t>
  </si>
  <si>
    <t>b5) Deudores por Anticipos de la Tesorería a Corto Plazo</t>
  </si>
  <si>
    <t>b2) Documentos con Contratistas por Obras Públicas por Pagar a Corto Plazo</t>
  </si>
  <si>
    <t>b4) Ingresos por Recuperar a Corto Plazo</t>
  </si>
  <si>
    <t>b1) Documentos Comerciales por Pagar a Corto Plazo</t>
  </si>
  <si>
    <t>b3) Deudores Diversos por Cobrar a Corto Plazo</t>
  </si>
  <si>
    <t>b. Documentos por Pagar a Corto Plazo (b=b1+b2+b3)</t>
  </si>
  <si>
    <t>b2) Cuentas por Cobrar a Corto Plazo</t>
  </si>
  <si>
    <t>a9) Otras Cuentas por Pagar a Corto Plazo</t>
  </si>
  <si>
    <t>b1) Inversiones Financieras de Corto Plazo</t>
  </si>
  <si>
    <t>a8) Devoluciones de la Ley de Ingresos por Pagar a Corto Plazo</t>
  </si>
  <si>
    <t>b. Derechos a Recibir Efectivo o Equivalentes (b=b1+b2+b3+b4+b5+b6+b7)</t>
  </si>
  <si>
    <t>a7) Retenciones y Contribuciones por Pagar a Corto Plazo</t>
  </si>
  <si>
    <t>a7) Otros Efectivos y Equivalentes</t>
  </si>
  <si>
    <t>a6) Intereses, Comisiones y Otros Gastos de la Deuda Pública por Pagar a Corto Plazo</t>
  </si>
  <si>
    <t>a6) Depósitos de Fondos de Terceros en Garantía y/o Administración</t>
  </si>
  <si>
    <t>a5) Transferencias Otorgadas por Pagar a Corto Plazo</t>
  </si>
  <si>
    <t>a5) Fondos con Afectación Específica</t>
  </si>
  <si>
    <t>a4) Participaciones y Aportaciones por Pagar a Corto Plazo</t>
  </si>
  <si>
    <t>a4) Inversiones Temporales (Hasta 3 meses)</t>
  </si>
  <si>
    <t>a3) Contratistas por Obras Públicas por Pagar a Corto Plazo</t>
  </si>
  <si>
    <t>a3) Bancos/Dependencias y Otros</t>
  </si>
  <si>
    <t>a2) Proveedores por Pagar a Corto Plazo</t>
  </si>
  <si>
    <t>a2) Bancos/Tesorería</t>
  </si>
  <si>
    <t>a1) Servicios Personales por Pagar a Corto Plazo</t>
  </si>
  <si>
    <t>a1) Efectivo</t>
  </si>
  <si>
    <t>a. Cuentas por Pagar a Corto Plazo (a=a1+a2+a3+a4+a5+a6+a7+a8+a9)</t>
  </si>
  <si>
    <t>a. Efectivo y Equivalentes (a=a1+a2+a3+a4+a5+a6+a7)</t>
  </si>
  <si>
    <t>Pasivo Circulante</t>
  </si>
  <si>
    <t>Activo Circulante</t>
  </si>
  <si>
    <t>PASIVO</t>
  </si>
  <si>
    <t>ACTIVO</t>
  </si>
  <si>
    <t>Concepto (c)</t>
  </si>
  <si>
    <t>UNIVERSIDAD POLITÉCNICA DE PÉNJAMO
Estado de Situación Financiera Detallado - LDF
Al 31 de Diciembre de 2016 y al 31 de Diciembre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</si>
</sst>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4" fontId="1" fillId="0" borderId="6" xfId="0" applyNumberFormat="1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76200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23812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0"/>
  <sheetViews>
    <sheetView showGridLines="0" tabSelected="1" topLeftCell="A2" workbookViewId="0">
      <selection activeCell="M7" sqref="M7"/>
    </sheetView>
  </sheetViews>
  <sheetFormatPr baseColWidth="10" defaultRowHeight="11.25" x14ac:dyDescent="0.2"/>
  <cols>
    <col min="1" max="1" width="2.6640625" style="1" customWidth="1"/>
    <col min="2" max="2" width="65.83203125" style="1" customWidth="1"/>
    <col min="3" max="4" width="13.83203125" style="1" customWidth="1"/>
    <col min="5" max="5" width="65.83203125" style="1" customWidth="1"/>
    <col min="6" max="7" width="13.83203125" style="1" customWidth="1"/>
    <col min="8" max="8" width="3.83203125" style="1" customWidth="1"/>
    <col min="9" max="16384" width="12" style="1"/>
  </cols>
  <sheetData>
    <row r="1" spans="2:7" ht="10.5" customHeight="1" x14ac:dyDescent="0.2"/>
    <row r="2" spans="2:7" ht="45.95" customHeight="1" x14ac:dyDescent="0.2">
      <c r="B2" s="21" t="s">
        <v>118</v>
      </c>
      <c r="C2" s="20"/>
      <c r="D2" s="20"/>
      <c r="E2" s="20"/>
      <c r="F2" s="20"/>
      <c r="G2" s="19"/>
    </row>
    <row r="3" spans="2:7" ht="14.25" customHeight="1" x14ac:dyDescent="0.2">
      <c r="B3" s="18" t="s">
        <v>117</v>
      </c>
      <c r="C3" s="17">
        <v>2016</v>
      </c>
      <c r="D3" s="17">
        <v>2015</v>
      </c>
      <c r="E3" s="18" t="s">
        <v>117</v>
      </c>
      <c r="F3" s="17">
        <v>2016</v>
      </c>
      <c r="G3" s="17">
        <v>2015</v>
      </c>
    </row>
    <row r="4" spans="2:7" x14ac:dyDescent="0.2">
      <c r="B4" s="13"/>
      <c r="C4" s="16"/>
      <c r="D4" s="16"/>
      <c r="E4" s="9"/>
      <c r="F4" s="16"/>
      <c r="G4" s="16"/>
    </row>
    <row r="5" spans="2:7" x14ac:dyDescent="0.2">
      <c r="B5" s="12" t="s">
        <v>116</v>
      </c>
      <c r="C5" s="5"/>
      <c r="D5" s="5"/>
      <c r="E5" s="6" t="s">
        <v>115</v>
      </c>
      <c r="F5" s="5"/>
      <c r="G5" s="5"/>
    </row>
    <row r="6" spans="2:7" x14ac:dyDescent="0.2">
      <c r="B6" s="12" t="s">
        <v>114</v>
      </c>
      <c r="C6" s="7"/>
      <c r="D6" s="7"/>
      <c r="E6" s="6" t="s">
        <v>113</v>
      </c>
      <c r="F6" s="7"/>
      <c r="G6" s="7"/>
    </row>
    <row r="7" spans="2:7" x14ac:dyDescent="0.2">
      <c r="B7" s="13" t="s">
        <v>112</v>
      </c>
      <c r="C7" s="7">
        <f>SUM(C8:C14)</f>
        <v>44463983.130000003</v>
      </c>
      <c r="D7" s="7">
        <f>SUM(D8:D14)</f>
        <v>8609185.4600000009</v>
      </c>
      <c r="E7" s="9" t="s">
        <v>111</v>
      </c>
      <c r="F7" s="7">
        <f>SUM(F8:F16)</f>
        <v>1862067.4200000002</v>
      </c>
      <c r="G7" s="7">
        <f>SUM(G8:G16)</f>
        <v>748711.58000000007</v>
      </c>
    </row>
    <row r="8" spans="2:7" x14ac:dyDescent="0.2">
      <c r="B8" s="15" t="s">
        <v>110</v>
      </c>
      <c r="C8" s="7">
        <v>0</v>
      </c>
      <c r="D8" s="7">
        <v>0</v>
      </c>
      <c r="E8" s="14" t="s">
        <v>109</v>
      </c>
      <c r="F8" s="7">
        <v>-574187.73</v>
      </c>
      <c r="G8" s="7">
        <v>-114106.49</v>
      </c>
    </row>
    <row r="9" spans="2:7" x14ac:dyDescent="0.2">
      <c r="B9" s="15" t="s">
        <v>108</v>
      </c>
      <c r="C9" s="7">
        <v>44463983.130000003</v>
      </c>
      <c r="D9" s="7">
        <v>8609185.4600000009</v>
      </c>
      <c r="E9" s="14" t="s">
        <v>107</v>
      </c>
      <c r="F9" s="7">
        <v>-182187.45</v>
      </c>
      <c r="G9" s="7">
        <v>169254.24</v>
      </c>
    </row>
    <row r="10" spans="2:7" x14ac:dyDescent="0.2">
      <c r="B10" s="15" t="s">
        <v>106</v>
      </c>
      <c r="C10" s="7"/>
      <c r="D10" s="7"/>
      <c r="E10" s="14" t="s">
        <v>105</v>
      </c>
      <c r="F10" s="7">
        <v>0</v>
      </c>
      <c r="G10" s="7">
        <v>0</v>
      </c>
    </row>
    <row r="11" spans="2:7" x14ac:dyDescent="0.2">
      <c r="B11" s="15" t="s">
        <v>104</v>
      </c>
      <c r="C11" s="7"/>
      <c r="D11" s="7"/>
      <c r="E11" s="14" t="s">
        <v>103</v>
      </c>
      <c r="F11" s="7"/>
      <c r="G11" s="7"/>
    </row>
    <row r="12" spans="2:7" x14ac:dyDescent="0.2">
      <c r="B12" s="15" t="s">
        <v>102</v>
      </c>
      <c r="C12" s="7"/>
      <c r="D12" s="7"/>
      <c r="E12" s="14" t="s">
        <v>101</v>
      </c>
      <c r="F12" s="7">
        <v>85500</v>
      </c>
      <c r="G12" s="7">
        <v>0</v>
      </c>
    </row>
    <row r="13" spans="2:7" ht="22.5" x14ac:dyDescent="0.2">
      <c r="B13" s="15" t="s">
        <v>100</v>
      </c>
      <c r="C13" s="7"/>
      <c r="D13" s="7"/>
      <c r="E13" s="14" t="s">
        <v>99</v>
      </c>
      <c r="F13" s="7"/>
      <c r="G13" s="7"/>
    </row>
    <row r="14" spans="2:7" x14ac:dyDescent="0.2">
      <c r="B14" s="15" t="s">
        <v>98</v>
      </c>
      <c r="C14" s="7"/>
      <c r="D14" s="7"/>
      <c r="E14" s="14" t="s">
        <v>97</v>
      </c>
      <c r="F14" s="7">
        <v>2168332.52</v>
      </c>
      <c r="G14" s="7">
        <v>854228.04</v>
      </c>
    </row>
    <row r="15" spans="2:7" x14ac:dyDescent="0.2">
      <c r="B15" s="13" t="s">
        <v>96</v>
      </c>
      <c r="C15" s="7">
        <f>SUM(C16:C22)</f>
        <v>1285999.3600000001</v>
      </c>
      <c r="D15" s="7">
        <f>SUM(D16:D22)</f>
        <v>13444037.93</v>
      </c>
      <c r="E15" s="14" t="s">
        <v>95</v>
      </c>
      <c r="F15" s="7"/>
      <c r="G15" s="7"/>
    </row>
    <row r="16" spans="2:7" x14ac:dyDescent="0.2">
      <c r="B16" s="15" t="s">
        <v>94</v>
      </c>
      <c r="C16" s="7">
        <v>1051704.92</v>
      </c>
      <c r="D16" s="7">
        <v>13417048.43</v>
      </c>
      <c r="E16" s="14" t="s">
        <v>93</v>
      </c>
      <c r="F16" s="7">
        <v>364610.08</v>
      </c>
      <c r="G16" s="7">
        <v>-160664.21</v>
      </c>
    </row>
    <row r="17" spans="2:7" x14ac:dyDescent="0.2">
      <c r="B17" s="15" t="s">
        <v>92</v>
      </c>
      <c r="C17" s="7">
        <v>-290.63</v>
      </c>
      <c r="D17" s="7">
        <v>-290.63</v>
      </c>
      <c r="E17" s="9" t="s">
        <v>91</v>
      </c>
      <c r="F17" s="7">
        <f>SUM(F18:F20)</f>
        <v>0</v>
      </c>
      <c r="G17" s="7">
        <f>SUM(G18:G20)</f>
        <v>0</v>
      </c>
    </row>
    <row r="18" spans="2:7" x14ac:dyDescent="0.2">
      <c r="B18" s="15" t="s">
        <v>90</v>
      </c>
      <c r="C18" s="7">
        <v>201585.07</v>
      </c>
      <c r="D18" s="7">
        <v>22280.13</v>
      </c>
      <c r="E18" s="14" t="s">
        <v>89</v>
      </c>
      <c r="F18" s="7">
        <v>0</v>
      </c>
      <c r="G18" s="7">
        <v>0</v>
      </c>
    </row>
    <row r="19" spans="2:7" ht="13.5" customHeight="1" x14ac:dyDescent="0.2">
      <c r="B19" s="15" t="s">
        <v>88</v>
      </c>
      <c r="C19" s="7"/>
      <c r="D19" s="7"/>
      <c r="E19" s="14" t="s">
        <v>87</v>
      </c>
      <c r="F19" s="7">
        <v>0</v>
      </c>
      <c r="G19" s="7">
        <v>0</v>
      </c>
    </row>
    <row r="20" spans="2:7" x14ac:dyDescent="0.2">
      <c r="B20" s="15" t="s">
        <v>86</v>
      </c>
      <c r="C20" s="7">
        <v>33000</v>
      </c>
      <c r="D20" s="7">
        <v>5000</v>
      </c>
      <c r="E20" s="14" t="s">
        <v>85</v>
      </c>
      <c r="F20" s="7">
        <v>0</v>
      </c>
      <c r="G20" s="7">
        <v>0</v>
      </c>
    </row>
    <row r="21" spans="2:7" x14ac:dyDescent="0.2">
      <c r="B21" s="15" t="s">
        <v>84</v>
      </c>
      <c r="C21" s="7"/>
      <c r="D21" s="7"/>
      <c r="E21" s="9" t="s">
        <v>83</v>
      </c>
      <c r="F21" s="7">
        <f>SUM(F22:F23)</f>
        <v>0</v>
      </c>
      <c r="G21" s="7">
        <f>SUM(G22:G23)</f>
        <v>0</v>
      </c>
    </row>
    <row r="22" spans="2:7" x14ac:dyDescent="0.2">
      <c r="B22" s="15" t="s">
        <v>82</v>
      </c>
      <c r="C22" s="7">
        <v>0</v>
      </c>
      <c r="D22" s="7">
        <v>0</v>
      </c>
      <c r="E22" s="14" t="s">
        <v>81</v>
      </c>
      <c r="F22" s="7">
        <v>0</v>
      </c>
      <c r="G22" s="7">
        <v>0</v>
      </c>
    </row>
    <row r="23" spans="2:7" x14ac:dyDescent="0.2">
      <c r="B23" s="13" t="s">
        <v>80</v>
      </c>
      <c r="C23" s="7">
        <f>SUM(C24:C28)</f>
        <v>0</v>
      </c>
      <c r="D23" s="7">
        <f>SUM(D24:D28)</f>
        <v>0</v>
      </c>
      <c r="E23" s="14" t="s">
        <v>79</v>
      </c>
      <c r="F23" s="7">
        <v>0</v>
      </c>
      <c r="G23" s="7">
        <v>0</v>
      </c>
    </row>
    <row r="24" spans="2:7" ht="22.5" x14ac:dyDescent="0.2">
      <c r="B24" s="15" t="s">
        <v>78</v>
      </c>
      <c r="C24" s="7"/>
      <c r="D24" s="7"/>
      <c r="E24" s="9" t="s">
        <v>77</v>
      </c>
      <c r="F24" s="7">
        <v>0</v>
      </c>
      <c r="G24" s="7">
        <v>0</v>
      </c>
    </row>
    <row r="25" spans="2:7" ht="22.5" x14ac:dyDescent="0.2">
      <c r="B25" s="15" t="s">
        <v>76</v>
      </c>
      <c r="C25" s="7"/>
      <c r="D25" s="7"/>
      <c r="E25" s="9" t="s">
        <v>75</v>
      </c>
      <c r="F25" s="7">
        <f>SUM(F26:F28)</f>
        <v>0</v>
      </c>
      <c r="G25" s="7">
        <f>SUM(G26:G28)</f>
        <v>0</v>
      </c>
    </row>
    <row r="26" spans="2:7" ht="22.5" x14ac:dyDescent="0.2">
      <c r="B26" s="15" t="s">
        <v>74</v>
      </c>
      <c r="C26" s="7"/>
      <c r="D26" s="7"/>
      <c r="E26" s="14" t="s">
        <v>73</v>
      </c>
      <c r="F26" s="7">
        <v>0</v>
      </c>
      <c r="G26" s="7">
        <v>0</v>
      </c>
    </row>
    <row r="27" spans="2:7" x14ac:dyDescent="0.2">
      <c r="B27" s="15" t="s">
        <v>72</v>
      </c>
      <c r="C27" s="7"/>
      <c r="D27" s="7"/>
      <c r="E27" s="14" t="s">
        <v>71</v>
      </c>
      <c r="F27" s="7">
        <v>0</v>
      </c>
      <c r="G27" s="7">
        <v>0</v>
      </c>
    </row>
    <row r="28" spans="2:7" x14ac:dyDescent="0.2">
      <c r="B28" s="15" t="s">
        <v>70</v>
      </c>
      <c r="C28" s="7"/>
      <c r="D28" s="7"/>
      <c r="E28" s="14" t="s">
        <v>69</v>
      </c>
      <c r="F28" s="7">
        <v>0</v>
      </c>
      <c r="G28" s="7">
        <v>0</v>
      </c>
    </row>
    <row r="29" spans="2:7" ht="22.5" x14ac:dyDescent="0.2">
      <c r="B29" s="13" t="s">
        <v>68</v>
      </c>
      <c r="C29" s="7">
        <f>SUM(C30:C34)</f>
        <v>0</v>
      </c>
      <c r="D29" s="7">
        <f>SUM(D30:D34)</f>
        <v>0</v>
      </c>
      <c r="E29" s="9" t="s">
        <v>67</v>
      </c>
      <c r="F29" s="7">
        <f>SUM(F30:F35)</f>
        <v>0</v>
      </c>
      <c r="G29" s="7">
        <f>SUM(G30:G35)</f>
        <v>0</v>
      </c>
    </row>
    <row r="30" spans="2:7" x14ac:dyDescent="0.2">
      <c r="B30" s="15" t="s">
        <v>66</v>
      </c>
      <c r="C30" s="7">
        <v>0</v>
      </c>
      <c r="D30" s="7">
        <v>0</v>
      </c>
      <c r="E30" s="14" t="s">
        <v>65</v>
      </c>
      <c r="F30" s="7"/>
      <c r="G30" s="7"/>
    </row>
    <row r="31" spans="2:7" x14ac:dyDescent="0.2">
      <c r="B31" s="15" t="s">
        <v>64</v>
      </c>
      <c r="C31" s="7"/>
      <c r="D31" s="7"/>
      <c r="E31" s="14" t="s">
        <v>63</v>
      </c>
      <c r="F31" s="7"/>
      <c r="G31" s="7"/>
    </row>
    <row r="32" spans="2:7" x14ac:dyDescent="0.2">
      <c r="B32" s="15" t="s">
        <v>62</v>
      </c>
      <c r="C32" s="7"/>
      <c r="D32" s="7"/>
      <c r="E32" s="14" t="s">
        <v>61</v>
      </c>
      <c r="F32" s="7"/>
      <c r="G32" s="7"/>
    </row>
    <row r="33" spans="2:7" x14ac:dyDescent="0.2">
      <c r="B33" s="15" t="s">
        <v>60</v>
      </c>
      <c r="C33" s="7"/>
      <c r="D33" s="7"/>
      <c r="E33" s="14" t="s">
        <v>59</v>
      </c>
      <c r="F33" s="7"/>
      <c r="G33" s="7"/>
    </row>
    <row r="34" spans="2:7" x14ac:dyDescent="0.2">
      <c r="B34" s="15" t="s">
        <v>58</v>
      </c>
      <c r="C34" s="7"/>
      <c r="D34" s="7"/>
      <c r="E34" s="14" t="s">
        <v>57</v>
      </c>
      <c r="F34" s="7"/>
      <c r="G34" s="7"/>
    </row>
    <row r="35" spans="2:7" x14ac:dyDescent="0.2">
      <c r="B35" s="13" t="s">
        <v>56</v>
      </c>
      <c r="C35" s="7"/>
      <c r="D35" s="7"/>
      <c r="E35" s="14" t="s">
        <v>55</v>
      </c>
      <c r="F35" s="7"/>
      <c r="G35" s="7"/>
    </row>
    <row r="36" spans="2:7" x14ac:dyDescent="0.2">
      <c r="B36" s="13" t="s">
        <v>54</v>
      </c>
      <c r="C36" s="7">
        <f>C37+C38</f>
        <v>0</v>
      </c>
      <c r="D36" s="7">
        <f>D37+D38</f>
        <v>0</v>
      </c>
      <c r="E36" s="9" t="s">
        <v>53</v>
      </c>
      <c r="F36" s="7">
        <f>SUM(F37:F39)</f>
        <v>0</v>
      </c>
      <c r="G36" s="7">
        <f>SUM(G37:G39)</f>
        <v>0</v>
      </c>
    </row>
    <row r="37" spans="2:7" ht="22.5" x14ac:dyDescent="0.2">
      <c r="B37" s="15" t="s">
        <v>52</v>
      </c>
      <c r="C37" s="7">
        <v>0</v>
      </c>
      <c r="D37" s="7">
        <v>0</v>
      </c>
      <c r="E37" s="14" t="s">
        <v>51</v>
      </c>
      <c r="F37" s="7">
        <v>0</v>
      </c>
      <c r="G37" s="7">
        <v>0</v>
      </c>
    </row>
    <row r="38" spans="2:7" x14ac:dyDescent="0.2">
      <c r="B38" s="15" t="s">
        <v>50</v>
      </c>
      <c r="C38" s="7">
        <v>0</v>
      </c>
      <c r="D38" s="7">
        <v>0</v>
      </c>
      <c r="E38" s="14" t="s">
        <v>49</v>
      </c>
      <c r="F38" s="7">
        <v>0</v>
      </c>
      <c r="G38" s="7">
        <v>0</v>
      </c>
    </row>
    <row r="39" spans="2:7" x14ac:dyDescent="0.2">
      <c r="B39" s="13" t="s">
        <v>48</v>
      </c>
      <c r="C39" s="7"/>
      <c r="D39" s="7"/>
      <c r="E39" s="14" t="s">
        <v>47</v>
      </c>
      <c r="F39" s="7">
        <v>0</v>
      </c>
      <c r="G39" s="7">
        <v>0</v>
      </c>
    </row>
    <row r="40" spans="2:7" x14ac:dyDescent="0.2">
      <c r="B40" s="15" t="s">
        <v>46</v>
      </c>
      <c r="C40" s="7"/>
      <c r="D40" s="7"/>
      <c r="E40" s="9" t="s">
        <v>45</v>
      </c>
      <c r="F40" s="7">
        <f>SUM(F41:F43)</f>
        <v>0</v>
      </c>
      <c r="G40" s="7">
        <f>SUM(G41:G43)</f>
        <v>0</v>
      </c>
    </row>
    <row r="41" spans="2:7" x14ac:dyDescent="0.2">
      <c r="B41" s="15" t="s">
        <v>44</v>
      </c>
      <c r="C41" s="7"/>
      <c r="D41" s="7"/>
      <c r="E41" s="14" t="s">
        <v>43</v>
      </c>
      <c r="F41" s="7">
        <v>0</v>
      </c>
      <c r="G41" s="7">
        <v>0</v>
      </c>
    </row>
    <row r="42" spans="2:7" ht="22.5" x14ac:dyDescent="0.2">
      <c r="B42" s="15" t="s">
        <v>42</v>
      </c>
      <c r="C42" s="7"/>
      <c r="D42" s="7"/>
      <c r="E42" s="14" t="s">
        <v>41</v>
      </c>
      <c r="F42" s="7">
        <v>0</v>
      </c>
      <c r="G42" s="7">
        <v>0</v>
      </c>
    </row>
    <row r="43" spans="2:7" x14ac:dyDescent="0.2">
      <c r="B43" s="15" t="s">
        <v>40</v>
      </c>
      <c r="C43" s="7"/>
      <c r="D43" s="7"/>
      <c r="E43" s="14" t="s">
        <v>39</v>
      </c>
      <c r="F43" s="7">
        <v>0</v>
      </c>
      <c r="G43" s="7">
        <v>0</v>
      </c>
    </row>
    <row r="44" spans="2:7" x14ac:dyDescent="0.2">
      <c r="B44" s="13"/>
      <c r="C44" s="7"/>
      <c r="D44" s="7"/>
      <c r="E44" s="9"/>
      <c r="F44" s="7"/>
      <c r="G44" s="7"/>
    </row>
    <row r="45" spans="2:7" ht="22.5" x14ac:dyDescent="0.2">
      <c r="B45" s="12" t="s">
        <v>38</v>
      </c>
      <c r="C45" s="5">
        <f>C7+C15+C23+C29+C35+C36+C39</f>
        <v>45749982.490000002</v>
      </c>
      <c r="D45" s="5">
        <f>D7+D15+D23+D29+D35+D36+D39</f>
        <v>22053223.390000001</v>
      </c>
      <c r="E45" s="6" t="s">
        <v>37</v>
      </c>
      <c r="F45" s="5">
        <f>F7+F17+F21+F24+F25+F29+F36+F40</f>
        <v>1862067.4200000002</v>
      </c>
      <c r="G45" s="5">
        <f>G7+G17+G21+G24+G25+G29+G36+G40</f>
        <v>748711.58000000007</v>
      </c>
    </row>
    <row r="46" spans="2:7" x14ac:dyDescent="0.2">
      <c r="B46" s="12"/>
      <c r="C46" s="7"/>
      <c r="D46" s="7"/>
      <c r="E46" s="6"/>
      <c r="F46" s="7"/>
      <c r="G46" s="7"/>
    </row>
    <row r="47" spans="2:7" x14ac:dyDescent="0.2">
      <c r="B47" s="10" t="s">
        <v>36</v>
      </c>
      <c r="C47" s="7"/>
      <c r="D47" s="7"/>
      <c r="E47" s="6" t="s">
        <v>35</v>
      </c>
      <c r="F47" s="7"/>
      <c r="G47" s="7"/>
    </row>
    <row r="48" spans="2:7" x14ac:dyDescent="0.2">
      <c r="B48" s="8" t="s">
        <v>34</v>
      </c>
      <c r="C48" s="7">
        <v>0</v>
      </c>
      <c r="D48" s="7">
        <v>0</v>
      </c>
      <c r="E48" s="9" t="s">
        <v>33</v>
      </c>
      <c r="F48" s="7">
        <v>0</v>
      </c>
      <c r="G48" s="7">
        <v>0</v>
      </c>
    </row>
    <row r="49" spans="2:7" x14ac:dyDescent="0.2">
      <c r="B49" s="8" t="s">
        <v>32</v>
      </c>
      <c r="C49" s="7">
        <v>0</v>
      </c>
      <c r="D49" s="7">
        <v>0</v>
      </c>
      <c r="E49" s="9" t="s">
        <v>31</v>
      </c>
      <c r="F49" s="7">
        <v>0</v>
      </c>
      <c r="G49" s="7">
        <v>0</v>
      </c>
    </row>
    <row r="50" spans="2:7" x14ac:dyDescent="0.2">
      <c r="B50" s="8" t="s">
        <v>30</v>
      </c>
      <c r="C50" s="7">
        <v>97529177.930000007</v>
      </c>
      <c r="D50" s="7">
        <v>91185910.340000004</v>
      </c>
      <c r="E50" s="9" t="s">
        <v>29</v>
      </c>
      <c r="F50" s="7">
        <v>0</v>
      </c>
      <c r="G50" s="7">
        <v>0</v>
      </c>
    </row>
    <row r="51" spans="2:7" x14ac:dyDescent="0.2">
      <c r="B51" s="8" t="s">
        <v>28</v>
      </c>
      <c r="C51" s="7">
        <v>19861011.73</v>
      </c>
      <c r="D51" s="7">
        <v>19861011.73</v>
      </c>
      <c r="E51" s="9" t="s">
        <v>27</v>
      </c>
      <c r="F51" s="7">
        <v>0</v>
      </c>
      <c r="G51" s="7">
        <v>0</v>
      </c>
    </row>
    <row r="52" spans="2:7" ht="12.75" customHeight="1" x14ac:dyDescent="0.2">
      <c r="B52" s="8" t="s">
        <v>26</v>
      </c>
      <c r="C52" s="7">
        <v>0</v>
      </c>
      <c r="D52" s="7">
        <v>0</v>
      </c>
      <c r="E52" s="9" t="s">
        <v>25</v>
      </c>
      <c r="F52" s="7">
        <v>0</v>
      </c>
      <c r="G52" s="7">
        <v>0</v>
      </c>
    </row>
    <row r="53" spans="2:7" x14ac:dyDescent="0.2">
      <c r="B53" s="8" t="s">
        <v>24</v>
      </c>
      <c r="C53" s="7">
        <v>-14908712.01</v>
      </c>
      <c r="D53" s="7">
        <v>-11890441.32</v>
      </c>
      <c r="E53" s="9" t="s">
        <v>23</v>
      </c>
      <c r="F53" s="7">
        <v>0</v>
      </c>
      <c r="G53" s="7">
        <v>0</v>
      </c>
    </row>
    <row r="54" spans="2:7" x14ac:dyDescent="0.2">
      <c r="B54" s="8" t="s">
        <v>22</v>
      </c>
      <c r="C54" s="7">
        <v>0</v>
      </c>
      <c r="D54" s="7">
        <v>0</v>
      </c>
      <c r="E54" s="6"/>
      <c r="F54" s="7"/>
      <c r="G54" s="7"/>
    </row>
    <row r="55" spans="2:7" ht="22.5" x14ac:dyDescent="0.2">
      <c r="B55" s="8" t="s">
        <v>21</v>
      </c>
      <c r="C55" s="7">
        <v>0</v>
      </c>
      <c r="D55" s="7">
        <v>0</v>
      </c>
      <c r="E55" s="6" t="s">
        <v>20</v>
      </c>
      <c r="F55" s="5">
        <f>SUM(F48:F53)</f>
        <v>0</v>
      </c>
      <c r="G55" s="5">
        <f>SUM(G48:G53)</f>
        <v>0</v>
      </c>
    </row>
    <row r="56" spans="2:7" x14ac:dyDescent="0.2">
      <c r="B56" s="8" t="s">
        <v>19</v>
      </c>
      <c r="C56" s="7">
        <v>0</v>
      </c>
      <c r="D56" s="7">
        <v>0</v>
      </c>
      <c r="E56" s="11"/>
      <c r="F56" s="7"/>
      <c r="G56" s="7"/>
    </row>
    <row r="57" spans="2:7" x14ac:dyDescent="0.2">
      <c r="B57" s="8"/>
      <c r="C57" s="7"/>
      <c r="D57" s="7"/>
      <c r="E57" s="6" t="s">
        <v>18</v>
      </c>
      <c r="F57" s="5">
        <f>F45+F55</f>
        <v>1862067.4200000002</v>
      </c>
      <c r="G57" s="5">
        <f>G45+G55</f>
        <v>748711.58000000007</v>
      </c>
    </row>
    <row r="58" spans="2:7" ht="22.5" x14ac:dyDescent="0.2">
      <c r="B58" s="10" t="s">
        <v>17</v>
      </c>
      <c r="C58" s="5">
        <f>SUM(C48:C56)</f>
        <v>102481477.65000001</v>
      </c>
      <c r="D58" s="5">
        <f>SUM(D48:D56)</f>
        <v>99156480.75</v>
      </c>
      <c r="E58" s="9"/>
      <c r="F58" s="7"/>
      <c r="G58" s="7"/>
    </row>
    <row r="59" spans="2:7" x14ac:dyDescent="0.2">
      <c r="B59" s="8"/>
      <c r="C59" s="7"/>
      <c r="D59" s="7"/>
      <c r="E59" s="6" t="s">
        <v>16</v>
      </c>
      <c r="F59" s="7"/>
      <c r="G59" s="7"/>
    </row>
    <row r="60" spans="2:7" x14ac:dyDescent="0.2">
      <c r="B60" s="10" t="s">
        <v>15</v>
      </c>
      <c r="C60" s="5">
        <f>C45+C58</f>
        <v>148231460.14000002</v>
      </c>
      <c r="D60" s="5">
        <f>D45+D58</f>
        <v>121209704.14</v>
      </c>
      <c r="E60" s="6"/>
      <c r="F60" s="7"/>
      <c r="G60" s="7"/>
    </row>
    <row r="61" spans="2:7" ht="22.5" x14ac:dyDescent="0.2">
      <c r="B61" s="8"/>
      <c r="C61" s="7"/>
      <c r="D61" s="7"/>
      <c r="E61" s="6" t="s">
        <v>14</v>
      </c>
      <c r="F61" s="7">
        <f>SUM(F62:F64)</f>
        <v>150551361.78</v>
      </c>
      <c r="G61" s="7">
        <f>SUM(G62:G64)</f>
        <v>123788347.11</v>
      </c>
    </row>
    <row r="62" spans="2:7" x14ac:dyDescent="0.2">
      <c r="B62" s="8"/>
      <c r="C62" s="7"/>
      <c r="D62" s="7"/>
      <c r="E62" s="9" t="s">
        <v>13</v>
      </c>
      <c r="F62" s="7">
        <v>150551361.78</v>
      </c>
      <c r="G62" s="7">
        <v>123788347.11</v>
      </c>
    </row>
    <row r="63" spans="2:7" x14ac:dyDescent="0.2">
      <c r="B63" s="8"/>
      <c r="C63" s="7"/>
      <c r="D63" s="7"/>
      <c r="E63" s="9" t="s">
        <v>12</v>
      </c>
      <c r="F63" s="7">
        <v>0</v>
      </c>
      <c r="G63" s="7">
        <v>0</v>
      </c>
    </row>
    <row r="64" spans="2:7" x14ac:dyDescent="0.2">
      <c r="B64" s="8"/>
      <c r="C64" s="7"/>
      <c r="D64" s="7"/>
      <c r="E64" s="9" t="s">
        <v>11</v>
      </c>
      <c r="F64" s="7">
        <v>0</v>
      </c>
      <c r="G64" s="7">
        <v>0</v>
      </c>
    </row>
    <row r="65" spans="2:7" x14ac:dyDescent="0.2">
      <c r="B65" s="8"/>
      <c r="C65" s="7"/>
      <c r="D65" s="7"/>
      <c r="E65" s="9"/>
      <c r="F65" s="7"/>
      <c r="G65" s="7"/>
    </row>
    <row r="66" spans="2:7" ht="22.5" x14ac:dyDescent="0.2">
      <c r="B66" s="8"/>
      <c r="C66" s="7"/>
      <c r="D66" s="7"/>
      <c r="E66" s="6" t="s">
        <v>10</v>
      </c>
      <c r="F66" s="7">
        <f>SUM(F67:F71)</f>
        <v>-4181968.54</v>
      </c>
      <c r="G66" s="7">
        <f>SUM(G67:G71)</f>
        <v>-3327354.55</v>
      </c>
    </row>
    <row r="67" spans="2:7" x14ac:dyDescent="0.2">
      <c r="B67" s="8"/>
      <c r="C67" s="7"/>
      <c r="D67" s="7"/>
      <c r="E67" s="9" t="s">
        <v>9</v>
      </c>
      <c r="F67" s="7">
        <v>-2851545.77</v>
      </c>
      <c r="G67" s="7">
        <v>424388.18</v>
      </c>
    </row>
    <row r="68" spans="2:7" x14ac:dyDescent="0.2">
      <c r="B68" s="8"/>
      <c r="C68" s="7"/>
      <c r="D68" s="7"/>
      <c r="E68" s="9" t="s">
        <v>8</v>
      </c>
      <c r="F68" s="7">
        <v>-1325196.6299999999</v>
      </c>
      <c r="G68" s="7">
        <v>-3751742.73</v>
      </c>
    </row>
    <row r="69" spans="2:7" x14ac:dyDescent="0.2">
      <c r="B69" s="8"/>
      <c r="C69" s="7"/>
      <c r="D69" s="7"/>
      <c r="E69" s="9" t="s">
        <v>7</v>
      </c>
      <c r="F69" s="7">
        <v>0</v>
      </c>
      <c r="G69" s="7">
        <v>0</v>
      </c>
    </row>
    <row r="70" spans="2:7" x14ac:dyDescent="0.2">
      <c r="B70" s="8"/>
      <c r="C70" s="7"/>
      <c r="D70" s="7"/>
      <c r="E70" s="9" t="s">
        <v>6</v>
      </c>
      <c r="F70" s="7">
        <v>0</v>
      </c>
      <c r="G70" s="7">
        <v>0</v>
      </c>
    </row>
    <row r="71" spans="2:7" x14ac:dyDescent="0.2">
      <c r="B71" s="8"/>
      <c r="C71" s="7"/>
      <c r="D71" s="7"/>
      <c r="E71" s="9" t="s">
        <v>5</v>
      </c>
      <c r="F71" s="7">
        <v>-5226.1400000000003</v>
      </c>
      <c r="G71" s="7">
        <v>0</v>
      </c>
    </row>
    <row r="72" spans="2:7" x14ac:dyDescent="0.2">
      <c r="B72" s="8"/>
      <c r="C72" s="7"/>
      <c r="D72" s="7"/>
      <c r="E72" s="9"/>
      <c r="F72" s="7"/>
      <c r="G72" s="7"/>
    </row>
    <row r="73" spans="2:7" ht="22.5" x14ac:dyDescent="0.2">
      <c r="B73" s="8"/>
      <c r="C73" s="7"/>
      <c r="D73" s="7"/>
      <c r="E73" s="6" t="s">
        <v>4</v>
      </c>
      <c r="F73" s="7">
        <f>SUM(F74:F75)</f>
        <v>0</v>
      </c>
      <c r="G73" s="7">
        <f>SUM(G74:G75)</f>
        <v>0</v>
      </c>
    </row>
    <row r="74" spans="2:7" x14ac:dyDescent="0.2">
      <c r="B74" s="8"/>
      <c r="C74" s="7"/>
      <c r="D74" s="7"/>
      <c r="E74" s="9" t="s">
        <v>3</v>
      </c>
      <c r="F74" s="7">
        <v>0</v>
      </c>
      <c r="G74" s="7">
        <v>0</v>
      </c>
    </row>
    <row r="75" spans="2:7" x14ac:dyDescent="0.2">
      <c r="B75" s="8"/>
      <c r="C75" s="7"/>
      <c r="D75" s="7"/>
      <c r="E75" s="9" t="s">
        <v>2</v>
      </c>
      <c r="F75" s="7">
        <v>0</v>
      </c>
      <c r="G75" s="7">
        <v>0</v>
      </c>
    </row>
    <row r="76" spans="2:7" x14ac:dyDescent="0.2">
      <c r="B76" s="8"/>
      <c r="C76" s="7"/>
      <c r="D76" s="7"/>
      <c r="E76" s="9"/>
      <c r="F76" s="7"/>
      <c r="G76" s="7"/>
    </row>
    <row r="77" spans="2:7" x14ac:dyDescent="0.2">
      <c r="B77" s="8"/>
      <c r="C77" s="7"/>
      <c r="D77" s="7"/>
      <c r="E77" s="6" t="s">
        <v>1</v>
      </c>
      <c r="F77" s="5">
        <f>F61+F66+F73</f>
        <v>146369393.24000001</v>
      </c>
      <c r="G77" s="5">
        <f>G61+G66+G73</f>
        <v>120460992.56</v>
      </c>
    </row>
    <row r="78" spans="2:7" x14ac:dyDescent="0.2">
      <c r="B78" s="8"/>
      <c r="C78" s="7"/>
      <c r="D78" s="7"/>
      <c r="E78" s="9"/>
      <c r="F78" s="7"/>
      <c r="G78" s="7"/>
    </row>
    <row r="79" spans="2:7" ht="22.5" x14ac:dyDescent="0.2">
      <c r="B79" s="8"/>
      <c r="C79" s="7"/>
      <c r="D79" s="7"/>
      <c r="E79" s="6" t="s">
        <v>0</v>
      </c>
      <c r="F79" s="5">
        <f>F57+F77</f>
        <v>148231460.66</v>
      </c>
      <c r="G79" s="5">
        <f>G57+G77</f>
        <v>121209704.14</v>
      </c>
    </row>
    <row r="80" spans="2:7" x14ac:dyDescent="0.2">
      <c r="B80" s="4"/>
      <c r="C80" s="2"/>
      <c r="D80" s="2"/>
      <c r="E80" s="3"/>
      <c r="F80" s="2"/>
      <c r="G80" s="2"/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2017-07-26T19:02:25Z</dcterms:created>
  <dcterms:modified xsi:type="dcterms:W3CDTF">2017-07-26T20:19:41Z</dcterms:modified>
</cp:coreProperties>
</file>