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6. Información Disciplina Financiera\12. Diciembre\"/>
    </mc:Choice>
  </mc:AlternateContent>
  <bookViews>
    <workbookView xWindow="0" yWindow="0" windowWidth="28800" windowHeight="11730"/>
  </bookViews>
  <sheets>
    <sheet name="F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D13" i="1"/>
  <c r="D21" i="1" s="1"/>
  <c r="E13" i="1"/>
  <c r="F13" i="1"/>
  <c r="E17" i="1"/>
  <c r="E21" i="1" s="1"/>
  <c r="F17" i="1"/>
  <c r="F21" i="1" s="1"/>
  <c r="F22" i="1" s="1"/>
  <c r="F23" i="1" s="1"/>
  <c r="F31" i="1" s="1"/>
  <c r="D27" i="1"/>
  <c r="E27" i="1"/>
  <c r="F27" i="1"/>
  <c r="D35" i="1"/>
  <c r="D42" i="1" s="1"/>
  <c r="E35" i="1"/>
  <c r="F35" i="1"/>
  <c r="D38" i="1"/>
  <c r="E38" i="1"/>
  <c r="E42" i="1" s="1"/>
  <c r="F38" i="1"/>
  <c r="F42" i="1"/>
  <c r="D47" i="1"/>
  <c r="E47" i="1"/>
  <c r="E55" i="1" s="1"/>
  <c r="E56" i="1" s="1"/>
  <c r="F47" i="1"/>
  <c r="F55" i="1" s="1"/>
  <c r="F56" i="1" s="1"/>
  <c r="D55" i="1"/>
  <c r="D56" i="1" s="1"/>
  <c r="D61" i="1"/>
  <c r="D69" i="1" s="1"/>
  <c r="D70" i="1" s="1"/>
  <c r="E61" i="1"/>
  <c r="E69" i="1" s="1"/>
  <c r="E70" i="1" s="1"/>
  <c r="F61" i="1"/>
  <c r="F69" i="1" s="1"/>
  <c r="F70" i="1" s="1"/>
  <c r="D22" i="1" l="1"/>
  <c r="D23" i="1" s="1"/>
  <c r="D31" i="1" s="1"/>
  <c r="E22" i="1"/>
  <c r="E23" i="1" s="1"/>
  <c r="E31" i="1" s="1"/>
</calcChain>
</file>

<file path=xl/sharedStrings.xml><?xml version="1.0" encoding="utf-8"?>
<sst xmlns="http://schemas.openxmlformats.org/spreadsheetml/2006/main" count="61" uniqueCount="42">
  <si>
    <t>VIII. Balance Presupuestario de Recursos Etiquetados sin Financiamiento Neto (VIII = VII – A3.2)</t>
  </si>
  <si>
    <t>VII. Balance Presupuestario de Recursos Etiquetados (VII = A2 + A3.2 – B2 + C2)</t>
  </si>
  <si>
    <t>C2. Remanentes de Transferencias Federales Etiquetadas aplicados en el periodo</t>
  </si>
  <si>
    <t>B2. Gasto Etiquetado (sin incluir Amortización de la Deuda Pública)</t>
  </si>
  <si>
    <t>G2. Amortización de la Deuda Pública con Gasto Etiquetado</t>
  </si>
  <si>
    <t>F2. Financiamiento con Fuente de Pago de Transferencias Federales Etiquetadas</t>
  </si>
  <si>
    <t>A3.2 Financiamiento Neto con Fuente de Pago de Transferencias Federales Etiquetadas (A3.2 = F2 – G2)</t>
  </si>
  <si>
    <t>A2. Transferencias Federales Etiquetadas</t>
  </si>
  <si>
    <t>Recaudado/
Pagado</t>
  </si>
  <si>
    <t>Devengado</t>
  </si>
  <si>
    <t>Estimado/
Aprobado</t>
  </si>
  <si>
    <t>Concepto</t>
  </si>
  <si>
    <t>VI. Balance Presupuestario de Recursos Disponibles sin Financiamiento Neto (VI = V – A3.1)</t>
  </si>
  <si>
    <t>V. Balance Presupuestario de Recursos Disponibles (V = A1 + A3.1 – B 1 + C1)</t>
  </si>
  <si>
    <t>C1. Remanentes de Ingresos de Libre Disposición aplicados en el periodo</t>
  </si>
  <si>
    <t>B1. Gasto No Etiquetado (sin incluir Amortización de la Deuda Pública)</t>
  </si>
  <si>
    <t>G1. Amortización de la Deuda Pública con Gasto No Etiquetado</t>
  </si>
  <si>
    <t>F1. Financiamiento con Fuente de Pago de Ingresos de Libre Disposición</t>
  </si>
  <si>
    <t>A3.1 Financiamiento Neto con Fuente de Pago de Ingresos de Libre Disposición (A3.1 = F1 – G1)</t>
  </si>
  <si>
    <t xml:space="preserve">A1. Ingresos de Libre Disposición </t>
  </si>
  <si>
    <t>A3. Financiamiento Neto (A3 = F – G )</t>
  </si>
  <si>
    <t>G. Amortización de la Deuda (G = G1 + G2)</t>
  </si>
  <si>
    <t>F. Financiamiento (F = F1 + F2)</t>
  </si>
  <si>
    <t>IV. Balance Primario (IV = III + E)</t>
  </si>
  <si>
    <t>E2. Intereses, Comisiones y Gastos de la Deuda con Gasto Etiquetado</t>
  </si>
  <si>
    <t>E1. Intereses, Comisiones y Gastos de la Deuda con Gasto No Etiquetado</t>
  </si>
  <si>
    <t>E. Intereses, Comisiones y Gastos de la Deuda (E = E1+E2)</t>
  </si>
  <si>
    <t>Pagado</t>
  </si>
  <si>
    <t>Aprobado</t>
  </si>
  <si>
    <t>III. Balance Presupuestario sin Financiamiento Neto y sin Remanentes del Ejercicio Anterior (III= II - C)</t>
  </si>
  <si>
    <t>II. Balance Presupuestario sin Financiamiento Neto (II = I - A3)</t>
  </si>
  <si>
    <t xml:space="preserve">I. Balance Presupuestario (I = A – B + C)  </t>
  </si>
  <si>
    <t>C. Remanentes del Ejercicio Anterior ( C = C1 + C2 )</t>
  </si>
  <si>
    <t xml:space="preserve">B2. Gasto Etiquetado (sin incluir Amortización de la Deuda Pública) 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</si>
  <si>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</si>
  <si>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A3. Financiamiento Neto</t>
  </si>
  <si>
    <t>A1. Ingresos de Libre Disposición</t>
  </si>
  <si>
    <t>A. Ingresos Totales (A = A1+A2+A3)</t>
  </si>
  <si>
    <t xml:space="preserve">Recaudado/ Pagado </t>
  </si>
  <si>
    <t>Estimado/ Aprobado (d)</t>
  </si>
  <si>
    <t>Concepto (c)</t>
  </si>
  <si>
    <t>UNIVERSIDAD POLITÉCNICA DE PÉNJAMO
Balance Presupuestario - LDF
Al 31 de diciembre del 2016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</si>
</sst>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perscript"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lightGray">
        <bgColor rgb="FFBFBFBF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4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Border="1"/>
    <xf numFmtId="4" fontId="2" fillId="0" borderId="4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5" xfId="0" applyFont="1" applyBorder="1"/>
    <xf numFmtId="4" fontId="1" fillId="0" borderId="4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4" fontId="1" fillId="2" borderId="4" xfId="0" applyNumberFormat="1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 indent="1"/>
    </xf>
    <xf numFmtId="4" fontId="3" fillId="3" borderId="6" xfId="0" applyNumberFormat="1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vertical="center" wrapText="1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4" fontId="1" fillId="0" borderId="0" xfId="0" applyNumberFormat="1" applyFont="1"/>
    <xf numFmtId="4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</xdr:row>
      <xdr:rowOff>114300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27622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1"/>
  <sheetViews>
    <sheetView showGridLines="0" tabSelected="1" topLeftCell="A20" workbookViewId="0">
      <selection activeCell="C71" sqref="C71"/>
    </sheetView>
  </sheetViews>
  <sheetFormatPr baseColWidth="10" defaultRowHeight="11.25" x14ac:dyDescent="0.2"/>
  <cols>
    <col min="1" max="1" width="2.6640625" style="1" customWidth="1"/>
    <col min="2" max="2" width="1" style="1" customWidth="1"/>
    <col min="3" max="3" width="90.83203125" style="1" customWidth="1"/>
    <col min="4" max="6" width="16.83203125" style="1" customWidth="1"/>
    <col min="7" max="7" width="2.5" style="1" customWidth="1"/>
    <col min="8" max="9" width="12" style="1"/>
    <col min="10" max="10" width="12.6640625" style="1" bestFit="1" customWidth="1"/>
    <col min="11" max="16384" width="12" style="1"/>
  </cols>
  <sheetData>
    <row r="1" spans="2:10" ht="11.25" customHeight="1" x14ac:dyDescent="0.2"/>
    <row r="2" spans="2:10" ht="12.75" customHeight="1" x14ac:dyDescent="0.2">
      <c r="B2" s="33" t="s">
        <v>41</v>
      </c>
      <c r="C2" s="32"/>
      <c r="D2" s="32"/>
      <c r="E2" s="32"/>
      <c r="F2" s="31"/>
    </row>
    <row r="3" spans="2:10" ht="12.75" customHeight="1" x14ac:dyDescent="0.2">
      <c r="B3" s="30"/>
      <c r="C3" s="29"/>
      <c r="D3" s="29"/>
      <c r="E3" s="29"/>
      <c r="F3" s="28"/>
    </row>
    <row r="4" spans="2:10" ht="12.75" customHeight="1" x14ac:dyDescent="0.2">
      <c r="B4" s="30"/>
      <c r="C4" s="29"/>
      <c r="D4" s="29"/>
      <c r="E4" s="29"/>
      <c r="F4" s="28"/>
    </row>
    <row r="5" spans="2:10" ht="12.75" customHeight="1" x14ac:dyDescent="0.2">
      <c r="B5" s="27"/>
      <c r="C5" s="26"/>
      <c r="D5" s="26"/>
      <c r="E5" s="26"/>
      <c r="F5" s="25"/>
    </row>
    <row r="6" spans="2:10" ht="22.5" x14ac:dyDescent="0.2">
      <c r="B6" s="19" t="s">
        <v>40</v>
      </c>
      <c r="C6" s="18"/>
      <c r="D6" s="24" t="s">
        <v>39</v>
      </c>
      <c r="E6" s="24" t="s">
        <v>9</v>
      </c>
      <c r="F6" s="24" t="s">
        <v>38</v>
      </c>
    </row>
    <row r="7" spans="2:10" ht="5.0999999999999996" customHeight="1" x14ac:dyDescent="0.2">
      <c r="B7" s="23"/>
      <c r="C7" s="22"/>
      <c r="D7" s="21"/>
      <c r="E7" s="21"/>
      <c r="F7" s="21"/>
    </row>
    <row r="8" spans="2:10" x14ac:dyDescent="0.2">
      <c r="B8" s="7"/>
      <c r="C8" s="15" t="s">
        <v>37</v>
      </c>
      <c r="D8" s="5">
        <f>SUM(D9:D11)</f>
        <v>18636350.760000002</v>
      </c>
      <c r="E8" s="5">
        <f>SUM(E9:E11)</f>
        <v>0</v>
      </c>
      <c r="F8" s="5">
        <f>SUM(F9:F11)</f>
        <v>62981289.960000001</v>
      </c>
    </row>
    <row r="9" spans="2:10" x14ac:dyDescent="0.2">
      <c r="B9" s="7"/>
      <c r="C9" s="16" t="s">
        <v>36</v>
      </c>
      <c r="D9" s="8">
        <v>18636350.760000002</v>
      </c>
      <c r="E9" s="8">
        <v>0</v>
      </c>
      <c r="F9" s="8">
        <v>25580021.289999999</v>
      </c>
    </row>
    <row r="10" spans="2:10" x14ac:dyDescent="0.2">
      <c r="B10" s="7"/>
      <c r="C10" s="16" t="s">
        <v>7</v>
      </c>
      <c r="D10" s="8">
        <v>0</v>
      </c>
      <c r="E10" s="8">
        <v>0</v>
      </c>
      <c r="F10" s="8">
        <v>37401268.670000002</v>
      </c>
    </row>
    <row r="11" spans="2:10" x14ac:dyDescent="0.2">
      <c r="B11" s="7"/>
      <c r="C11" s="16" t="s">
        <v>35</v>
      </c>
      <c r="D11" s="8"/>
      <c r="E11" s="8"/>
      <c r="F11" s="8"/>
      <c r="J11" s="20"/>
    </row>
    <row r="12" spans="2:10" ht="5.0999999999999996" customHeight="1" x14ac:dyDescent="0.2">
      <c r="B12" s="7"/>
      <c r="C12" s="17"/>
      <c r="D12" s="8"/>
      <c r="E12" s="8"/>
      <c r="F12" s="8"/>
    </row>
    <row r="13" spans="2:10" x14ac:dyDescent="0.2">
      <c r="B13" s="7"/>
      <c r="C13" s="15" t="s">
        <v>34</v>
      </c>
      <c r="D13" s="5">
        <f>SUM(D14:D15)</f>
        <v>18636350.760000002</v>
      </c>
      <c r="E13" s="5">
        <f>SUM(E14:E15)</f>
        <v>401647.38</v>
      </c>
      <c r="F13" s="5">
        <f>SUM(F14:F15)</f>
        <v>41498977.43</v>
      </c>
    </row>
    <row r="14" spans="2:10" x14ac:dyDescent="0.2">
      <c r="B14" s="7"/>
      <c r="C14" s="16" t="s">
        <v>15</v>
      </c>
      <c r="D14" s="8">
        <v>18636350.760000002</v>
      </c>
      <c r="E14" s="8">
        <v>313284.28000000003</v>
      </c>
      <c r="F14" s="8">
        <v>31102179.870000001</v>
      </c>
    </row>
    <row r="15" spans="2:10" x14ac:dyDescent="0.2">
      <c r="B15" s="7"/>
      <c r="C15" s="16" t="s">
        <v>33</v>
      </c>
      <c r="D15" s="8">
        <v>0</v>
      </c>
      <c r="E15" s="8">
        <v>88363.1</v>
      </c>
      <c r="F15" s="8">
        <v>10396797.560000001</v>
      </c>
    </row>
    <row r="16" spans="2:10" ht="5.0999999999999996" customHeight="1" x14ac:dyDescent="0.2">
      <c r="B16" s="7"/>
      <c r="C16" s="17"/>
      <c r="D16" s="8"/>
      <c r="E16" s="8"/>
      <c r="F16" s="8"/>
    </row>
    <row r="17" spans="2:6" x14ac:dyDescent="0.2">
      <c r="B17" s="7"/>
      <c r="C17" s="15" t="s">
        <v>32</v>
      </c>
      <c r="D17" s="10"/>
      <c r="E17" s="5">
        <f>SUM(E18:E19)</f>
        <v>494192.54</v>
      </c>
      <c r="F17" s="5">
        <f>SUM(F18:F19)</f>
        <v>494192.54</v>
      </c>
    </row>
    <row r="18" spans="2:6" x14ac:dyDescent="0.2">
      <c r="B18" s="7"/>
      <c r="C18" s="16" t="s">
        <v>14</v>
      </c>
      <c r="D18" s="10"/>
      <c r="E18" s="8">
        <v>0</v>
      </c>
      <c r="F18" s="8">
        <v>0</v>
      </c>
    </row>
    <row r="19" spans="2:6" x14ac:dyDescent="0.2">
      <c r="B19" s="7"/>
      <c r="C19" s="16" t="s">
        <v>2</v>
      </c>
      <c r="D19" s="10"/>
      <c r="E19" s="8">
        <v>494192.54</v>
      </c>
      <c r="F19" s="8">
        <v>494192.54</v>
      </c>
    </row>
    <row r="20" spans="2:6" ht="5.0999999999999996" customHeight="1" x14ac:dyDescent="0.2">
      <c r="B20" s="7"/>
      <c r="C20" s="17"/>
      <c r="D20" s="8"/>
      <c r="E20" s="8"/>
      <c r="F20" s="8"/>
    </row>
    <row r="21" spans="2:6" x14ac:dyDescent="0.2">
      <c r="B21" s="7"/>
      <c r="C21" s="15" t="s">
        <v>31</v>
      </c>
      <c r="D21" s="5">
        <f>D8-D13</f>
        <v>0</v>
      </c>
      <c r="E21" s="5">
        <f>E8-E13+E17</f>
        <v>92545.159999999974</v>
      </c>
      <c r="F21" s="5">
        <f>F8-F13+F17</f>
        <v>21976505.07</v>
      </c>
    </row>
    <row r="22" spans="2:6" x14ac:dyDescent="0.2">
      <c r="B22" s="7"/>
      <c r="C22" s="15" t="s">
        <v>30</v>
      </c>
      <c r="D22" s="5">
        <f>D21-D42</f>
        <v>0</v>
      </c>
      <c r="E22" s="5">
        <f>E21-E42</f>
        <v>92545.159999999974</v>
      </c>
      <c r="F22" s="5">
        <f>F21-F42</f>
        <v>21976505.07</v>
      </c>
    </row>
    <row r="23" spans="2:6" ht="22.5" x14ac:dyDescent="0.2">
      <c r="B23" s="7"/>
      <c r="C23" s="15" t="s">
        <v>29</v>
      </c>
      <c r="D23" s="5">
        <f>D22</f>
        <v>0</v>
      </c>
      <c r="E23" s="5">
        <f>E22-E17</f>
        <v>-401647.38</v>
      </c>
      <c r="F23" s="5">
        <f>F22-F17</f>
        <v>21482312.530000001</v>
      </c>
    </row>
    <row r="24" spans="2:6" ht="5.0999999999999996" customHeight="1" x14ac:dyDescent="0.2">
      <c r="B24" s="7"/>
      <c r="C24" s="17"/>
      <c r="D24" s="8"/>
      <c r="E24" s="8"/>
      <c r="F24" s="8"/>
    </row>
    <row r="25" spans="2:6" x14ac:dyDescent="0.2">
      <c r="B25" s="19" t="s">
        <v>11</v>
      </c>
      <c r="C25" s="18"/>
      <c r="D25" s="13" t="s">
        <v>28</v>
      </c>
      <c r="E25" s="13" t="s">
        <v>9</v>
      </c>
      <c r="F25" s="13" t="s">
        <v>27</v>
      </c>
    </row>
    <row r="26" spans="2:6" ht="5.0999999999999996" customHeight="1" x14ac:dyDescent="0.2">
      <c r="B26" s="7"/>
      <c r="C26" s="17"/>
      <c r="D26" s="8"/>
      <c r="E26" s="8"/>
      <c r="F26" s="8"/>
    </row>
    <row r="27" spans="2:6" x14ac:dyDescent="0.2">
      <c r="B27" s="7"/>
      <c r="C27" s="15" t="s">
        <v>26</v>
      </c>
      <c r="D27" s="5">
        <f>SUM(D28:D29)</f>
        <v>0</v>
      </c>
      <c r="E27" s="5">
        <f>SUM(E28:E29)</f>
        <v>0</v>
      </c>
      <c r="F27" s="5">
        <f>SUM(F28:F29)</f>
        <v>0</v>
      </c>
    </row>
    <row r="28" spans="2:6" x14ac:dyDescent="0.2">
      <c r="B28" s="7"/>
      <c r="C28" s="16" t="s">
        <v>25</v>
      </c>
      <c r="D28" s="8"/>
      <c r="E28" s="8"/>
      <c r="F28" s="8"/>
    </row>
    <row r="29" spans="2:6" x14ac:dyDescent="0.2">
      <c r="B29" s="7"/>
      <c r="C29" s="16" t="s">
        <v>24</v>
      </c>
      <c r="D29" s="8"/>
      <c r="E29" s="8"/>
      <c r="F29" s="8"/>
    </row>
    <row r="30" spans="2:6" ht="5.0999999999999996" customHeight="1" x14ac:dyDescent="0.2">
      <c r="B30" s="7"/>
      <c r="C30" s="17"/>
      <c r="D30" s="8"/>
      <c r="E30" s="8"/>
      <c r="F30" s="8"/>
    </row>
    <row r="31" spans="2:6" x14ac:dyDescent="0.2">
      <c r="B31" s="7"/>
      <c r="C31" s="15" t="s">
        <v>23</v>
      </c>
      <c r="D31" s="5">
        <f>D23+D27</f>
        <v>0</v>
      </c>
      <c r="E31" s="5">
        <f>E23+E27</f>
        <v>-401647.38</v>
      </c>
      <c r="F31" s="5">
        <f>F23+F27</f>
        <v>21482312.530000001</v>
      </c>
    </row>
    <row r="32" spans="2:6" ht="5.0999999999999996" customHeight="1" x14ac:dyDescent="0.2">
      <c r="B32" s="7"/>
      <c r="C32" s="17"/>
      <c r="D32" s="8"/>
      <c r="E32" s="8"/>
      <c r="F32" s="8"/>
    </row>
    <row r="33" spans="2:6" ht="22.5" x14ac:dyDescent="0.2">
      <c r="B33" s="14" t="s">
        <v>11</v>
      </c>
      <c r="C33" s="14"/>
      <c r="D33" s="12" t="s">
        <v>10</v>
      </c>
      <c r="E33" s="13" t="s">
        <v>9</v>
      </c>
      <c r="F33" s="12" t="s">
        <v>8</v>
      </c>
    </row>
    <row r="34" spans="2:6" ht="5.0999999999999996" customHeight="1" x14ac:dyDescent="0.2">
      <c r="B34" s="7"/>
      <c r="C34" s="9"/>
      <c r="D34" s="8"/>
      <c r="E34" s="8"/>
      <c r="F34" s="8"/>
    </row>
    <row r="35" spans="2:6" x14ac:dyDescent="0.2">
      <c r="B35" s="7"/>
      <c r="C35" s="6" t="s">
        <v>22</v>
      </c>
      <c r="D35" s="5">
        <f>SUM(D36:D37)</f>
        <v>0</v>
      </c>
      <c r="E35" s="5">
        <f>SUM(E36:E37)</f>
        <v>0</v>
      </c>
      <c r="F35" s="5">
        <f>SUM(F36:F37)</f>
        <v>0</v>
      </c>
    </row>
    <row r="36" spans="2:6" x14ac:dyDescent="0.2">
      <c r="B36" s="7"/>
      <c r="C36" s="16" t="s">
        <v>17</v>
      </c>
      <c r="D36" s="8"/>
      <c r="E36" s="8"/>
      <c r="F36" s="8"/>
    </row>
    <row r="37" spans="2:6" x14ac:dyDescent="0.2">
      <c r="B37" s="7"/>
      <c r="C37" s="16" t="s">
        <v>5</v>
      </c>
      <c r="D37" s="8"/>
      <c r="E37" s="8"/>
      <c r="F37" s="8"/>
    </row>
    <row r="38" spans="2:6" x14ac:dyDescent="0.2">
      <c r="B38" s="7"/>
      <c r="C38" s="6" t="s">
        <v>21</v>
      </c>
      <c r="D38" s="5">
        <f>SUM(D39:D40)</f>
        <v>0</v>
      </c>
      <c r="E38" s="5">
        <f>SUM(E39:E40)</f>
        <v>0</v>
      </c>
      <c r="F38" s="5">
        <f>SUM(F39:F40)</f>
        <v>0</v>
      </c>
    </row>
    <row r="39" spans="2:6" x14ac:dyDescent="0.2">
      <c r="B39" s="7"/>
      <c r="C39" s="16" t="s">
        <v>16</v>
      </c>
      <c r="D39" s="8"/>
      <c r="E39" s="8"/>
      <c r="F39" s="8"/>
    </row>
    <row r="40" spans="2:6" x14ac:dyDescent="0.2">
      <c r="B40" s="7"/>
      <c r="C40" s="16" t="s">
        <v>4</v>
      </c>
      <c r="D40" s="8"/>
      <c r="E40" s="8"/>
      <c r="F40" s="8"/>
    </row>
    <row r="41" spans="2:6" ht="5.0999999999999996" customHeight="1" x14ac:dyDescent="0.2">
      <c r="B41" s="7"/>
      <c r="C41" s="9"/>
      <c r="D41" s="8"/>
      <c r="E41" s="8"/>
      <c r="F41" s="8"/>
    </row>
    <row r="42" spans="2:6" x14ac:dyDescent="0.2">
      <c r="B42" s="7"/>
      <c r="C42" s="6" t="s">
        <v>20</v>
      </c>
      <c r="D42" s="5">
        <f>D35-D38</f>
        <v>0</v>
      </c>
      <c r="E42" s="5">
        <f>E35-E38</f>
        <v>0</v>
      </c>
      <c r="F42" s="5">
        <f>F35-F38</f>
        <v>0</v>
      </c>
    </row>
    <row r="43" spans="2:6" ht="5.0999999999999996" customHeight="1" x14ac:dyDescent="0.2">
      <c r="B43" s="7"/>
      <c r="C43" s="6"/>
      <c r="D43" s="5"/>
      <c r="E43" s="5"/>
      <c r="F43" s="5"/>
    </row>
    <row r="44" spans="2:6" ht="22.5" x14ac:dyDescent="0.2">
      <c r="B44" s="14" t="s">
        <v>11</v>
      </c>
      <c r="C44" s="14"/>
      <c r="D44" s="12" t="s">
        <v>10</v>
      </c>
      <c r="E44" s="13" t="s">
        <v>9</v>
      </c>
      <c r="F44" s="12" t="s">
        <v>8</v>
      </c>
    </row>
    <row r="45" spans="2:6" ht="5.0999999999999996" customHeight="1" x14ac:dyDescent="0.2">
      <c r="B45" s="7"/>
      <c r="C45" s="9"/>
      <c r="D45" s="8"/>
      <c r="E45" s="8"/>
      <c r="F45" s="8"/>
    </row>
    <row r="46" spans="2:6" x14ac:dyDescent="0.2">
      <c r="B46" s="7"/>
      <c r="C46" s="9" t="s">
        <v>19</v>
      </c>
      <c r="D46" s="8">
        <v>18636350.760000002</v>
      </c>
      <c r="E46" s="8">
        <v>25580021.289999999</v>
      </c>
      <c r="F46" s="8">
        <v>25580021.289999999</v>
      </c>
    </row>
    <row r="47" spans="2:6" x14ac:dyDescent="0.2">
      <c r="B47" s="7"/>
      <c r="C47" s="9" t="s">
        <v>18</v>
      </c>
      <c r="D47" s="8">
        <f>D48-D49</f>
        <v>0</v>
      </c>
      <c r="E47" s="8">
        <f>E48-E49</f>
        <v>0</v>
      </c>
      <c r="F47" s="8">
        <f>F48-F49</f>
        <v>0</v>
      </c>
    </row>
    <row r="48" spans="2:6" x14ac:dyDescent="0.2">
      <c r="B48" s="7"/>
      <c r="C48" s="11" t="s">
        <v>17</v>
      </c>
      <c r="D48" s="8"/>
      <c r="E48" s="8"/>
      <c r="F48" s="8"/>
    </row>
    <row r="49" spans="2:6" x14ac:dyDescent="0.2">
      <c r="B49" s="7"/>
      <c r="C49" s="11" t="s">
        <v>16</v>
      </c>
      <c r="D49" s="8"/>
      <c r="E49" s="8"/>
      <c r="F49" s="8"/>
    </row>
    <row r="50" spans="2:6" ht="5.0999999999999996" customHeight="1" x14ac:dyDescent="0.2">
      <c r="B50" s="7"/>
      <c r="C50" s="9"/>
      <c r="D50" s="8"/>
      <c r="E50" s="8"/>
      <c r="F50" s="8"/>
    </row>
    <row r="51" spans="2:6" x14ac:dyDescent="0.2">
      <c r="B51" s="7"/>
      <c r="C51" s="9" t="s">
        <v>15</v>
      </c>
      <c r="D51" s="8">
        <v>18636350.760000002</v>
      </c>
      <c r="E51" s="8">
        <v>31415464.149999999</v>
      </c>
      <c r="F51" s="8">
        <v>31102179.870000001</v>
      </c>
    </row>
    <row r="52" spans="2:6" ht="5.0999999999999996" customHeight="1" x14ac:dyDescent="0.2">
      <c r="B52" s="7"/>
      <c r="C52" s="9"/>
      <c r="D52" s="8"/>
      <c r="E52" s="8"/>
      <c r="F52" s="8"/>
    </row>
    <row r="53" spans="2:6" x14ac:dyDescent="0.2">
      <c r="B53" s="7"/>
      <c r="C53" s="9" t="s">
        <v>14</v>
      </c>
      <c r="D53" s="10"/>
      <c r="E53" s="8">
        <v>0</v>
      </c>
      <c r="F53" s="8">
        <v>0</v>
      </c>
    </row>
    <row r="54" spans="2:6" ht="5.0999999999999996" customHeight="1" x14ac:dyDescent="0.2">
      <c r="B54" s="7"/>
      <c r="C54" s="9"/>
      <c r="D54" s="8"/>
      <c r="E54" s="8"/>
      <c r="F54" s="8"/>
    </row>
    <row r="55" spans="2:6" x14ac:dyDescent="0.2">
      <c r="B55" s="7"/>
      <c r="C55" s="6" t="s">
        <v>13</v>
      </c>
      <c r="D55" s="5">
        <f>D46+D47-D51</f>
        <v>0</v>
      </c>
      <c r="E55" s="5">
        <f>E46+E47-E51+E53</f>
        <v>-5835442.8599999994</v>
      </c>
      <c r="F55" s="5">
        <f>F46+F47-F51+F53</f>
        <v>-5522158.5800000019</v>
      </c>
    </row>
    <row r="56" spans="2:6" ht="22.5" x14ac:dyDescent="0.2">
      <c r="B56" s="7"/>
      <c r="C56" s="15" t="s">
        <v>12</v>
      </c>
      <c r="D56" s="5">
        <f>D55-D47</f>
        <v>0</v>
      </c>
      <c r="E56" s="5">
        <f>E55-E47</f>
        <v>-5835442.8599999994</v>
      </c>
      <c r="F56" s="5">
        <f>F55-F47</f>
        <v>-5522158.5800000019</v>
      </c>
    </row>
    <row r="57" spans="2:6" ht="5.0999999999999996" customHeight="1" x14ac:dyDescent="0.2">
      <c r="B57" s="7"/>
      <c r="C57" s="9"/>
      <c r="D57" s="8"/>
      <c r="E57" s="8"/>
      <c r="F57" s="8"/>
    </row>
    <row r="58" spans="2:6" ht="22.5" x14ac:dyDescent="0.2">
      <c r="B58" s="14" t="s">
        <v>11</v>
      </c>
      <c r="C58" s="14"/>
      <c r="D58" s="12" t="s">
        <v>10</v>
      </c>
      <c r="E58" s="13" t="s">
        <v>9</v>
      </c>
      <c r="F58" s="12" t="s">
        <v>8</v>
      </c>
    </row>
    <row r="59" spans="2:6" ht="5.0999999999999996" customHeight="1" x14ac:dyDescent="0.2">
      <c r="B59" s="7"/>
      <c r="C59" s="9"/>
      <c r="D59" s="8"/>
      <c r="E59" s="8"/>
      <c r="F59" s="8"/>
    </row>
    <row r="60" spans="2:6" x14ac:dyDescent="0.2">
      <c r="B60" s="7"/>
      <c r="C60" s="9" t="s">
        <v>7</v>
      </c>
      <c r="D60" s="8">
        <v>0</v>
      </c>
      <c r="E60" s="8">
        <v>37401268.670000002</v>
      </c>
      <c r="F60" s="8">
        <v>37401268.670000002</v>
      </c>
    </row>
    <row r="61" spans="2:6" x14ac:dyDescent="0.2">
      <c r="B61" s="7"/>
      <c r="C61" s="9" t="s">
        <v>6</v>
      </c>
      <c r="D61" s="8">
        <f>D62-D63</f>
        <v>0</v>
      </c>
      <c r="E61" s="8">
        <f>E62-E63</f>
        <v>0</v>
      </c>
      <c r="F61" s="8">
        <f>F62-F63</f>
        <v>0</v>
      </c>
    </row>
    <row r="62" spans="2:6" x14ac:dyDescent="0.2">
      <c r="B62" s="7"/>
      <c r="C62" s="11" t="s">
        <v>5</v>
      </c>
      <c r="D62" s="8"/>
      <c r="E62" s="8"/>
      <c r="F62" s="8"/>
    </row>
    <row r="63" spans="2:6" x14ac:dyDescent="0.2">
      <c r="B63" s="7"/>
      <c r="C63" s="11" t="s">
        <v>4</v>
      </c>
      <c r="D63" s="8"/>
      <c r="E63" s="8"/>
      <c r="F63" s="8"/>
    </row>
    <row r="64" spans="2:6" ht="5.0999999999999996" customHeight="1" x14ac:dyDescent="0.2">
      <c r="B64" s="7"/>
      <c r="C64" s="9"/>
      <c r="D64" s="8"/>
      <c r="E64" s="8"/>
      <c r="F64" s="8"/>
    </row>
    <row r="65" spans="2:6" x14ac:dyDescent="0.2">
      <c r="B65" s="7"/>
      <c r="C65" s="9" t="s">
        <v>3</v>
      </c>
      <c r="D65" s="8"/>
      <c r="E65" s="8">
        <v>10485160.66</v>
      </c>
      <c r="F65" s="8">
        <v>10396797.560000001</v>
      </c>
    </row>
    <row r="66" spans="2:6" ht="5.0999999999999996" customHeight="1" x14ac:dyDescent="0.2">
      <c r="B66" s="7"/>
      <c r="C66" s="9"/>
      <c r="D66" s="8"/>
      <c r="E66" s="8"/>
      <c r="F66" s="8"/>
    </row>
    <row r="67" spans="2:6" x14ac:dyDescent="0.2">
      <c r="B67" s="7"/>
      <c r="C67" s="9" t="s">
        <v>2</v>
      </c>
      <c r="D67" s="10"/>
      <c r="E67" s="8">
        <v>494192.54</v>
      </c>
      <c r="F67" s="8">
        <v>494192.54</v>
      </c>
    </row>
    <row r="68" spans="2:6" ht="5.0999999999999996" customHeight="1" x14ac:dyDescent="0.2">
      <c r="B68" s="7"/>
      <c r="C68" s="9"/>
      <c r="D68" s="8"/>
      <c r="E68" s="8"/>
      <c r="F68" s="8"/>
    </row>
    <row r="69" spans="2:6" x14ac:dyDescent="0.2">
      <c r="B69" s="7"/>
      <c r="C69" s="6" t="s">
        <v>1</v>
      </c>
      <c r="D69" s="5">
        <f>D60+D61-D65</f>
        <v>0</v>
      </c>
      <c r="E69" s="5">
        <f>E60+E61-E65-E67</f>
        <v>26421915.470000003</v>
      </c>
      <c r="F69" s="5">
        <f>F60+F61-F65-F67</f>
        <v>26510278.57</v>
      </c>
    </row>
    <row r="70" spans="2:6" x14ac:dyDescent="0.2">
      <c r="B70" s="7"/>
      <c r="C70" s="6" t="s">
        <v>0</v>
      </c>
      <c r="D70" s="5">
        <f>D69-D61</f>
        <v>0</v>
      </c>
      <c r="E70" s="5">
        <f>E69-E61</f>
        <v>26421915.470000003</v>
      </c>
      <c r="F70" s="5">
        <f>F69-F61</f>
        <v>26510278.57</v>
      </c>
    </row>
    <row r="71" spans="2:6" ht="5.0999999999999996" customHeight="1" x14ac:dyDescent="0.2">
      <c r="B71" s="4"/>
      <c r="C71" s="3"/>
      <c r="D71" s="2"/>
      <c r="E71" s="2"/>
      <c r="F71" s="2"/>
    </row>
  </sheetData>
  <mergeCells count="6">
    <mergeCell ref="B58:C58"/>
    <mergeCell ref="B2:F5"/>
    <mergeCell ref="B6:C6"/>
    <mergeCell ref="B25:C25"/>
    <mergeCell ref="B33:C33"/>
    <mergeCell ref="B44:C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2017-07-26T20:16:36Z</dcterms:created>
  <dcterms:modified xsi:type="dcterms:W3CDTF">2017-07-26T20:20:08Z</dcterms:modified>
</cp:coreProperties>
</file>