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6\2. Información Trimestral\6. Información Disciplina Financiera\12. Diciembre\"/>
    </mc:Choice>
  </mc:AlternateContent>
  <bookViews>
    <workbookView xWindow="0" yWindow="0" windowWidth="28800" windowHeight="11730"/>
  </bookViews>
  <sheets>
    <sheet name="F6a" sheetId="1" r:id="rId1"/>
  </sheets>
  <definedNames>
    <definedName name="_xlnm._FilterDatabase" localSheetId="0" hidden="1">F6a!$B$4:$H$156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5" i="1" s="1"/>
  <c r="D6" i="1"/>
  <c r="D5" i="1" s="1"/>
  <c r="E6" i="1"/>
  <c r="F6" i="1"/>
  <c r="G6" i="1"/>
  <c r="G5" i="1" s="1"/>
  <c r="H7" i="1"/>
  <c r="H8" i="1"/>
  <c r="H9" i="1"/>
  <c r="H10" i="1"/>
  <c r="H6" i="1" s="1"/>
  <c r="H11" i="1"/>
  <c r="H12" i="1"/>
  <c r="H13" i="1"/>
  <c r="C14" i="1"/>
  <c r="D14" i="1"/>
  <c r="E14" i="1"/>
  <c r="H14" i="1" s="1"/>
  <c r="F14" i="1"/>
  <c r="G14" i="1"/>
  <c r="H15" i="1"/>
  <c r="H16" i="1"/>
  <c r="H17" i="1"/>
  <c r="H18" i="1"/>
  <c r="H19" i="1"/>
  <c r="H20" i="1"/>
  <c r="H21" i="1"/>
  <c r="H22" i="1"/>
  <c r="H23" i="1"/>
  <c r="C24" i="1"/>
  <c r="D24" i="1"/>
  <c r="E24" i="1"/>
  <c r="F24" i="1"/>
  <c r="G24" i="1"/>
  <c r="H24" i="1"/>
  <c r="H25" i="1"/>
  <c r="H26" i="1"/>
  <c r="H27" i="1"/>
  <c r="H28" i="1"/>
  <c r="H29" i="1"/>
  <c r="H30" i="1"/>
  <c r="H31" i="1"/>
  <c r="H32" i="1"/>
  <c r="H33" i="1"/>
  <c r="C34" i="1"/>
  <c r="D34" i="1"/>
  <c r="E34" i="1"/>
  <c r="E5" i="1" s="1"/>
  <c r="F34" i="1"/>
  <c r="G34" i="1"/>
  <c r="H35" i="1"/>
  <c r="H36" i="1"/>
  <c r="H37" i="1"/>
  <c r="H38" i="1"/>
  <c r="H39" i="1"/>
  <c r="H40" i="1"/>
  <c r="H41" i="1"/>
  <c r="H42" i="1"/>
  <c r="H43" i="1"/>
  <c r="C44" i="1"/>
  <c r="D44" i="1"/>
  <c r="E44" i="1"/>
  <c r="H44" i="1" s="1"/>
  <c r="F44" i="1"/>
  <c r="F5" i="1" s="1"/>
  <c r="F155" i="1" s="1"/>
  <c r="G44" i="1"/>
  <c r="H45" i="1"/>
  <c r="H46" i="1"/>
  <c r="H47" i="1"/>
  <c r="H48" i="1"/>
  <c r="H49" i="1"/>
  <c r="H50" i="1"/>
  <c r="H51" i="1"/>
  <c r="H52" i="1"/>
  <c r="H53" i="1"/>
  <c r="C54" i="1"/>
  <c r="D54" i="1"/>
  <c r="E54" i="1"/>
  <c r="H54" i="1" s="1"/>
  <c r="F54" i="1"/>
  <c r="G54" i="1"/>
  <c r="H55" i="1"/>
  <c r="H56" i="1"/>
  <c r="H57" i="1"/>
  <c r="C58" i="1"/>
  <c r="D58" i="1"/>
  <c r="E58" i="1"/>
  <c r="H58" i="1" s="1"/>
  <c r="F58" i="1"/>
  <c r="G58" i="1"/>
  <c r="H59" i="1"/>
  <c r="H60" i="1"/>
  <c r="H61" i="1"/>
  <c r="H62" i="1"/>
  <c r="H63" i="1"/>
  <c r="H64" i="1"/>
  <c r="H65" i="1"/>
  <c r="H66" i="1"/>
  <c r="C67" i="1"/>
  <c r="D67" i="1"/>
  <c r="E67" i="1"/>
  <c r="F67" i="1"/>
  <c r="G67" i="1"/>
  <c r="H67" i="1"/>
  <c r="H68" i="1"/>
  <c r="H69" i="1"/>
  <c r="H70" i="1"/>
  <c r="C71" i="1"/>
  <c r="D71" i="1"/>
  <c r="E71" i="1"/>
  <c r="H71" i="1" s="1"/>
  <c r="F71" i="1"/>
  <c r="G71" i="1"/>
  <c r="H72" i="1"/>
  <c r="H73" i="1"/>
  <c r="H74" i="1"/>
  <c r="H75" i="1"/>
  <c r="H76" i="1"/>
  <c r="H77" i="1"/>
  <c r="H78" i="1"/>
  <c r="C81" i="1"/>
  <c r="C80" i="1" s="1"/>
  <c r="D81" i="1"/>
  <c r="D80" i="1" s="1"/>
  <c r="E81" i="1"/>
  <c r="F81" i="1"/>
  <c r="G81" i="1"/>
  <c r="G80" i="1" s="1"/>
  <c r="H82" i="1"/>
  <c r="H83" i="1"/>
  <c r="H84" i="1"/>
  <c r="H85" i="1"/>
  <c r="H81" i="1" s="1"/>
  <c r="H80" i="1" s="1"/>
  <c r="H86" i="1"/>
  <c r="H87" i="1"/>
  <c r="H88" i="1"/>
  <c r="C89" i="1"/>
  <c r="D89" i="1"/>
  <c r="E89" i="1"/>
  <c r="H89" i="1" s="1"/>
  <c r="F89" i="1"/>
  <c r="G89" i="1"/>
  <c r="H90" i="1"/>
  <c r="H91" i="1"/>
  <c r="H92" i="1"/>
  <c r="H93" i="1"/>
  <c r="H94" i="1"/>
  <c r="H95" i="1"/>
  <c r="H96" i="1"/>
  <c r="H97" i="1"/>
  <c r="H98" i="1"/>
  <c r="C99" i="1"/>
  <c r="D99" i="1"/>
  <c r="E99" i="1"/>
  <c r="F99" i="1"/>
  <c r="G99" i="1"/>
  <c r="H99" i="1"/>
  <c r="H100" i="1"/>
  <c r="H101" i="1"/>
  <c r="H102" i="1"/>
  <c r="H103" i="1"/>
  <c r="H104" i="1"/>
  <c r="H105" i="1"/>
  <c r="H106" i="1"/>
  <c r="H107" i="1"/>
  <c r="H108" i="1"/>
  <c r="C109" i="1"/>
  <c r="D109" i="1"/>
  <c r="E109" i="1"/>
  <c r="H109" i="1" s="1"/>
  <c r="F109" i="1"/>
  <c r="G109" i="1"/>
  <c r="H110" i="1"/>
  <c r="H111" i="1"/>
  <c r="H112" i="1"/>
  <c r="H113" i="1"/>
  <c r="H114" i="1"/>
  <c r="H115" i="1"/>
  <c r="H116" i="1"/>
  <c r="H117" i="1"/>
  <c r="H118" i="1"/>
  <c r="C119" i="1"/>
  <c r="D119" i="1"/>
  <c r="E119" i="1"/>
  <c r="H119" i="1" s="1"/>
  <c r="F119" i="1"/>
  <c r="F80" i="1" s="1"/>
  <c r="G119" i="1"/>
  <c r="H120" i="1"/>
  <c r="H121" i="1"/>
  <c r="H122" i="1"/>
  <c r="H123" i="1"/>
  <c r="H124" i="1"/>
  <c r="H125" i="1"/>
  <c r="H126" i="1"/>
  <c r="H127" i="1"/>
  <c r="H128" i="1"/>
  <c r="C129" i="1"/>
  <c r="D129" i="1"/>
  <c r="E129" i="1"/>
  <c r="H129" i="1" s="1"/>
  <c r="F129" i="1"/>
  <c r="G129" i="1"/>
  <c r="H130" i="1"/>
  <c r="H131" i="1"/>
  <c r="H132" i="1"/>
  <c r="C133" i="1"/>
  <c r="D133" i="1"/>
  <c r="E133" i="1"/>
  <c r="H133" i="1" s="1"/>
  <c r="F133" i="1"/>
  <c r="G133" i="1"/>
  <c r="H134" i="1"/>
  <c r="H135" i="1"/>
  <c r="H136" i="1"/>
  <c r="H137" i="1"/>
  <c r="H138" i="1"/>
  <c r="H139" i="1"/>
  <c r="H140" i="1"/>
  <c r="H141" i="1"/>
  <c r="C142" i="1"/>
  <c r="D142" i="1"/>
  <c r="E142" i="1"/>
  <c r="F142" i="1"/>
  <c r="G142" i="1"/>
  <c r="H142" i="1"/>
  <c r="H143" i="1"/>
  <c r="H144" i="1"/>
  <c r="H145" i="1"/>
  <c r="C146" i="1"/>
  <c r="D146" i="1"/>
  <c r="E146" i="1"/>
  <c r="H146" i="1" s="1"/>
  <c r="F146" i="1"/>
  <c r="G146" i="1"/>
  <c r="H147" i="1"/>
  <c r="H148" i="1"/>
  <c r="H149" i="1"/>
  <c r="H150" i="1"/>
  <c r="H151" i="1"/>
  <c r="H152" i="1"/>
  <c r="H153" i="1"/>
  <c r="D155" i="1" l="1"/>
  <c r="G155" i="1"/>
  <c r="C155" i="1"/>
  <c r="E80" i="1"/>
  <c r="E155" i="1" s="1"/>
  <c r="H34" i="1"/>
  <c r="H5" i="1" s="1"/>
  <c r="H155" i="1" s="1"/>
</calcChain>
</file>

<file path=xl/sharedStrings.xml><?xml version="1.0" encoding="utf-8"?>
<sst xmlns="http://schemas.openxmlformats.org/spreadsheetml/2006/main" count="158" uniqueCount="85">
  <si>
    <t>III. Total de Egresos (III = I + II)</t>
  </si>
  <si>
    <t>i7) Adeudos de Ejercicios Fiscales Anteriores (ADEFAS)</t>
  </si>
  <si>
    <t>i6) Apoyos Financieros</t>
  </si>
  <si>
    <t>i5) Costo por Coberturas</t>
  </si>
  <si>
    <t>i4) Gastos de la Deuda Pública</t>
  </si>
  <si>
    <t>i3) Comisiones de la Deuda Pública</t>
  </si>
  <si>
    <t>i2) Intereses de la Deuda Pública</t>
  </si>
  <si>
    <t>i1) Amortización de la Deuda Pública</t>
  </si>
  <si>
    <t>I. Deuda Pública (I=i1+i2+i3+i4+i5+i6+i7)</t>
  </si>
  <si>
    <t>h3) Convenios</t>
  </si>
  <si>
    <t>h2) Aportaciones</t>
  </si>
  <si>
    <t>h1) Participaciones</t>
  </si>
  <si>
    <t>H. Participaciones y Aportaciones (H=h1+h2+h3)</t>
  </si>
  <si>
    <t>g7) Provisiones para Contingencias y Otras Erogaciones Especiales</t>
  </si>
  <si>
    <t>g6) Otras Inversiones Financieras</t>
  </si>
  <si>
    <t>Fideicomiso de Desastres Naturales (Informativo)</t>
  </si>
  <si>
    <t>g5) Inversiones en Fideicomisos, Mandatos y Otros Análogos</t>
  </si>
  <si>
    <t>g4) Concesión de Préstamos</t>
  </si>
  <si>
    <t>g3) Compra de Títulos y Valores</t>
  </si>
  <si>
    <t>g2) Acciones y Participaciones de Capital</t>
  </si>
  <si>
    <t>g1) Inversiones Para el Fomento de Actividades Productivas</t>
  </si>
  <si>
    <t>G. Inversiones Financieras y Otras Provisiones (G=g1+g2+g3+g4+g5+g6+g7)</t>
  </si>
  <si>
    <t>f3) Proyectos Productivos y Acciones de Fomento</t>
  </si>
  <si>
    <t>f2) Obra Pública en Bienes Propios</t>
  </si>
  <si>
    <t>f1) Obra Pública en Bienes de Dominio Público</t>
  </si>
  <si>
    <t>F. Inversión Pública (F=f1+f2+f3)</t>
  </si>
  <si>
    <t>e9) Activos Intangibles</t>
  </si>
  <si>
    <t>e8) Bienes Inmuebles</t>
  </si>
  <si>
    <t>e7) Activos Biológicos</t>
  </si>
  <si>
    <t>e6) Maquinaria, Otros Equipos y Herramientas</t>
  </si>
  <si>
    <t>e5) Equipo de Defensa y Seguridad</t>
  </si>
  <si>
    <t>e4) Vehículos y Equipo de Transporte</t>
  </si>
  <si>
    <t>e3) Equipo e Instrumental Médico y de Laboratorio</t>
  </si>
  <si>
    <t>e2) Mobiliario y Equipo Educacional y Recreativo</t>
  </si>
  <si>
    <t>e1) Mobiliario y Equipo de Administración</t>
  </si>
  <si>
    <t>E. Bienes Muebles, Inmuebles e Intangibles (E=e1+e2+e3+e4+e5+e6+e7+e8+e9)</t>
  </si>
  <si>
    <t>d9) Transferencias al Exterior</t>
  </si>
  <si>
    <t>d8) Donativos</t>
  </si>
  <si>
    <t>d7) Transferencias a la Seguridad Social</t>
  </si>
  <si>
    <t>d6) Transferencias a Fideicomisos, Mandatos y Otros Análogos</t>
  </si>
  <si>
    <t>d5) Pensiones y Jubilaciones</t>
  </si>
  <si>
    <t>d4) Ayudas Sociales</t>
  </si>
  <si>
    <t>d3) Subsidios y Subvenciones</t>
  </si>
  <si>
    <t>d2) Transferencias al Resto del Sector Público</t>
  </si>
  <si>
    <t>d1) Transferencias Internas y Asignaciones al Sector Público</t>
  </si>
  <si>
    <t>D. Transferencias, Asignaciones, Subsidios y Otras Ayudas (D=d1+d2+d3+d4+d5+d6+d7+d8+d9)</t>
  </si>
  <si>
    <t>c9) Otros Servicios Generales</t>
  </si>
  <si>
    <t>c8) Servicios Oficiales</t>
  </si>
  <si>
    <t>c7) Servicios de Traslado y Viáticos</t>
  </si>
  <si>
    <t>c6) Servicios de Comunicación Social y Publicidad</t>
  </si>
  <si>
    <t>c5) Servicios de Instalación, Reparación, Mantenimiento y Conservación</t>
  </si>
  <si>
    <t>c4) Servicios Financieros, Bancarios y Comerciales</t>
  </si>
  <si>
    <t>c3) Servicios Profesionales, Científicos, Técnicos y Otros Servicios</t>
  </si>
  <si>
    <t>c2) Servicios de Arrendamiento</t>
  </si>
  <si>
    <t>c1) Servicios Básicos</t>
  </si>
  <si>
    <t>C. Servicios Generales (C=c1+c2+c3+c4+c5+c6+c7+c8+c9)</t>
  </si>
  <si>
    <t>b9) Herramientas, Refacciones y Accesorios Menores</t>
  </si>
  <si>
    <t>b8) Materiales y Suministros Para Seguridad</t>
  </si>
  <si>
    <t>b7) Vestuario, Blancos, Prendas de Protección y Artículos Deportivos</t>
  </si>
  <si>
    <t>b6) Combustibles, Lubricantes y Aditivos</t>
  </si>
  <si>
    <t>b5) Productos Químicos, Farmacéuticos y de Laboratorio</t>
  </si>
  <si>
    <t>b4) Materiales y Artículos de Construcción y de Reparación</t>
  </si>
  <si>
    <t>b3) Materias Primas y Materiales de Producción y Comercialización</t>
  </si>
  <si>
    <t>b2) Alimentos y Utensilios</t>
  </si>
  <si>
    <t>b1) Materiales de Administración, Emisión de Documentos y Artículos Oficiales</t>
  </si>
  <si>
    <t>B. Materiales y Suministros (B=b1+b2+b3+b4+b5+b6+b7+b8+b9)</t>
  </si>
  <si>
    <t>a7) Pago de Estímulos a Servidores Públicos</t>
  </si>
  <si>
    <t>a6) Previsiones</t>
  </si>
  <si>
    <t>a5) Otras Prestaciones Sociales y Económicas</t>
  </si>
  <si>
    <t>a4) Seguridad Social</t>
  </si>
  <si>
    <t>a3) Remuneraciones Adicionales y Especiales</t>
  </si>
  <si>
    <t>a2) Remuneraciones al Personal de Carácter Transitorio</t>
  </si>
  <si>
    <t>a1) Remuneraciones al Personal de Carácter Permanente</t>
  </si>
  <si>
    <t>A. Servicios Personales (A=a1+a2+a3+a4+a5+a6+a7)</t>
  </si>
  <si>
    <t>II. Gasto Etiquetado (II=A+B+C+D+E+F+G+H+I)</t>
  </si>
  <si>
    <t>I. Gasto No Etiquetado (I=A+B+C+D+E+F+G+H+I)</t>
  </si>
  <si>
    <t>Subejercicio (e)</t>
  </si>
  <si>
    <t xml:space="preserve">Pagado </t>
  </si>
  <si>
    <t>Devengado</t>
  </si>
  <si>
    <t xml:space="preserve">Modificado </t>
  </si>
  <si>
    <t xml:space="preserve">Ampliaciones/ (Reducciones) </t>
  </si>
  <si>
    <t>Aprobado (d)</t>
  </si>
  <si>
    <t>Concepto (c)</t>
  </si>
  <si>
    <t>Egresos</t>
  </si>
  <si>
    <t>Estado Analítico del Ejercicio del Presupuesto de Egresos Detallado - LDF
Clasificación por Objeto del Gasto (Capítulo y Concepto)
Al 31 de Diciembre de 2016
(PESOS)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</si>
</sst>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theme="1"/>
      <name val="Times New Roman"/>
      <family val="2"/>
    </font>
    <font>
      <sz val="10"/>
      <color theme="1"/>
      <name val="}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}"/>
    </font>
    <font>
      <b/>
      <sz val="8"/>
      <color theme="1"/>
      <name val="}"/>
    </font>
    <font>
      <b/>
      <sz val="8"/>
      <color theme="0"/>
      <name val="}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4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left" vertical="center" indent="1"/>
    </xf>
    <xf numFmtId="4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2"/>
    </xf>
    <xf numFmtId="4" fontId="4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horizontal="left" vertical="center" indent="2"/>
    </xf>
    <xf numFmtId="4" fontId="5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horizontal="left" vertical="center" indent="1"/>
    </xf>
    <xf numFmtId="4" fontId="5" fillId="0" borderId="3" xfId="0" applyNumberFormat="1" applyFont="1" applyBorder="1" applyAlignment="1">
      <alignment vertical="center"/>
    </xf>
    <xf numFmtId="0" fontId="5" fillId="0" borderId="3" xfId="0" applyFont="1" applyBorder="1" applyAlignment="1">
      <alignment horizontal="left" vertical="center" indent="1"/>
    </xf>
    <xf numFmtId="0" fontId="6" fillId="2" borderId="1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</xdr:row>
      <xdr:rowOff>76200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238125"/>
          <a:ext cx="1048385" cy="425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6"/>
  <sheetViews>
    <sheetView showGridLines="0" tabSelected="1" topLeftCell="A114" workbookViewId="0">
      <selection sqref="A1:I157"/>
    </sheetView>
  </sheetViews>
  <sheetFormatPr baseColWidth="10" defaultRowHeight="12.75"/>
  <cols>
    <col min="1" max="1" width="2.6640625" style="1" customWidth="1"/>
    <col min="2" max="2" width="90.83203125" style="1" customWidth="1"/>
    <col min="3" max="8" width="16.83203125" style="1" customWidth="1"/>
    <col min="9" max="9" width="2.1640625" style="1" customWidth="1"/>
    <col min="10" max="16384" width="12" style="1"/>
  </cols>
  <sheetData>
    <row r="1" spans="2:8" ht="12" customHeight="1"/>
    <row r="2" spans="2:8" ht="45.95" customHeight="1">
      <c r="B2" s="22" t="s">
        <v>84</v>
      </c>
      <c r="C2" s="21"/>
      <c r="D2" s="21"/>
      <c r="E2" s="21"/>
      <c r="F2" s="21"/>
      <c r="G2" s="21"/>
      <c r="H2" s="20"/>
    </row>
    <row r="3" spans="2:8">
      <c r="B3" s="18"/>
      <c r="C3" s="19" t="s">
        <v>83</v>
      </c>
      <c r="D3" s="19"/>
      <c r="E3" s="19"/>
      <c r="F3" s="19"/>
      <c r="G3" s="19"/>
      <c r="H3" s="18"/>
    </row>
    <row r="4" spans="2:8" ht="22.5">
      <c r="B4" s="15" t="s">
        <v>82</v>
      </c>
      <c r="C4" s="16" t="s">
        <v>81</v>
      </c>
      <c r="D4" s="17" t="s">
        <v>80</v>
      </c>
      <c r="E4" s="16" t="s">
        <v>79</v>
      </c>
      <c r="F4" s="16" t="s">
        <v>78</v>
      </c>
      <c r="G4" s="16" t="s">
        <v>77</v>
      </c>
      <c r="H4" s="15" t="s">
        <v>76</v>
      </c>
    </row>
    <row r="5" spans="2:8">
      <c r="B5" s="14" t="s">
        <v>75</v>
      </c>
      <c r="C5" s="13">
        <f>C6+C14+C24+C34+C44+C54+C58+C67+C71</f>
        <v>18636350.760000002</v>
      </c>
      <c r="D5" s="13">
        <f>D6+D14+D24+D34+D44+D54+D58+D67+D71</f>
        <v>15571764.309999999</v>
      </c>
      <c r="E5" s="13">
        <f>E6+E14+E24+E34+E44+E54+E58+E67+E71</f>
        <v>34208115.070000008</v>
      </c>
      <c r="F5" s="13">
        <f>F6+F14+F24+F34+F44+F54+F58+F67+F71</f>
        <v>31415464.150000002</v>
      </c>
      <c r="G5" s="13">
        <f>G6+G14+G24+G34+G44+G54+G58+G67+G71</f>
        <v>31102179.870000001</v>
      </c>
      <c r="H5" s="13">
        <f>H6+H14+H24+H34+H44+H54+H58+H67+H71</f>
        <v>2792650.9199999995</v>
      </c>
    </row>
    <row r="6" spans="2:8">
      <c r="B6" s="12" t="s">
        <v>73</v>
      </c>
      <c r="C6" s="11">
        <f>SUM(C7:C13)</f>
        <v>14732297.980000002</v>
      </c>
      <c r="D6" s="11">
        <f>SUM(D7:D13)</f>
        <v>6724432.870000001</v>
      </c>
      <c r="E6" s="11">
        <f>SUM(E7:E13)</f>
        <v>21456730.850000001</v>
      </c>
      <c r="F6" s="11">
        <f>SUM(F7:F13)</f>
        <v>21317679.030000001</v>
      </c>
      <c r="G6" s="11">
        <f>SUM(G7:G13)</f>
        <v>21135113.760000002</v>
      </c>
      <c r="H6" s="11">
        <f>SUM(H7:H13)</f>
        <v>139051.8200000003</v>
      </c>
    </row>
    <row r="7" spans="2:8">
      <c r="B7" s="10" t="s">
        <v>72</v>
      </c>
      <c r="C7" s="9">
        <v>4619301.45</v>
      </c>
      <c r="D7" s="9">
        <v>1408246.73</v>
      </c>
      <c r="E7" s="9">
        <v>6027548.1799999997</v>
      </c>
      <c r="F7" s="9">
        <v>6027548.1799999997</v>
      </c>
      <c r="G7" s="9">
        <v>5998466.1799999997</v>
      </c>
      <c r="H7" s="9">
        <f>E7-F7</f>
        <v>0</v>
      </c>
    </row>
    <row r="8" spans="2:8">
      <c r="B8" s="10" t="s">
        <v>71</v>
      </c>
      <c r="C8" s="9">
        <v>7939408.1299999999</v>
      </c>
      <c r="D8" s="9">
        <v>2873080.74</v>
      </c>
      <c r="E8" s="9">
        <v>10812488.870000001</v>
      </c>
      <c r="F8" s="9">
        <v>10673437.050000001</v>
      </c>
      <c r="G8" s="9">
        <v>10661437.050000001</v>
      </c>
      <c r="H8" s="9">
        <f>E8-F8</f>
        <v>139051.8200000003</v>
      </c>
    </row>
    <row r="9" spans="2:8">
      <c r="B9" s="10" t="s">
        <v>70</v>
      </c>
      <c r="C9" s="9">
        <v>374666.3</v>
      </c>
      <c r="D9" s="9">
        <v>1556359.51</v>
      </c>
      <c r="E9" s="9">
        <v>1931025.81</v>
      </c>
      <c r="F9" s="9">
        <v>1931025.81</v>
      </c>
      <c r="G9" s="9">
        <v>1899566.91</v>
      </c>
      <c r="H9" s="9">
        <f>E9-F9</f>
        <v>0</v>
      </c>
    </row>
    <row r="10" spans="2:8">
      <c r="B10" s="10" t="s">
        <v>69</v>
      </c>
      <c r="C10" s="9">
        <v>1011764.72</v>
      </c>
      <c r="D10" s="9">
        <v>-4322.3500000000004</v>
      </c>
      <c r="E10" s="9">
        <v>1007442.37</v>
      </c>
      <c r="F10" s="9">
        <v>1007442.37</v>
      </c>
      <c r="G10" s="9">
        <v>922000.6</v>
      </c>
      <c r="H10" s="9">
        <f>E10-F10</f>
        <v>0</v>
      </c>
    </row>
    <row r="11" spans="2:8">
      <c r="B11" s="10" t="s">
        <v>68</v>
      </c>
      <c r="C11" s="9">
        <v>787157.38</v>
      </c>
      <c r="D11" s="9">
        <v>891068.24</v>
      </c>
      <c r="E11" s="9">
        <v>1678225.62</v>
      </c>
      <c r="F11" s="9">
        <v>1678225.62</v>
      </c>
      <c r="G11" s="9">
        <v>1653643.02</v>
      </c>
      <c r="H11" s="9">
        <f>E11-F11</f>
        <v>0</v>
      </c>
    </row>
    <row r="12" spans="2:8">
      <c r="B12" s="10" t="s">
        <v>67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f>E12-F12</f>
        <v>0</v>
      </c>
    </row>
    <row r="13" spans="2:8">
      <c r="B13" s="10" t="s">
        <v>66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f>E13-F13</f>
        <v>0</v>
      </c>
    </row>
    <row r="14" spans="2:8">
      <c r="B14" s="12" t="s">
        <v>65</v>
      </c>
      <c r="C14" s="11">
        <f>SUM(C15:C23)</f>
        <v>698681.29999999993</v>
      </c>
      <c r="D14" s="11">
        <f>SUM(D15:D23)</f>
        <v>-46159.23000000001</v>
      </c>
      <c r="E14" s="11">
        <f>SUM(E15:E23)</f>
        <v>652522.07000000007</v>
      </c>
      <c r="F14" s="11">
        <f>SUM(F15:F23)</f>
        <v>652522.07000000007</v>
      </c>
      <c r="G14" s="11">
        <f>SUM(G15:G23)</f>
        <v>636424.36</v>
      </c>
      <c r="H14" s="11">
        <f>E14-F14</f>
        <v>0</v>
      </c>
    </row>
    <row r="15" spans="2:8">
      <c r="B15" s="10" t="s">
        <v>64</v>
      </c>
      <c r="C15" s="9">
        <v>188613.88</v>
      </c>
      <c r="D15" s="9">
        <v>-61367.57</v>
      </c>
      <c r="E15" s="9">
        <v>127246.31</v>
      </c>
      <c r="F15" s="9">
        <v>127246.31</v>
      </c>
      <c r="G15" s="9">
        <v>126539.72</v>
      </c>
      <c r="H15" s="9">
        <f>E15-F15</f>
        <v>0</v>
      </c>
    </row>
    <row r="16" spans="2:8">
      <c r="B16" s="10" t="s">
        <v>63</v>
      </c>
      <c r="C16" s="9">
        <v>18179.68</v>
      </c>
      <c r="D16" s="9">
        <v>75284.77</v>
      </c>
      <c r="E16" s="9">
        <v>93464.450000000012</v>
      </c>
      <c r="F16" s="9">
        <v>93464.45</v>
      </c>
      <c r="G16" s="9">
        <v>91718.44</v>
      </c>
      <c r="H16" s="9">
        <f>E16-F16</f>
        <v>0</v>
      </c>
    </row>
    <row r="17" spans="2:8">
      <c r="B17" s="10" t="s">
        <v>62</v>
      </c>
      <c r="C17" s="9">
        <v>0</v>
      </c>
      <c r="D17" s="9">
        <v>6457.67</v>
      </c>
      <c r="E17" s="9">
        <v>6457.67</v>
      </c>
      <c r="F17" s="9">
        <v>6457.67</v>
      </c>
      <c r="G17" s="9">
        <v>6457.67</v>
      </c>
      <c r="H17" s="9">
        <f>E17-F17</f>
        <v>0</v>
      </c>
    </row>
    <row r="18" spans="2:8">
      <c r="B18" s="10" t="s">
        <v>61</v>
      </c>
      <c r="C18" s="9">
        <v>131672.76</v>
      </c>
      <c r="D18" s="9">
        <v>-46991.55</v>
      </c>
      <c r="E18" s="9">
        <v>84681.21</v>
      </c>
      <c r="F18" s="9">
        <v>84681.21</v>
      </c>
      <c r="G18" s="9">
        <v>76070.92</v>
      </c>
      <c r="H18" s="9">
        <f>E18-F18</f>
        <v>0</v>
      </c>
    </row>
    <row r="19" spans="2:8">
      <c r="B19" s="10" t="s">
        <v>60</v>
      </c>
      <c r="C19" s="9">
        <v>111647.17</v>
      </c>
      <c r="D19" s="9">
        <v>-75277.64</v>
      </c>
      <c r="E19" s="9">
        <v>36369.53</v>
      </c>
      <c r="F19" s="9">
        <v>36369.53</v>
      </c>
      <c r="G19" s="9">
        <v>36369.53</v>
      </c>
      <c r="H19" s="9">
        <f>E19-F19</f>
        <v>0</v>
      </c>
    </row>
    <row r="20" spans="2:8">
      <c r="B20" s="10" t="s">
        <v>59</v>
      </c>
      <c r="C20" s="9">
        <v>200040.84</v>
      </c>
      <c r="D20" s="9">
        <v>60614.06</v>
      </c>
      <c r="E20" s="9">
        <v>260654.9</v>
      </c>
      <c r="F20" s="9">
        <v>260654.9</v>
      </c>
      <c r="G20" s="9">
        <v>255620.08</v>
      </c>
      <c r="H20" s="9">
        <f>E20-F20</f>
        <v>0</v>
      </c>
    </row>
    <row r="21" spans="2:8">
      <c r="B21" s="10" t="s">
        <v>58</v>
      </c>
      <c r="C21" s="9">
        <v>48526.97</v>
      </c>
      <c r="D21" s="9">
        <v>-19598.05</v>
      </c>
      <c r="E21" s="9">
        <v>28928.920000000002</v>
      </c>
      <c r="F21" s="9">
        <v>28928.92</v>
      </c>
      <c r="G21" s="9">
        <v>28928.92</v>
      </c>
      <c r="H21" s="9">
        <f>E21-F21</f>
        <v>0</v>
      </c>
    </row>
    <row r="22" spans="2:8">
      <c r="B22" s="10" t="s">
        <v>57</v>
      </c>
      <c r="C22" s="9"/>
      <c r="D22" s="9"/>
      <c r="E22" s="9">
        <v>0</v>
      </c>
      <c r="F22" s="9"/>
      <c r="G22" s="9"/>
      <c r="H22" s="9">
        <f>E22-F22</f>
        <v>0</v>
      </c>
    </row>
    <row r="23" spans="2:8">
      <c r="B23" s="10" t="s">
        <v>56</v>
      </c>
      <c r="C23" s="9">
        <v>0</v>
      </c>
      <c r="D23" s="9">
        <v>14719.08</v>
      </c>
      <c r="E23" s="9">
        <v>14719.08</v>
      </c>
      <c r="F23" s="9">
        <v>14719.08</v>
      </c>
      <c r="G23" s="9">
        <v>14719.08</v>
      </c>
      <c r="H23" s="9">
        <f>E23-F23</f>
        <v>0</v>
      </c>
    </row>
    <row r="24" spans="2:8">
      <c r="B24" s="12" t="s">
        <v>55</v>
      </c>
      <c r="C24" s="11">
        <f>SUM(C25:C33)</f>
        <v>1813966.6400000001</v>
      </c>
      <c r="D24" s="11">
        <f>SUM(D25:D33)</f>
        <v>1276343.77</v>
      </c>
      <c r="E24" s="11">
        <f>SUM(E25:E33)</f>
        <v>3090310.41</v>
      </c>
      <c r="F24" s="11">
        <f>SUM(F25:F33)</f>
        <v>2773745.4600000004</v>
      </c>
      <c r="G24" s="11">
        <f>SUM(G25:G33)</f>
        <v>2759624.16</v>
      </c>
      <c r="H24" s="11">
        <f>E24-F24</f>
        <v>316564.94999999972</v>
      </c>
    </row>
    <row r="25" spans="2:8">
      <c r="B25" s="10" t="s">
        <v>54</v>
      </c>
      <c r="C25" s="9">
        <v>610592.04</v>
      </c>
      <c r="D25" s="9">
        <v>-6616.34</v>
      </c>
      <c r="E25" s="9">
        <v>603975.70000000007</v>
      </c>
      <c r="F25" s="9">
        <v>603826.51</v>
      </c>
      <c r="G25" s="9">
        <v>593249.56000000006</v>
      </c>
      <c r="H25" s="9">
        <f>E25-F25</f>
        <v>149.19000000006054</v>
      </c>
    </row>
    <row r="26" spans="2:8">
      <c r="B26" s="10" t="s">
        <v>53</v>
      </c>
      <c r="C26" s="9">
        <v>33830.47</v>
      </c>
      <c r="D26" s="9">
        <v>461439.01</v>
      </c>
      <c r="E26" s="9">
        <v>495269.48</v>
      </c>
      <c r="F26" s="9">
        <v>495269.48</v>
      </c>
      <c r="G26" s="9">
        <v>495269.48</v>
      </c>
      <c r="H26" s="9">
        <f>E26-F26</f>
        <v>0</v>
      </c>
    </row>
    <row r="27" spans="2:8">
      <c r="B27" s="10" t="s">
        <v>52</v>
      </c>
      <c r="C27" s="9">
        <v>434258.13</v>
      </c>
      <c r="D27" s="9">
        <v>285704.84999999998</v>
      </c>
      <c r="E27" s="9">
        <v>719962.98</v>
      </c>
      <c r="F27" s="9">
        <v>403547.22</v>
      </c>
      <c r="G27" s="9">
        <v>403547.22</v>
      </c>
      <c r="H27" s="9">
        <f>E27-F27</f>
        <v>316415.76</v>
      </c>
    </row>
    <row r="28" spans="2:8">
      <c r="B28" s="10" t="s">
        <v>51</v>
      </c>
      <c r="C28" s="9">
        <v>27650.28</v>
      </c>
      <c r="D28" s="9">
        <v>87322.59</v>
      </c>
      <c r="E28" s="9">
        <v>114972.87</v>
      </c>
      <c r="F28" s="9">
        <v>114972.87</v>
      </c>
      <c r="G28" s="9">
        <v>114972.87</v>
      </c>
      <c r="H28" s="9">
        <f>E28-F28</f>
        <v>0</v>
      </c>
    </row>
    <row r="29" spans="2:8">
      <c r="B29" s="10" t="s">
        <v>50</v>
      </c>
      <c r="C29" s="9">
        <v>443291.69</v>
      </c>
      <c r="D29" s="9">
        <v>-79174.84</v>
      </c>
      <c r="E29" s="9">
        <v>364116.85</v>
      </c>
      <c r="F29" s="9">
        <v>364116.85</v>
      </c>
      <c r="G29" s="9">
        <v>362429.25</v>
      </c>
      <c r="H29" s="9">
        <f>E29-F29</f>
        <v>0</v>
      </c>
    </row>
    <row r="30" spans="2:8">
      <c r="B30" s="10" t="s">
        <v>49</v>
      </c>
      <c r="C30" s="9">
        <v>88251.28</v>
      </c>
      <c r="D30" s="9">
        <v>0</v>
      </c>
      <c r="E30" s="9">
        <v>88251.28</v>
      </c>
      <c r="F30" s="9">
        <v>88251.28</v>
      </c>
      <c r="G30" s="9">
        <v>88251.28</v>
      </c>
      <c r="H30" s="9">
        <f>E30-F30</f>
        <v>0</v>
      </c>
    </row>
    <row r="31" spans="2:8">
      <c r="B31" s="10" t="s">
        <v>48</v>
      </c>
      <c r="C31" s="9">
        <v>74483.27</v>
      </c>
      <c r="D31" s="9">
        <v>105126.57</v>
      </c>
      <c r="E31" s="9">
        <v>179609.84000000003</v>
      </c>
      <c r="F31" s="9">
        <v>179609.84</v>
      </c>
      <c r="G31" s="9">
        <v>177995.84</v>
      </c>
      <c r="H31" s="9">
        <f>E31-F31</f>
        <v>0</v>
      </c>
    </row>
    <row r="32" spans="2:8">
      <c r="B32" s="10" t="s">
        <v>47</v>
      </c>
      <c r="C32" s="9">
        <v>58021.52</v>
      </c>
      <c r="D32" s="9">
        <v>146089.71</v>
      </c>
      <c r="E32" s="9">
        <v>204111.22999999998</v>
      </c>
      <c r="F32" s="9">
        <v>204111.23</v>
      </c>
      <c r="G32" s="9">
        <v>204111.23</v>
      </c>
      <c r="H32" s="9">
        <f>E32-F32</f>
        <v>0</v>
      </c>
    </row>
    <row r="33" spans="2:8">
      <c r="B33" s="10" t="s">
        <v>46</v>
      </c>
      <c r="C33" s="9">
        <v>43587.96</v>
      </c>
      <c r="D33" s="9">
        <v>276452.21999999997</v>
      </c>
      <c r="E33" s="9">
        <v>320040.18</v>
      </c>
      <c r="F33" s="9">
        <v>320040.18</v>
      </c>
      <c r="G33" s="9">
        <v>319797.43</v>
      </c>
      <c r="H33" s="9">
        <f>E33-F33</f>
        <v>0</v>
      </c>
    </row>
    <row r="34" spans="2:8">
      <c r="B34" s="12" t="s">
        <v>45</v>
      </c>
      <c r="C34" s="11">
        <f>SUM(C35:C43)</f>
        <v>399999.96</v>
      </c>
      <c r="D34" s="11">
        <f>SUM(D35:D43)</f>
        <v>-71749.960000000006</v>
      </c>
      <c r="E34" s="11">
        <f>SUM(E35:E43)</f>
        <v>328250</v>
      </c>
      <c r="F34" s="11">
        <f>SUM(F35:F43)</f>
        <v>328250</v>
      </c>
      <c r="G34" s="11">
        <f>SUM(G35:G43)</f>
        <v>227750</v>
      </c>
      <c r="H34" s="11">
        <f>E34-F34</f>
        <v>0</v>
      </c>
    </row>
    <row r="35" spans="2:8">
      <c r="B35" s="10" t="s">
        <v>44</v>
      </c>
      <c r="C35" s="9"/>
      <c r="D35" s="9"/>
      <c r="E35" s="9"/>
      <c r="F35" s="9"/>
      <c r="G35" s="9"/>
      <c r="H35" s="9">
        <f>E35-F35</f>
        <v>0</v>
      </c>
    </row>
    <row r="36" spans="2:8">
      <c r="B36" s="10" t="s">
        <v>43</v>
      </c>
      <c r="C36" s="9"/>
      <c r="D36" s="9"/>
      <c r="E36" s="9"/>
      <c r="F36" s="9"/>
      <c r="G36" s="9"/>
      <c r="H36" s="9">
        <f>E36-F36</f>
        <v>0</v>
      </c>
    </row>
    <row r="37" spans="2:8">
      <c r="B37" s="10" t="s">
        <v>42</v>
      </c>
      <c r="C37" s="9"/>
      <c r="D37" s="9"/>
      <c r="E37" s="9"/>
      <c r="F37" s="9"/>
      <c r="G37" s="9"/>
      <c r="H37" s="9">
        <f>E37-F37</f>
        <v>0</v>
      </c>
    </row>
    <row r="38" spans="2:8">
      <c r="B38" s="10" t="s">
        <v>41</v>
      </c>
      <c r="C38" s="9">
        <v>399999.96</v>
      </c>
      <c r="D38" s="9">
        <v>-71749.960000000006</v>
      </c>
      <c r="E38" s="9">
        <v>328250</v>
      </c>
      <c r="F38" s="9">
        <v>328250</v>
      </c>
      <c r="G38" s="9">
        <v>227750</v>
      </c>
      <c r="H38" s="9">
        <f>E38-F38</f>
        <v>0</v>
      </c>
    </row>
    <row r="39" spans="2:8">
      <c r="B39" s="10" t="s">
        <v>40</v>
      </c>
      <c r="C39" s="9"/>
      <c r="D39" s="9"/>
      <c r="E39" s="9"/>
      <c r="F39" s="9"/>
      <c r="G39" s="9"/>
      <c r="H39" s="9">
        <f>E39-F39</f>
        <v>0</v>
      </c>
    </row>
    <row r="40" spans="2:8">
      <c r="B40" s="10" t="s">
        <v>39</v>
      </c>
      <c r="C40" s="9"/>
      <c r="D40" s="9"/>
      <c r="E40" s="9"/>
      <c r="F40" s="9"/>
      <c r="G40" s="9"/>
      <c r="H40" s="9">
        <f>E40-F40</f>
        <v>0</v>
      </c>
    </row>
    <row r="41" spans="2:8">
      <c r="B41" s="10" t="s">
        <v>38</v>
      </c>
      <c r="C41" s="9"/>
      <c r="D41" s="9"/>
      <c r="E41" s="9"/>
      <c r="F41" s="9"/>
      <c r="G41" s="9"/>
      <c r="H41" s="9">
        <f>E41-F41</f>
        <v>0</v>
      </c>
    </row>
    <row r="42" spans="2:8">
      <c r="B42" s="10" t="s">
        <v>37</v>
      </c>
      <c r="C42" s="9"/>
      <c r="D42" s="9"/>
      <c r="E42" s="9"/>
      <c r="F42" s="9"/>
      <c r="G42" s="9"/>
      <c r="H42" s="9">
        <f>E42-F42</f>
        <v>0</v>
      </c>
    </row>
    <row r="43" spans="2:8">
      <c r="B43" s="10" t="s">
        <v>36</v>
      </c>
      <c r="C43" s="9"/>
      <c r="D43" s="9"/>
      <c r="E43" s="9"/>
      <c r="F43" s="9"/>
      <c r="G43" s="9"/>
      <c r="H43" s="9">
        <f>E43-F43</f>
        <v>0</v>
      </c>
    </row>
    <row r="44" spans="2:8">
      <c r="B44" s="12" t="s">
        <v>35</v>
      </c>
      <c r="C44" s="11">
        <f>SUM(C45:C53)</f>
        <v>578705.04</v>
      </c>
      <c r="D44" s="11">
        <f>SUM(D45:D53)</f>
        <v>-226828.41</v>
      </c>
      <c r="E44" s="11">
        <f>SUM(E45:E53)</f>
        <v>351876.63</v>
      </c>
      <c r="F44" s="11">
        <f>SUM(F45:F53)</f>
        <v>0</v>
      </c>
      <c r="G44" s="11">
        <f>SUM(G45:G53)</f>
        <v>0</v>
      </c>
      <c r="H44" s="11">
        <f>E44-F44</f>
        <v>351876.63</v>
      </c>
    </row>
    <row r="45" spans="2:8">
      <c r="B45" s="10" t="s">
        <v>34</v>
      </c>
      <c r="C45" s="9">
        <v>418705.08</v>
      </c>
      <c r="D45" s="9">
        <v>-373742.45</v>
      </c>
      <c r="E45" s="9">
        <v>44962.630000000005</v>
      </c>
      <c r="F45" s="9">
        <v>0</v>
      </c>
      <c r="G45" s="9">
        <v>0</v>
      </c>
      <c r="H45" s="9">
        <f>E45-F45</f>
        <v>44962.630000000005</v>
      </c>
    </row>
    <row r="46" spans="2:8">
      <c r="B46" s="10" t="s">
        <v>33</v>
      </c>
      <c r="C46" s="9"/>
      <c r="D46" s="9"/>
      <c r="E46" s="9">
        <v>0</v>
      </c>
      <c r="F46" s="9"/>
      <c r="G46" s="9"/>
      <c r="H46" s="9">
        <f>E46-F46</f>
        <v>0</v>
      </c>
    </row>
    <row r="47" spans="2:8">
      <c r="B47" s="10" t="s">
        <v>32</v>
      </c>
      <c r="C47" s="9"/>
      <c r="D47" s="9"/>
      <c r="E47" s="9">
        <v>0</v>
      </c>
      <c r="F47" s="9"/>
      <c r="G47" s="9"/>
      <c r="H47" s="9">
        <f>E47-F47</f>
        <v>0</v>
      </c>
    </row>
    <row r="48" spans="2:8">
      <c r="B48" s="10" t="s">
        <v>31</v>
      </c>
      <c r="C48" s="9">
        <v>159999.96</v>
      </c>
      <c r="D48" s="9">
        <v>146914.04</v>
      </c>
      <c r="E48" s="9">
        <v>306914</v>
      </c>
      <c r="F48" s="9">
        <v>0</v>
      </c>
      <c r="G48" s="9">
        <v>0</v>
      </c>
      <c r="H48" s="9">
        <f>E48-F48</f>
        <v>306914</v>
      </c>
    </row>
    <row r="49" spans="2:8">
      <c r="B49" s="10" t="s">
        <v>30</v>
      </c>
      <c r="C49" s="9"/>
      <c r="D49" s="9"/>
      <c r="E49" s="9">
        <v>0</v>
      </c>
      <c r="F49" s="9"/>
      <c r="G49" s="9"/>
      <c r="H49" s="9">
        <f>E49-F49</f>
        <v>0</v>
      </c>
    </row>
    <row r="50" spans="2:8">
      <c r="B50" s="10" t="s">
        <v>29</v>
      </c>
      <c r="C50" s="9"/>
      <c r="D50" s="9"/>
      <c r="E50" s="9">
        <v>0</v>
      </c>
      <c r="F50" s="9"/>
      <c r="G50" s="9"/>
      <c r="H50" s="9">
        <f>E50-F50</f>
        <v>0</v>
      </c>
    </row>
    <row r="51" spans="2:8">
      <c r="B51" s="10" t="s">
        <v>28</v>
      </c>
      <c r="C51" s="9"/>
      <c r="D51" s="9"/>
      <c r="E51" s="9">
        <v>0</v>
      </c>
      <c r="F51" s="9"/>
      <c r="G51" s="9"/>
      <c r="H51" s="9">
        <f>E51-F51</f>
        <v>0</v>
      </c>
    </row>
    <row r="52" spans="2:8">
      <c r="B52" s="10" t="s">
        <v>27</v>
      </c>
      <c r="C52" s="9"/>
      <c r="D52" s="9"/>
      <c r="E52" s="9">
        <v>0</v>
      </c>
      <c r="F52" s="9"/>
      <c r="G52" s="9"/>
      <c r="H52" s="9">
        <f>E52-F52</f>
        <v>0</v>
      </c>
    </row>
    <row r="53" spans="2:8">
      <c r="B53" s="10" t="s">
        <v>26</v>
      </c>
      <c r="C53" s="9"/>
      <c r="D53" s="9"/>
      <c r="E53" s="9">
        <v>0</v>
      </c>
      <c r="F53" s="9"/>
      <c r="G53" s="9"/>
      <c r="H53" s="9">
        <f>E53-F53</f>
        <v>0</v>
      </c>
    </row>
    <row r="54" spans="2:8">
      <c r="B54" s="12" t="s">
        <v>25</v>
      </c>
      <c r="C54" s="11">
        <f>SUM(C55:C57)</f>
        <v>0</v>
      </c>
      <c r="D54" s="11">
        <f>SUM(D55:D57)</f>
        <v>7915725.2699999996</v>
      </c>
      <c r="E54" s="11">
        <f>SUM(E55:E57)</f>
        <v>7915725.2699999996</v>
      </c>
      <c r="F54" s="11">
        <f>SUM(F55:F57)</f>
        <v>6343267.5899999999</v>
      </c>
      <c r="G54" s="11">
        <f>SUM(G55:G57)</f>
        <v>6343267.5899999999</v>
      </c>
      <c r="H54" s="11">
        <f>E54-F54</f>
        <v>1572457.6799999997</v>
      </c>
    </row>
    <row r="55" spans="2:8">
      <c r="B55" s="10" t="s">
        <v>24</v>
      </c>
      <c r="C55" s="9"/>
      <c r="D55" s="9"/>
      <c r="E55" s="9">
        <v>0</v>
      </c>
      <c r="F55" s="9"/>
      <c r="G55" s="9"/>
      <c r="H55" s="9">
        <f>E55-F55</f>
        <v>0</v>
      </c>
    </row>
    <row r="56" spans="2:8">
      <c r="B56" s="10" t="s">
        <v>23</v>
      </c>
      <c r="C56" s="9">
        <v>0</v>
      </c>
      <c r="D56" s="9">
        <v>7915725.2699999996</v>
      </c>
      <c r="E56" s="9">
        <v>7915725.2699999996</v>
      </c>
      <c r="F56" s="9">
        <v>6343267.5899999999</v>
      </c>
      <c r="G56" s="9">
        <v>6343267.5899999999</v>
      </c>
      <c r="H56" s="9">
        <f>E56-F56</f>
        <v>1572457.6799999997</v>
      </c>
    </row>
    <row r="57" spans="2:8">
      <c r="B57" s="10" t="s">
        <v>22</v>
      </c>
      <c r="C57" s="9"/>
      <c r="D57" s="9"/>
      <c r="E57" s="9">
        <v>0</v>
      </c>
      <c r="F57" s="9"/>
      <c r="G57" s="9"/>
      <c r="H57" s="9">
        <f>E57-F57</f>
        <v>0</v>
      </c>
    </row>
    <row r="58" spans="2:8">
      <c r="B58" s="12" t="s">
        <v>21</v>
      </c>
      <c r="C58" s="11">
        <f>SUM(C59:C66)</f>
        <v>412699.84</v>
      </c>
      <c r="D58" s="11">
        <f>SUM(D59:D66)</f>
        <v>0</v>
      </c>
      <c r="E58" s="11">
        <f>SUM(E59:E66)</f>
        <v>412699.84</v>
      </c>
      <c r="F58" s="11">
        <f>SUM(F59:F66)</f>
        <v>0</v>
      </c>
      <c r="G58" s="11">
        <f>SUM(G59:G66)</f>
        <v>0</v>
      </c>
      <c r="H58" s="11">
        <f>E58-F58</f>
        <v>412699.84</v>
      </c>
    </row>
    <row r="59" spans="2:8">
      <c r="B59" s="10" t="s">
        <v>20</v>
      </c>
      <c r="C59" s="9"/>
      <c r="D59" s="9"/>
      <c r="E59" s="9">
        <v>0</v>
      </c>
      <c r="F59" s="9"/>
      <c r="G59" s="9"/>
      <c r="H59" s="9">
        <f>E59-F59</f>
        <v>0</v>
      </c>
    </row>
    <row r="60" spans="2:8">
      <c r="B60" s="10" t="s">
        <v>19</v>
      </c>
      <c r="C60" s="9"/>
      <c r="D60" s="9"/>
      <c r="E60" s="9">
        <v>0</v>
      </c>
      <c r="F60" s="9"/>
      <c r="G60" s="9"/>
      <c r="H60" s="9">
        <f>E60-F60</f>
        <v>0</v>
      </c>
    </row>
    <row r="61" spans="2:8">
      <c r="B61" s="10" t="s">
        <v>18</v>
      </c>
      <c r="C61" s="9"/>
      <c r="D61" s="9"/>
      <c r="E61" s="9">
        <v>0</v>
      </c>
      <c r="F61" s="9"/>
      <c r="G61" s="9"/>
      <c r="H61" s="9">
        <f>E61-F61</f>
        <v>0</v>
      </c>
    </row>
    <row r="62" spans="2:8">
      <c r="B62" s="10" t="s">
        <v>17</v>
      </c>
      <c r="C62" s="9"/>
      <c r="D62" s="9"/>
      <c r="E62" s="9">
        <v>0</v>
      </c>
      <c r="F62" s="9"/>
      <c r="G62" s="9"/>
      <c r="H62" s="9">
        <f>E62-F62</f>
        <v>0</v>
      </c>
    </row>
    <row r="63" spans="2:8">
      <c r="B63" s="10" t="s">
        <v>16</v>
      </c>
      <c r="C63" s="9"/>
      <c r="D63" s="9"/>
      <c r="E63" s="9">
        <v>0</v>
      </c>
      <c r="F63" s="9"/>
      <c r="G63" s="9"/>
      <c r="H63" s="9">
        <f>E63-F63</f>
        <v>0</v>
      </c>
    </row>
    <row r="64" spans="2:8">
      <c r="B64" s="10" t="s">
        <v>15</v>
      </c>
      <c r="C64" s="9"/>
      <c r="D64" s="9"/>
      <c r="E64" s="9">
        <v>0</v>
      </c>
      <c r="F64" s="9"/>
      <c r="G64" s="9"/>
      <c r="H64" s="9">
        <f>E64-F64</f>
        <v>0</v>
      </c>
    </row>
    <row r="65" spans="2:8">
      <c r="B65" s="10" t="s">
        <v>14</v>
      </c>
      <c r="C65" s="9"/>
      <c r="D65" s="9"/>
      <c r="E65" s="9">
        <v>0</v>
      </c>
      <c r="F65" s="9"/>
      <c r="G65" s="9"/>
      <c r="H65" s="9">
        <f>E65-F65</f>
        <v>0</v>
      </c>
    </row>
    <row r="66" spans="2:8">
      <c r="B66" s="10" t="s">
        <v>13</v>
      </c>
      <c r="C66" s="9">
        <v>412699.84</v>
      </c>
      <c r="D66" s="9">
        <v>0</v>
      </c>
      <c r="E66" s="9">
        <v>412699.84</v>
      </c>
      <c r="F66" s="9">
        <v>0</v>
      </c>
      <c r="G66" s="9">
        <v>0</v>
      </c>
      <c r="H66" s="9">
        <f>E66-F66</f>
        <v>412699.84</v>
      </c>
    </row>
    <row r="67" spans="2:8">
      <c r="B67" s="12" t="s">
        <v>12</v>
      </c>
      <c r="C67" s="11">
        <f>SUM(C68:C70)</f>
        <v>0</v>
      </c>
      <c r="D67" s="11">
        <f>SUM(D68:D70)</f>
        <v>0</v>
      </c>
      <c r="E67" s="11">
        <f>SUM(E68:E70)</f>
        <v>0</v>
      </c>
      <c r="F67" s="11">
        <f>SUM(F68:F70)</f>
        <v>0</v>
      </c>
      <c r="G67" s="11">
        <f>SUM(G68:G70)</f>
        <v>0</v>
      </c>
      <c r="H67" s="11">
        <f>E67-F67</f>
        <v>0</v>
      </c>
    </row>
    <row r="68" spans="2:8">
      <c r="B68" s="10" t="s">
        <v>11</v>
      </c>
      <c r="C68" s="9"/>
      <c r="D68" s="9"/>
      <c r="E68" s="9">
        <v>0</v>
      </c>
      <c r="F68" s="9"/>
      <c r="G68" s="9"/>
      <c r="H68" s="9">
        <f>E68-F68</f>
        <v>0</v>
      </c>
    </row>
    <row r="69" spans="2:8">
      <c r="B69" s="10" t="s">
        <v>10</v>
      </c>
      <c r="C69" s="9"/>
      <c r="D69" s="9"/>
      <c r="E69" s="9">
        <v>0</v>
      </c>
      <c r="F69" s="9"/>
      <c r="G69" s="9"/>
      <c r="H69" s="9">
        <f>E69-F69</f>
        <v>0</v>
      </c>
    </row>
    <row r="70" spans="2:8">
      <c r="B70" s="10" t="s">
        <v>9</v>
      </c>
      <c r="C70" s="9"/>
      <c r="D70" s="9"/>
      <c r="E70" s="9">
        <v>0</v>
      </c>
      <c r="F70" s="9"/>
      <c r="G70" s="9"/>
      <c r="H70" s="9">
        <f>E70-F70</f>
        <v>0</v>
      </c>
    </row>
    <row r="71" spans="2:8">
      <c r="B71" s="12" t="s">
        <v>8</v>
      </c>
      <c r="C71" s="11">
        <f>SUM(C72:C78)</f>
        <v>0</v>
      </c>
      <c r="D71" s="11">
        <f>SUM(D72:D78)</f>
        <v>0</v>
      </c>
      <c r="E71" s="11">
        <f>SUM(E72:E78)</f>
        <v>0</v>
      </c>
      <c r="F71" s="11">
        <f>SUM(F72:F78)</f>
        <v>0</v>
      </c>
      <c r="G71" s="11">
        <f>SUM(G72:G78)</f>
        <v>0</v>
      </c>
      <c r="H71" s="11">
        <f>E71-F71</f>
        <v>0</v>
      </c>
    </row>
    <row r="72" spans="2:8">
      <c r="B72" s="10" t="s">
        <v>7</v>
      </c>
      <c r="C72" s="9"/>
      <c r="D72" s="9"/>
      <c r="E72" s="9">
        <v>0</v>
      </c>
      <c r="F72" s="9"/>
      <c r="G72" s="9"/>
      <c r="H72" s="9">
        <f>E72-F72</f>
        <v>0</v>
      </c>
    </row>
    <row r="73" spans="2:8">
      <c r="B73" s="10" t="s">
        <v>6</v>
      </c>
      <c r="C73" s="9"/>
      <c r="D73" s="9"/>
      <c r="E73" s="9">
        <v>0</v>
      </c>
      <c r="F73" s="9"/>
      <c r="G73" s="9"/>
      <c r="H73" s="9">
        <f>E73-F73</f>
        <v>0</v>
      </c>
    </row>
    <row r="74" spans="2:8">
      <c r="B74" s="10" t="s">
        <v>5</v>
      </c>
      <c r="C74" s="9"/>
      <c r="D74" s="9"/>
      <c r="E74" s="9">
        <v>0</v>
      </c>
      <c r="F74" s="9"/>
      <c r="G74" s="9"/>
      <c r="H74" s="9">
        <f>E74-F74</f>
        <v>0</v>
      </c>
    </row>
    <row r="75" spans="2:8">
      <c r="B75" s="10" t="s">
        <v>4</v>
      </c>
      <c r="C75" s="9"/>
      <c r="D75" s="9"/>
      <c r="E75" s="9">
        <v>0</v>
      </c>
      <c r="F75" s="9"/>
      <c r="G75" s="9"/>
      <c r="H75" s="9">
        <f>E75-F75</f>
        <v>0</v>
      </c>
    </row>
    <row r="76" spans="2:8">
      <c r="B76" s="10" t="s">
        <v>3</v>
      </c>
      <c r="C76" s="9"/>
      <c r="D76" s="9"/>
      <c r="E76" s="9">
        <v>0</v>
      </c>
      <c r="F76" s="9"/>
      <c r="G76" s="9"/>
      <c r="H76" s="9">
        <f>E76-F76</f>
        <v>0</v>
      </c>
    </row>
    <row r="77" spans="2:8">
      <c r="B77" s="10" t="s">
        <v>2</v>
      </c>
      <c r="C77" s="9"/>
      <c r="D77" s="9"/>
      <c r="E77" s="9">
        <v>0</v>
      </c>
      <c r="F77" s="9"/>
      <c r="G77" s="9"/>
      <c r="H77" s="9">
        <f>E77-F77</f>
        <v>0</v>
      </c>
    </row>
    <row r="78" spans="2:8">
      <c r="B78" s="10" t="s">
        <v>1</v>
      </c>
      <c r="C78" s="9"/>
      <c r="D78" s="9"/>
      <c r="E78" s="9">
        <v>0</v>
      </c>
      <c r="F78" s="9"/>
      <c r="G78" s="9"/>
      <c r="H78" s="9">
        <f>E78-F78</f>
        <v>0</v>
      </c>
    </row>
    <row r="79" spans="2:8" ht="5.0999999999999996" customHeight="1">
      <c r="B79" s="5"/>
      <c r="C79" s="4"/>
      <c r="D79" s="4"/>
      <c r="E79" s="4"/>
      <c r="F79" s="4"/>
      <c r="G79" s="4"/>
      <c r="H79" s="4"/>
    </row>
    <row r="80" spans="2:8">
      <c r="B80" s="5" t="s">
        <v>74</v>
      </c>
      <c r="C80" s="4">
        <f>C81+C89+C99+C109+C119+C129+C133+C142+C146</f>
        <v>0</v>
      </c>
      <c r="D80" s="4">
        <f>D81+D89+D99+D109+D119+D129+D133+D142+D146</f>
        <v>36994310.829999998</v>
      </c>
      <c r="E80" s="4">
        <f>E81+E89+E99+E109+E119+E129+E133+E142+E146</f>
        <v>36994310.829999998</v>
      </c>
      <c r="F80" s="4">
        <f>F81+F89+F99+F109+F119+F129+F133+F142+F146</f>
        <v>10979353.200000001</v>
      </c>
      <c r="G80" s="4">
        <f>G81+G89+G99+G109+G119+G129+G133+G142+G146</f>
        <v>10890990.1</v>
      </c>
      <c r="H80" s="4">
        <f>H81+H89+H99+H109+H119+H129+H133+H142+H146</f>
        <v>26014957.629999999</v>
      </c>
    </row>
    <row r="81" spans="2:8">
      <c r="B81" s="7" t="s">
        <v>73</v>
      </c>
      <c r="C81" s="4">
        <f>SUM(C82:C88)</f>
        <v>0</v>
      </c>
      <c r="D81" s="4">
        <f>SUM(D82:D88)</f>
        <v>7581440.9000000004</v>
      </c>
      <c r="E81" s="4">
        <f>SUM(E82:E88)</f>
        <v>7581440.9000000004</v>
      </c>
      <c r="F81" s="4">
        <f>SUM(F82:F88)</f>
        <v>7581440.9000000004</v>
      </c>
      <c r="G81" s="4">
        <f>SUM(G82:G88)</f>
        <v>7581440.9000000004</v>
      </c>
      <c r="H81" s="4">
        <f>SUM(H82:H88)</f>
        <v>0</v>
      </c>
    </row>
    <row r="82" spans="2:8">
      <c r="B82" s="8" t="s">
        <v>72</v>
      </c>
      <c r="C82" s="6">
        <v>0</v>
      </c>
      <c r="D82" s="6">
        <v>2777794.86</v>
      </c>
      <c r="E82" s="9">
        <v>2777794.86</v>
      </c>
      <c r="F82" s="6">
        <v>2777794.86</v>
      </c>
      <c r="G82" s="6">
        <v>2777794.86</v>
      </c>
      <c r="H82" s="6">
        <f>E82-F82</f>
        <v>0</v>
      </c>
    </row>
    <row r="83" spans="2:8">
      <c r="B83" s="8" t="s">
        <v>71</v>
      </c>
      <c r="C83" s="6">
        <v>0</v>
      </c>
      <c r="D83" s="6">
        <v>3378383.12</v>
      </c>
      <c r="E83" s="9">
        <v>3378383.12</v>
      </c>
      <c r="F83" s="6">
        <v>3378383.12</v>
      </c>
      <c r="G83" s="6">
        <v>3378383.12</v>
      </c>
      <c r="H83" s="6">
        <f>E83-F83</f>
        <v>0</v>
      </c>
    </row>
    <row r="84" spans="2:8">
      <c r="B84" s="8" t="s">
        <v>70</v>
      </c>
      <c r="C84" s="6">
        <v>0</v>
      </c>
      <c r="D84" s="6">
        <v>78361.649999999994</v>
      </c>
      <c r="E84" s="9">
        <v>78361.649999999994</v>
      </c>
      <c r="F84" s="6">
        <v>78361.649999999994</v>
      </c>
      <c r="G84" s="6">
        <v>78361.649999999994</v>
      </c>
      <c r="H84" s="6">
        <f>E84-F84</f>
        <v>0</v>
      </c>
    </row>
    <row r="85" spans="2:8">
      <c r="B85" s="8" t="s">
        <v>69</v>
      </c>
      <c r="C85" s="6">
        <v>0</v>
      </c>
      <c r="D85" s="6">
        <v>496055.22</v>
      </c>
      <c r="E85" s="9">
        <v>496055.22</v>
      </c>
      <c r="F85" s="6">
        <v>496055.22</v>
      </c>
      <c r="G85" s="6">
        <v>496055.22</v>
      </c>
      <c r="H85" s="6">
        <f>E85-F85</f>
        <v>0</v>
      </c>
    </row>
    <row r="86" spans="2:8">
      <c r="B86" s="8" t="s">
        <v>68</v>
      </c>
      <c r="C86" s="6">
        <v>0</v>
      </c>
      <c r="D86" s="6">
        <v>850846.05</v>
      </c>
      <c r="E86" s="9">
        <v>850846.05</v>
      </c>
      <c r="F86" s="6">
        <v>850846.05</v>
      </c>
      <c r="G86" s="6">
        <v>850846.05</v>
      </c>
      <c r="H86" s="6">
        <f>E86-F86</f>
        <v>0</v>
      </c>
    </row>
    <row r="87" spans="2:8">
      <c r="B87" s="8" t="s">
        <v>67</v>
      </c>
      <c r="C87" s="6"/>
      <c r="D87" s="6"/>
      <c r="E87" s="9">
        <v>0</v>
      </c>
      <c r="F87" s="6"/>
      <c r="G87" s="6"/>
      <c r="H87" s="6">
        <f>E87-F87</f>
        <v>0</v>
      </c>
    </row>
    <row r="88" spans="2:8">
      <c r="B88" s="8" t="s">
        <v>66</v>
      </c>
      <c r="C88" s="6"/>
      <c r="D88" s="6"/>
      <c r="E88" s="9">
        <v>0</v>
      </c>
      <c r="F88" s="6"/>
      <c r="G88" s="6"/>
      <c r="H88" s="6">
        <f>E88-F88</f>
        <v>0</v>
      </c>
    </row>
    <row r="89" spans="2:8">
      <c r="B89" s="7" t="s">
        <v>65</v>
      </c>
      <c r="C89" s="4">
        <f>SUM(C90:C98)</f>
        <v>0</v>
      </c>
      <c r="D89" s="4">
        <f>SUM(D90:D98)</f>
        <v>827619.81</v>
      </c>
      <c r="E89" s="4">
        <f>SUM(E90:E98)</f>
        <v>827619.81</v>
      </c>
      <c r="F89" s="4">
        <f>SUM(F90:F98)</f>
        <v>827619.81</v>
      </c>
      <c r="G89" s="4">
        <f>SUM(G90:G98)</f>
        <v>825425.93</v>
      </c>
      <c r="H89" s="4">
        <f>E89-F89</f>
        <v>0</v>
      </c>
    </row>
    <row r="90" spans="2:8">
      <c r="B90" s="8" t="s">
        <v>64</v>
      </c>
      <c r="C90" s="6">
        <v>0</v>
      </c>
      <c r="D90" s="6">
        <v>307468.03000000003</v>
      </c>
      <c r="E90" s="9">
        <v>307468.03000000003</v>
      </c>
      <c r="F90" s="6">
        <v>307468.03000000003</v>
      </c>
      <c r="G90" s="6">
        <v>307365.67</v>
      </c>
      <c r="H90" s="6">
        <f>E90-F90</f>
        <v>0</v>
      </c>
    </row>
    <row r="91" spans="2:8">
      <c r="B91" s="8" t="s">
        <v>63</v>
      </c>
      <c r="C91" s="6">
        <v>0</v>
      </c>
      <c r="D91" s="6">
        <v>93460</v>
      </c>
      <c r="E91" s="9">
        <v>93460</v>
      </c>
      <c r="F91" s="6">
        <v>93460</v>
      </c>
      <c r="G91" s="6">
        <v>93270.6</v>
      </c>
      <c r="H91" s="6">
        <f>E91-F91</f>
        <v>0</v>
      </c>
    </row>
    <row r="92" spans="2:8">
      <c r="B92" s="8" t="s">
        <v>62</v>
      </c>
      <c r="C92" s="6"/>
      <c r="D92" s="6"/>
      <c r="E92" s="9">
        <v>0</v>
      </c>
      <c r="F92" s="6"/>
      <c r="G92" s="6"/>
      <c r="H92" s="6">
        <f>E92-F92</f>
        <v>0</v>
      </c>
    </row>
    <row r="93" spans="2:8">
      <c r="B93" s="8" t="s">
        <v>61</v>
      </c>
      <c r="C93" s="6">
        <v>0</v>
      </c>
      <c r="D93" s="6">
        <v>60246.63</v>
      </c>
      <c r="E93" s="9">
        <v>60246.63</v>
      </c>
      <c r="F93" s="6">
        <v>60246.63</v>
      </c>
      <c r="G93" s="6">
        <v>58607.71</v>
      </c>
      <c r="H93" s="6">
        <f>E93-F93</f>
        <v>0</v>
      </c>
    </row>
    <row r="94" spans="2:8">
      <c r="B94" s="8" t="s">
        <v>60</v>
      </c>
      <c r="C94" s="6">
        <v>0</v>
      </c>
      <c r="D94" s="6">
        <v>94920.84</v>
      </c>
      <c r="E94" s="9">
        <v>94920.84</v>
      </c>
      <c r="F94" s="6">
        <v>94920.84</v>
      </c>
      <c r="G94" s="6">
        <v>94920.84</v>
      </c>
      <c r="H94" s="6">
        <f>E94-F94</f>
        <v>0</v>
      </c>
    </row>
    <row r="95" spans="2:8">
      <c r="B95" s="8" t="s">
        <v>59</v>
      </c>
      <c r="C95" s="6">
        <v>0</v>
      </c>
      <c r="D95" s="6">
        <v>245529.29</v>
      </c>
      <c r="E95" s="9">
        <v>245529.29</v>
      </c>
      <c r="F95" s="6">
        <v>245529.29</v>
      </c>
      <c r="G95" s="6">
        <v>245266.09</v>
      </c>
      <c r="H95" s="6">
        <f>E95-F95</f>
        <v>0</v>
      </c>
    </row>
    <row r="96" spans="2:8">
      <c r="B96" s="8" t="s">
        <v>58</v>
      </c>
      <c r="C96" s="6">
        <v>0</v>
      </c>
      <c r="D96" s="6">
        <v>2025.02</v>
      </c>
      <c r="E96" s="9">
        <v>2025.02</v>
      </c>
      <c r="F96" s="6">
        <v>2025.02</v>
      </c>
      <c r="G96" s="6">
        <v>2025.02</v>
      </c>
      <c r="H96" s="6">
        <f>E96-F96</f>
        <v>0</v>
      </c>
    </row>
    <row r="97" spans="2:8">
      <c r="B97" s="8" t="s">
        <v>57</v>
      </c>
      <c r="C97" s="6"/>
      <c r="D97" s="6"/>
      <c r="E97" s="9">
        <v>0</v>
      </c>
      <c r="F97" s="6"/>
      <c r="G97" s="6"/>
      <c r="H97" s="6">
        <f>E97-F97</f>
        <v>0</v>
      </c>
    </row>
    <row r="98" spans="2:8">
      <c r="B98" s="8" t="s">
        <v>56</v>
      </c>
      <c r="C98" s="6">
        <v>0</v>
      </c>
      <c r="D98" s="6">
        <v>23970</v>
      </c>
      <c r="E98" s="9">
        <v>23970</v>
      </c>
      <c r="F98" s="6">
        <v>23970</v>
      </c>
      <c r="G98" s="6">
        <v>23970</v>
      </c>
      <c r="H98" s="6">
        <f>E98-F98</f>
        <v>0</v>
      </c>
    </row>
    <row r="99" spans="2:8">
      <c r="B99" s="7" t="s">
        <v>55</v>
      </c>
      <c r="C99" s="4">
        <f>SUM(C100:C108)</f>
        <v>0</v>
      </c>
      <c r="D99" s="4">
        <f>SUM(D100:D108)</f>
        <v>2738882.59</v>
      </c>
      <c r="E99" s="4">
        <f>SUM(E100:E108)</f>
        <v>2738882.59</v>
      </c>
      <c r="F99" s="4">
        <f>SUM(F100:F108)</f>
        <v>2570292.4899999998</v>
      </c>
      <c r="G99" s="4">
        <f>SUM(G100:G108)</f>
        <v>2484123.27</v>
      </c>
      <c r="H99" s="4">
        <f>E99-F99</f>
        <v>168590.10000000009</v>
      </c>
    </row>
    <row r="100" spans="2:8">
      <c r="B100" s="8" t="s">
        <v>54</v>
      </c>
      <c r="C100" s="6">
        <v>0</v>
      </c>
      <c r="D100" s="6">
        <v>441220.2</v>
      </c>
      <c r="E100" s="9">
        <v>441220.2</v>
      </c>
      <c r="F100" s="6">
        <v>441220.2</v>
      </c>
      <c r="G100" s="6">
        <v>436379.42</v>
      </c>
      <c r="H100" s="6">
        <f>E100-F100</f>
        <v>0</v>
      </c>
    </row>
    <row r="101" spans="2:8">
      <c r="B101" s="8" t="s">
        <v>53</v>
      </c>
      <c r="C101" s="6">
        <v>0</v>
      </c>
      <c r="D101" s="6">
        <v>196335.99</v>
      </c>
      <c r="E101" s="9">
        <v>196335.99</v>
      </c>
      <c r="F101" s="6">
        <v>196335.99</v>
      </c>
      <c r="G101" s="6">
        <v>138666</v>
      </c>
      <c r="H101" s="6">
        <f>E101-F101</f>
        <v>0</v>
      </c>
    </row>
    <row r="102" spans="2:8">
      <c r="B102" s="8" t="s">
        <v>52</v>
      </c>
      <c r="C102" s="6">
        <v>0</v>
      </c>
      <c r="D102" s="6">
        <v>902861.73</v>
      </c>
      <c r="E102" s="9">
        <v>902861.73</v>
      </c>
      <c r="F102" s="6">
        <v>751561.73</v>
      </c>
      <c r="G102" s="6">
        <v>751561.73</v>
      </c>
      <c r="H102" s="6">
        <f>E102-F102</f>
        <v>151300</v>
      </c>
    </row>
    <row r="103" spans="2:8">
      <c r="B103" s="8" t="s">
        <v>51</v>
      </c>
      <c r="C103" s="6">
        <v>0</v>
      </c>
      <c r="D103" s="6">
        <v>34292.19</v>
      </c>
      <c r="E103" s="9">
        <v>34292.19</v>
      </c>
      <c r="F103" s="6">
        <v>34292.19</v>
      </c>
      <c r="G103" s="6">
        <v>34292.19</v>
      </c>
      <c r="H103" s="6">
        <f>E103-F103</f>
        <v>0</v>
      </c>
    </row>
    <row r="104" spans="2:8">
      <c r="B104" s="8" t="s">
        <v>50</v>
      </c>
      <c r="C104" s="6">
        <v>0</v>
      </c>
      <c r="D104" s="6">
        <v>654890.55000000005</v>
      </c>
      <c r="E104" s="9">
        <v>654890.55000000005</v>
      </c>
      <c r="F104" s="6">
        <v>639267.18999999994</v>
      </c>
      <c r="G104" s="6">
        <v>622759.99</v>
      </c>
      <c r="H104" s="6">
        <f>E104-F104</f>
        <v>15623.360000000102</v>
      </c>
    </row>
    <row r="105" spans="2:8">
      <c r="B105" s="8" t="s">
        <v>49</v>
      </c>
      <c r="C105" s="6"/>
      <c r="D105" s="6"/>
      <c r="E105" s="9">
        <v>0</v>
      </c>
      <c r="F105" s="6"/>
      <c r="G105" s="6"/>
      <c r="H105" s="6">
        <f>E105-F105</f>
        <v>0</v>
      </c>
    </row>
    <row r="106" spans="2:8">
      <c r="B106" s="8" t="s">
        <v>48</v>
      </c>
      <c r="C106" s="6">
        <v>0</v>
      </c>
      <c r="D106" s="6">
        <v>205971.76</v>
      </c>
      <c r="E106" s="9">
        <v>205971.76</v>
      </c>
      <c r="F106" s="6">
        <v>205305.02</v>
      </c>
      <c r="G106" s="6">
        <v>200577.15</v>
      </c>
      <c r="H106" s="6">
        <f>E106-F106</f>
        <v>666.74000000001979</v>
      </c>
    </row>
    <row r="107" spans="2:8">
      <c r="B107" s="8" t="s">
        <v>47</v>
      </c>
      <c r="C107" s="6">
        <v>0</v>
      </c>
      <c r="D107" s="6">
        <v>126910.13</v>
      </c>
      <c r="E107" s="9">
        <v>126910.13</v>
      </c>
      <c r="F107" s="6">
        <v>125910.13</v>
      </c>
      <c r="G107" s="6">
        <v>125910.13</v>
      </c>
      <c r="H107" s="6">
        <f>E107-F107</f>
        <v>1000</v>
      </c>
    </row>
    <row r="108" spans="2:8">
      <c r="B108" s="8" t="s">
        <v>46</v>
      </c>
      <c r="C108" s="6">
        <v>0</v>
      </c>
      <c r="D108" s="6">
        <v>176400.04</v>
      </c>
      <c r="E108" s="9">
        <v>176400.04</v>
      </c>
      <c r="F108" s="6">
        <v>176400.04</v>
      </c>
      <c r="G108" s="6">
        <v>173976.66</v>
      </c>
      <c r="H108" s="6">
        <f>E108-F108</f>
        <v>0</v>
      </c>
    </row>
    <row r="109" spans="2:8">
      <c r="B109" s="7" t="s">
        <v>45</v>
      </c>
      <c r="C109" s="4">
        <f>SUM(C110:C118)</f>
        <v>0</v>
      </c>
      <c r="D109" s="4">
        <f>SUM(D110:D118)</f>
        <v>0</v>
      </c>
      <c r="E109" s="4">
        <f>SUM(E110:E118)</f>
        <v>0</v>
      </c>
      <c r="F109" s="4">
        <f>SUM(F110:F118)</f>
        <v>0</v>
      </c>
      <c r="G109" s="4">
        <f>SUM(G110:G118)</f>
        <v>0</v>
      </c>
      <c r="H109" s="4">
        <f>E109-F109</f>
        <v>0</v>
      </c>
    </row>
    <row r="110" spans="2:8">
      <c r="B110" s="8" t="s">
        <v>44</v>
      </c>
      <c r="C110" s="6"/>
      <c r="D110" s="6"/>
      <c r="E110" s="9">
        <v>0</v>
      </c>
      <c r="F110" s="6"/>
      <c r="G110" s="6"/>
      <c r="H110" s="6">
        <f>E110-F110</f>
        <v>0</v>
      </c>
    </row>
    <row r="111" spans="2:8">
      <c r="B111" s="8" t="s">
        <v>43</v>
      </c>
      <c r="C111" s="6"/>
      <c r="D111" s="6"/>
      <c r="E111" s="9">
        <v>0</v>
      </c>
      <c r="F111" s="6"/>
      <c r="G111" s="6"/>
      <c r="H111" s="6">
        <f>E111-F111</f>
        <v>0</v>
      </c>
    </row>
    <row r="112" spans="2:8">
      <c r="B112" s="8" t="s">
        <v>42</v>
      </c>
      <c r="C112" s="6"/>
      <c r="D112" s="6"/>
      <c r="E112" s="9">
        <v>0</v>
      </c>
      <c r="F112" s="6"/>
      <c r="G112" s="6"/>
      <c r="H112" s="6">
        <f>E112-F112</f>
        <v>0</v>
      </c>
    </row>
    <row r="113" spans="2:8">
      <c r="B113" s="8" t="s">
        <v>41</v>
      </c>
      <c r="C113" s="6"/>
      <c r="D113" s="6"/>
      <c r="E113" s="9">
        <v>0</v>
      </c>
      <c r="F113" s="6"/>
      <c r="G113" s="6"/>
      <c r="H113" s="6">
        <f>E113-F113</f>
        <v>0</v>
      </c>
    </row>
    <row r="114" spans="2:8">
      <c r="B114" s="8" t="s">
        <v>40</v>
      </c>
      <c r="C114" s="6"/>
      <c r="D114" s="6"/>
      <c r="E114" s="9">
        <v>0</v>
      </c>
      <c r="F114" s="6"/>
      <c r="G114" s="6"/>
      <c r="H114" s="6">
        <f>E114-F114</f>
        <v>0</v>
      </c>
    </row>
    <row r="115" spans="2:8">
      <c r="B115" s="8" t="s">
        <v>39</v>
      </c>
      <c r="C115" s="6"/>
      <c r="D115" s="6"/>
      <c r="E115" s="9">
        <v>0</v>
      </c>
      <c r="F115" s="6"/>
      <c r="G115" s="6"/>
      <c r="H115" s="6">
        <f>E115-F115</f>
        <v>0</v>
      </c>
    </row>
    <row r="116" spans="2:8">
      <c r="B116" s="8" t="s">
        <v>38</v>
      </c>
      <c r="C116" s="6"/>
      <c r="D116" s="6"/>
      <c r="E116" s="9">
        <v>0</v>
      </c>
      <c r="F116" s="6"/>
      <c r="G116" s="6"/>
      <c r="H116" s="6">
        <f>E116-F116</f>
        <v>0</v>
      </c>
    </row>
    <row r="117" spans="2:8">
      <c r="B117" s="8" t="s">
        <v>37</v>
      </c>
      <c r="C117" s="6"/>
      <c r="D117" s="6"/>
      <c r="E117" s="9">
        <v>0</v>
      </c>
      <c r="F117" s="6"/>
      <c r="G117" s="6"/>
      <c r="H117" s="6">
        <f>E117-F117</f>
        <v>0</v>
      </c>
    </row>
    <row r="118" spans="2:8">
      <c r="B118" s="8" t="s">
        <v>36</v>
      </c>
      <c r="C118" s="6"/>
      <c r="D118" s="6"/>
      <c r="E118" s="9">
        <v>0</v>
      </c>
      <c r="F118" s="6"/>
      <c r="G118" s="6"/>
      <c r="H118" s="6">
        <f>E118-F118</f>
        <v>0</v>
      </c>
    </row>
    <row r="119" spans="2:8">
      <c r="B119" s="7" t="s">
        <v>35</v>
      </c>
      <c r="C119" s="4">
        <f>SUM(C120:C128)</f>
        <v>0</v>
      </c>
      <c r="D119" s="4">
        <f>SUM(D120:D128)</f>
        <v>2242138.5600000005</v>
      </c>
      <c r="E119" s="4">
        <f>SUM(E120:E128)</f>
        <v>2242138.5600000005</v>
      </c>
      <c r="F119" s="4">
        <f>SUM(F120:F128)</f>
        <v>0</v>
      </c>
      <c r="G119" s="4">
        <f>SUM(G120:G128)</f>
        <v>0</v>
      </c>
      <c r="H119" s="4">
        <f>E119-F119</f>
        <v>2242138.5600000005</v>
      </c>
    </row>
    <row r="120" spans="2:8">
      <c r="B120" s="8" t="s">
        <v>34</v>
      </c>
      <c r="C120" s="6">
        <v>0</v>
      </c>
      <c r="D120" s="6">
        <v>1346296.8</v>
      </c>
      <c r="E120" s="9">
        <v>1346296.8</v>
      </c>
      <c r="F120" s="6">
        <v>0</v>
      </c>
      <c r="G120" s="6">
        <v>0</v>
      </c>
      <c r="H120" s="6">
        <f>E120-F120</f>
        <v>1346296.8</v>
      </c>
    </row>
    <row r="121" spans="2:8">
      <c r="B121" s="8" t="s">
        <v>33</v>
      </c>
      <c r="C121" s="6">
        <v>0</v>
      </c>
      <c r="D121" s="6">
        <v>6391.6</v>
      </c>
      <c r="E121" s="9">
        <v>6391.6</v>
      </c>
      <c r="F121" s="6">
        <v>0</v>
      </c>
      <c r="G121" s="6">
        <v>0</v>
      </c>
      <c r="H121" s="6">
        <f>E121-F121</f>
        <v>6391.6</v>
      </c>
    </row>
    <row r="122" spans="2:8">
      <c r="B122" s="8" t="s">
        <v>32</v>
      </c>
      <c r="C122" s="6">
        <v>0</v>
      </c>
      <c r="D122" s="6">
        <v>839095.04</v>
      </c>
      <c r="E122" s="9">
        <v>839095.04</v>
      </c>
      <c r="F122" s="6">
        <v>0</v>
      </c>
      <c r="G122" s="6">
        <v>0</v>
      </c>
      <c r="H122" s="6">
        <f>E122-F122</f>
        <v>839095.04</v>
      </c>
    </row>
    <row r="123" spans="2:8">
      <c r="B123" s="8" t="s">
        <v>31</v>
      </c>
      <c r="C123" s="6"/>
      <c r="D123" s="6"/>
      <c r="E123" s="9">
        <v>0</v>
      </c>
      <c r="F123" s="6"/>
      <c r="G123" s="6"/>
      <c r="H123" s="6">
        <f>E123-F123</f>
        <v>0</v>
      </c>
    </row>
    <row r="124" spans="2:8">
      <c r="B124" s="8" t="s">
        <v>30</v>
      </c>
      <c r="C124" s="6"/>
      <c r="D124" s="6"/>
      <c r="E124" s="9">
        <v>0</v>
      </c>
      <c r="F124" s="6"/>
      <c r="G124" s="6"/>
      <c r="H124" s="6">
        <f>E124-F124</f>
        <v>0</v>
      </c>
    </row>
    <row r="125" spans="2:8">
      <c r="B125" s="8" t="s">
        <v>29</v>
      </c>
      <c r="C125" s="6">
        <v>0</v>
      </c>
      <c r="D125" s="6">
        <v>50355.12</v>
      </c>
      <c r="E125" s="9">
        <v>50355.12</v>
      </c>
      <c r="F125" s="6">
        <v>0</v>
      </c>
      <c r="G125" s="6">
        <v>0</v>
      </c>
      <c r="H125" s="6">
        <f>E125-F125</f>
        <v>50355.12</v>
      </c>
    </row>
    <row r="126" spans="2:8">
      <c r="B126" s="8" t="s">
        <v>28</v>
      </c>
      <c r="C126" s="6"/>
      <c r="D126" s="6"/>
      <c r="E126" s="9">
        <v>0</v>
      </c>
      <c r="F126" s="6"/>
      <c r="G126" s="6"/>
      <c r="H126" s="6">
        <f>E126-F126</f>
        <v>0</v>
      </c>
    </row>
    <row r="127" spans="2:8">
      <c r="B127" s="8" t="s">
        <v>27</v>
      </c>
      <c r="C127" s="6"/>
      <c r="D127" s="6"/>
      <c r="E127" s="9">
        <v>0</v>
      </c>
      <c r="F127" s="6"/>
      <c r="G127" s="6"/>
      <c r="H127" s="6">
        <f>E127-F127</f>
        <v>0</v>
      </c>
    </row>
    <row r="128" spans="2:8">
      <c r="B128" s="8" t="s">
        <v>26</v>
      </c>
      <c r="C128" s="6"/>
      <c r="D128" s="6"/>
      <c r="E128" s="9">
        <v>0</v>
      </c>
      <c r="F128" s="6"/>
      <c r="G128" s="6"/>
      <c r="H128" s="6">
        <f>E128-F128</f>
        <v>0</v>
      </c>
    </row>
    <row r="129" spans="2:8">
      <c r="B129" s="7" t="s">
        <v>25</v>
      </c>
      <c r="C129" s="4">
        <f>SUM(C130:C132)</f>
        <v>0</v>
      </c>
      <c r="D129" s="4">
        <f>SUM(D130:D132)</f>
        <v>23604228.969999999</v>
      </c>
      <c r="E129" s="4">
        <f>SUM(E130:E132)</f>
        <v>23604228.969999999</v>
      </c>
      <c r="F129" s="4">
        <f>SUM(F130:F132)</f>
        <v>0</v>
      </c>
      <c r="G129" s="4">
        <f>SUM(G130:G132)</f>
        <v>0</v>
      </c>
      <c r="H129" s="4">
        <f>E129-F129</f>
        <v>23604228.969999999</v>
      </c>
    </row>
    <row r="130" spans="2:8">
      <c r="B130" s="8" t="s">
        <v>24</v>
      </c>
      <c r="C130" s="6"/>
      <c r="D130" s="6"/>
      <c r="E130" s="9">
        <v>0</v>
      </c>
      <c r="F130" s="6"/>
      <c r="G130" s="6"/>
      <c r="H130" s="6">
        <f>E130-F130</f>
        <v>0</v>
      </c>
    </row>
    <row r="131" spans="2:8">
      <c r="B131" s="8" t="s">
        <v>23</v>
      </c>
      <c r="C131" s="6">
        <v>0</v>
      </c>
      <c r="D131" s="6">
        <v>23604228.969999999</v>
      </c>
      <c r="E131" s="9">
        <v>23604228.969999999</v>
      </c>
      <c r="F131" s="6">
        <v>0</v>
      </c>
      <c r="G131" s="6">
        <v>0</v>
      </c>
      <c r="H131" s="6">
        <f>E131-F131</f>
        <v>23604228.969999999</v>
      </c>
    </row>
    <row r="132" spans="2:8">
      <c r="B132" s="8" t="s">
        <v>22</v>
      </c>
      <c r="C132" s="6"/>
      <c r="D132" s="6"/>
      <c r="E132" s="9">
        <v>0</v>
      </c>
      <c r="F132" s="6"/>
      <c r="G132" s="6"/>
      <c r="H132" s="6">
        <f>E132-F132</f>
        <v>0</v>
      </c>
    </row>
    <row r="133" spans="2:8">
      <c r="B133" s="7" t="s">
        <v>21</v>
      </c>
      <c r="C133" s="4">
        <f>SUM(C134:C141)</f>
        <v>0</v>
      </c>
      <c r="D133" s="4">
        <f>SUM(D134:D141)</f>
        <v>0</v>
      </c>
      <c r="E133" s="4">
        <f>SUM(E134:E141)</f>
        <v>0</v>
      </c>
      <c r="F133" s="4">
        <f>SUM(F134:F141)</f>
        <v>0</v>
      </c>
      <c r="G133" s="4">
        <f>SUM(G134:G141)</f>
        <v>0</v>
      </c>
      <c r="H133" s="4">
        <f>E133-F133</f>
        <v>0</v>
      </c>
    </row>
    <row r="134" spans="2:8">
      <c r="B134" s="8" t="s">
        <v>20</v>
      </c>
      <c r="C134" s="6"/>
      <c r="D134" s="6"/>
      <c r="E134" s="9">
        <v>0</v>
      </c>
      <c r="F134" s="6"/>
      <c r="G134" s="6"/>
      <c r="H134" s="6">
        <f>E134-F134</f>
        <v>0</v>
      </c>
    </row>
    <row r="135" spans="2:8">
      <c r="B135" s="8" t="s">
        <v>19</v>
      </c>
      <c r="C135" s="6"/>
      <c r="D135" s="6"/>
      <c r="E135" s="9">
        <v>0</v>
      </c>
      <c r="F135" s="6"/>
      <c r="G135" s="6"/>
      <c r="H135" s="6">
        <f>E135-F135</f>
        <v>0</v>
      </c>
    </row>
    <row r="136" spans="2:8">
      <c r="B136" s="8" t="s">
        <v>18</v>
      </c>
      <c r="C136" s="6"/>
      <c r="D136" s="6"/>
      <c r="E136" s="9">
        <v>0</v>
      </c>
      <c r="F136" s="6"/>
      <c r="G136" s="6"/>
      <c r="H136" s="6">
        <f>E136-F136</f>
        <v>0</v>
      </c>
    </row>
    <row r="137" spans="2:8">
      <c r="B137" s="8" t="s">
        <v>17</v>
      </c>
      <c r="C137" s="6"/>
      <c r="D137" s="6"/>
      <c r="E137" s="9">
        <v>0</v>
      </c>
      <c r="F137" s="6"/>
      <c r="G137" s="6"/>
      <c r="H137" s="6">
        <f>E137-F137</f>
        <v>0</v>
      </c>
    </row>
    <row r="138" spans="2:8">
      <c r="B138" s="8" t="s">
        <v>16</v>
      </c>
      <c r="C138" s="6"/>
      <c r="D138" s="6"/>
      <c r="E138" s="9">
        <v>0</v>
      </c>
      <c r="F138" s="6"/>
      <c r="G138" s="6"/>
      <c r="H138" s="6">
        <f>E138-F138</f>
        <v>0</v>
      </c>
    </row>
    <row r="139" spans="2:8">
      <c r="B139" s="8" t="s">
        <v>15</v>
      </c>
      <c r="C139" s="6"/>
      <c r="D139" s="6"/>
      <c r="E139" s="9">
        <v>0</v>
      </c>
      <c r="F139" s="6"/>
      <c r="G139" s="6"/>
      <c r="H139" s="6">
        <f>E139-F139</f>
        <v>0</v>
      </c>
    </row>
    <row r="140" spans="2:8">
      <c r="B140" s="8" t="s">
        <v>14</v>
      </c>
      <c r="C140" s="6"/>
      <c r="D140" s="6"/>
      <c r="E140" s="9">
        <v>0</v>
      </c>
      <c r="F140" s="6"/>
      <c r="G140" s="6"/>
      <c r="H140" s="6">
        <f>E140-F140</f>
        <v>0</v>
      </c>
    </row>
    <row r="141" spans="2:8">
      <c r="B141" s="8" t="s">
        <v>13</v>
      </c>
      <c r="C141" s="6"/>
      <c r="D141" s="6"/>
      <c r="E141" s="9">
        <v>0</v>
      </c>
      <c r="F141" s="6"/>
      <c r="G141" s="6"/>
      <c r="H141" s="6">
        <f>E141-F141</f>
        <v>0</v>
      </c>
    </row>
    <row r="142" spans="2:8">
      <c r="B142" s="7" t="s">
        <v>12</v>
      </c>
      <c r="C142" s="4">
        <f>SUM(C143:C145)</f>
        <v>0</v>
      </c>
      <c r="D142" s="4">
        <f>SUM(D143:D145)</f>
        <v>0</v>
      </c>
      <c r="E142" s="4">
        <f>SUM(E143:E145)</f>
        <v>0</v>
      </c>
      <c r="F142" s="4">
        <f>SUM(F143:F145)</f>
        <v>0</v>
      </c>
      <c r="G142" s="4">
        <f>SUM(G143:G145)</f>
        <v>0</v>
      </c>
      <c r="H142" s="4">
        <f>E142-F142</f>
        <v>0</v>
      </c>
    </row>
    <row r="143" spans="2:8">
      <c r="B143" s="8" t="s">
        <v>11</v>
      </c>
      <c r="C143" s="6"/>
      <c r="D143" s="6"/>
      <c r="E143" s="6">
        <v>0</v>
      </c>
      <c r="F143" s="6"/>
      <c r="G143" s="6"/>
      <c r="H143" s="6">
        <f>E143-F143</f>
        <v>0</v>
      </c>
    </row>
    <row r="144" spans="2:8">
      <c r="B144" s="8" t="s">
        <v>10</v>
      </c>
      <c r="C144" s="6"/>
      <c r="D144" s="6"/>
      <c r="E144" s="6">
        <v>0</v>
      </c>
      <c r="F144" s="6"/>
      <c r="G144" s="6"/>
      <c r="H144" s="6">
        <f>E144-F144</f>
        <v>0</v>
      </c>
    </row>
    <row r="145" spans="2:8">
      <c r="B145" s="8" t="s">
        <v>9</v>
      </c>
      <c r="C145" s="6"/>
      <c r="D145" s="6"/>
      <c r="E145" s="6">
        <v>0</v>
      </c>
      <c r="F145" s="6"/>
      <c r="G145" s="6"/>
      <c r="H145" s="6">
        <f>E145-F145</f>
        <v>0</v>
      </c>
    </row>
    <row r="146" spans="2:8">
      <c r="B146" s="7" t="s">
        <v>8</v>
      </c>
      <c r="C146" s="4">
        <f>SUM(C147:C153)</f>
        <v>0</v>
      </c>
      <c r="D146" s="4">
        <f>SUM(D147:D153)</f>
        <v>0</v>
      </c>
      <c r="E146" s="4">
        <f>SUM(E147:E153)</f>
        <v>0</v>
      </c>
      <c r="F146" s="4">
        <f>SUM(F147:F153)</f>
        <v>0</v>
      </c>
      <c r="G146" s="4">
        <f>SUM(G147:G153)</f>
        <v>0</v>
      </c>
      <c r="H146" s="4">
        <f>E146-F146</f>
        <v>0</v>
      </c>
    </row>
    <row r="147" spans="2:8">
      <c r="B147" s="8" t="s">
        <v>7</v>
      </c>
      <c r="C147" s="6"/>
      <c r="D147" s="6"/>
      <c r="E147" s="6">
        <v>0</v>
      </c>
      <c r="F147" s="6"/>
      <c r="G147" s="6"/>
      <c r="H147" s="6">
        <f>E147-F147</f>
        <v>0</v>
      </c>
    </row>
    <row r="148" spans="2:8">
      <c r="B148" s="8" t="s">
        <v>6</v>
      </c>
      <c r="C148" s="6"/>
      <c r="D148" s="6"/>
      <c r="E148" s="6">
        <v>0</v>
      </c>
      <c r="F148" s="6"/>
      <c r="G148" s="6"/>
      <c r="H148" s="6">
        <f>E148-F148</f>
        <v>0</v>
      </c>
    </row>
    <row r="149" spans="2:8">
      <c r="B149" s="8" t="s">
        <v>5</v>
      </c>
      <c r="C149" s="6"/>
      <c r="D149" s="6"/>
      <c r="E149" s="6">
        <v>0</v>
      </c>
      <c r="F149" s="6"/>
      <c r="G149" s="6"/>
      <c r="H149" s="6">
        <f>E149-F149</f>
        <v>0</v>
      </c>
    </row>
    <row r="150" spans="2:8">
      <c r="B150" s="8" t="s">
        <v>4</v>
      </c>
      <c r="C150" s="6"/>
      <c r="D150" s="6"/>
      <c r="E150" s="6">
        <v>0</v>
      </c>
      <c r="F150" s="6"/>
      <c r="G150" s="6"/>
      <c r="H150" s="6">
        <f>E150-F150</f>
        <v>0</v>
      </c>
    </row>
    <row r="151" spans="2:8">
      <c r="B151" s="8" t="s">
        <v>3</v>
      </c>
      <c r="C151" s="6"/>
      <c r="D151" s="6"/>
      <c r="E151" s="6">
        <v>0</v>
      </c>
      <c r="F151" s="6"/>
      <c r="G151" s="6"/>
      <c r="H151" s="6">
        <f>E151-F151</f>
        <v>0</v>
      </c>
    </row>
    <row r="152" spans="2:8">
      <c r="B152" s="8" t="s">
        <v>2</v>
      </c>
      <c r="C152" s="6"/>
      <c r="D152" s="6"/>
      <c r="E152" s="6">
        <v>0</v>
      </c>
      <c r="F152" s="6"/>
      <c r="G152" s="6"/>
      <c r="H152" s="6">
        <f>E152-F152</f>
        <v>0</v>
      </c>
    </row>
    <row r="153" spans="2:8">
      <c r="B153" s="8" t="s">
        <v>1</v>
      </c>
      <c r="C153" s="6"/>
      <c r="D153" s="6"/>
      <c r="E153" s="6">
        <v>0</v>
      </c>
      <c r="F153" s="6"/>
      <c r="G153" s="6"/>
      <c r="H153" s="6">
        <f>E153-F153</f>
        <v>0</v>
      </c>
    </row>
    <row r="154" spans="2:8" ht="5.0999999999999996" customHeight="1">
      <c r="B154" s="7"/>
      <c r="C154" s="6"/>
      <c r="D154" s="6"/>
      <c r="E154" s="6"/>
      <c r="F154" s="6"/>
      <c r="G154" s="6"/>
      <c r="H154" s="6"/>
    </row>
    <row r="155" spans="2:8">
      <c r="B155" s="5" t="s">
        <v>0</v>
      </c>
      <c r="C155" s="4">
        <f>C5+C80</f>
        <v>18636350.760000002</v>
      </c>
      <c r="D155" s="4">
        <f>D5+D80</f>
        <v>52566075.140000001</v>
      </c>
      <c r="E155" s="4">
        <f>E5+E80</f>
        <v>71202425.900000006</v>
      </c>
      <c r="F155" s="4">
        <f>F5+F80</f>
        <v>42394817.350000001</v>
      </c>
      <c r="G155" s="4">
        <f>G5+G80</f>
        <v>41993169.969999999</v>
      </c>
      <c r="H155" s="4">
        <f>H5+H80</f>
        <v>28807608.549999997</v>
      </c>
    </row>
    <row r="156" spans="2:8" ht="5.0999999999999996" customHeight="1">
      <c r="B156" s="3"/>
      <c r="C156" s="2"/>
      <c r="D156" s="2"/>
      <c r="E156" s="2"/>
      <c r="F156" s="2"/>
      <c r="G156" s="2"/>
      <c r="H156" s="2"/>
    </row>
  </sheetData>
  <mergeCells count="2">
    <mergeCell ref="B2:H2"/>
    <mergeCell ref="C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F6a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2017-07-26T20:17:05Z</dcterms:created>
  <dcterms:modified xsi:type="dcterms:W3CDTF">2017-07-26T20:21:19Z</dcterms:modified>
</cp:coreProperties>
</file>