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6.Junio\LDF\Digital_LDF\"/>
    </mc:Choice>
  </mc:AlternateContent>
  <bookViews>
    <workbookView xWindow="0" yWindow="0" windowWidth="15360" windowHeight="8340" firstSheet="1" activeTab="1"/>
  </bookViews>
  <sheets>
    <sheet name="Hoja1" sheetId="2" state="hidden" r:id="rId1"/>
    <sheet name="F4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1" l="1"/>
  <c r="E69" i="1" s="1"/>
  <c r="E60" i="1"/>
  <c r="D60" i="1"/>
  <c r="D68" i="1" s="1"/>
  <c r="D69" i="1" s="1"/>
  <c r="C60" i="1"/>
  <c r="C68" i="1" s="1"/>
  <c r="C69" i="1" s="1"/>
  <c r="E46" i="1"/>
  <c r="E54" i="1" s="1"/>
  <c r="E55" i="1" s="1"/>
  <c r="D46" i="1"/>
  <c r="D54" i="1" s="1"/>
  <c r="D55" i="1" s="1"/>
  <c r="C46" i="1"/>
  <c r="C54" i="1" s="1"/>
  <c r="C55" i="1" s="1"/>
  <c r="D41" i="1"/>
  <c r="E37" i="1"/>
  <c r="D37" i="1"/>
  <c r="C37" i="1"/>
  <c r="E34" i="1"/>
  <c r="E41" i="1" s="1"/>
  <c r="D34" i="1"/>
  <c r="C34" i="1"/>
  <c r="C41" i="1" s="1"/>
  <c r="E26" i="1"/>
  <c r="D26" i="1"/>
  <c r="C26" i="1"/>
  <c r="E16" i="1"/>
  <c r="D16" i="1"/>
  <c r="E12" i="1"/>
  <c r="D12" i="1"/>
  <c r="C12" i="1"/>
  <c r="E7" i="1"/>
  <c r="D7" i="1"/>
  <c r="D20" i="1" s="1"/>
  <c r="D21" i="1" s="1"/>
  <c r="D22" i="1" s="1"/>
  <c r="D30" i="1" s="1"/>
  <c r="C7" i="1"/>
  <c r="E20" i="1" l="1"/>
  <c r="E21" i="1" s="1"/>
  <c r="E22" i="1" s="1"/>
  <c r="E30" i="1" s="1"/>
  <c r="C20" i="1"/>
  <c r="C21" i="1" s="1"/>
  <c r="C22" i="1" s="1"/>
  <c r="C30" i="1" s="1"/>
</calcChain>
</file>

<file path=xl/sharedStrings.xml><?xml version="1.0" encoding="utf-8"?>
<sst xmlns="http://schemas.openxmlformats.org/spreadsheetml/2006/main" count="62" uniqueCount="43">
  <si>
    <t>Concepto (c)</t>
  </si>
  <si>
    <t>Estimado/ Aprobado (d)</t>
  </si>
  <si>
    <t>Devengado</t>
  </si>
  <si>
    <t xml:space="preserve">Recaudado/ Pagado </t>
  </si>
  <si>
    <t>A. Ingresos Totales (A = A1+A2+A3)</t>
  </si>
  <si>
    <t>A1. Ingresos de Libre Disposición</t>
  </si>
  <si>
    <t>A2. Transferencias Federales Etiquetadas</t>
  </si>
  <si>
    <t>A3. Financiamiento Neto</t>
  </si>
  <si>
    <r>
      <t>B. Egresos Presupuestarios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(B = B1+B2)</t>
    </r>
  </si>
  <si>
    <t>B1. Gasto No Etiquetado (sin incluir Amortización de la Deuda Pública)</t>
  </si>
  <si>
    <t xml:space="preserve">B2. Gasto Etiquetado (sin incluir Amortización de la Deuda Pública) </t>
  </si>
  <si>
    <t>C. Remanentes del Ejercicio Anterior ( C = C1 + C2 )</t>
  </si>
  <si>
    <t>C1. Remanentes de Ingresos de Libre Disposición aplicados en el periodo</t>
  </si>
  <si>
    <t>C2. Remanentes de Transferencias Federales Etiquetadas aplicados en el periodo</t>
  </si>
  <si>
    <t xml:space="preserve">I. Balance Presupuestario (I = A – B + C)  </t>
  </si>
  <si>
    <t>II. Balance Presupuestario sin Financiamiento Neto (II = I - A3)</t>
  </si>
  <si>
    <t>III. Balance Presupuestario sin Financiamiento Neto y sin Remanentes del Ejercicio Anterior (III= II - C)</t>
  </si>
  <si>
    <t>Concepto</t>
  </si>
  <si>
    <t>Aprobado</t>
  </si>
  <si>
    <t>Pagado</t>
  </si>
  <si>
    <t>E. Intereses, Comisiones y Gastos de la Deuda (E = E1+E2)</t>
  </si>
  <si>
    <t>E1. Intereses, Comisiones y Gastos de la Deuda con Gasto No Etiquetado</t>
  </si>
  <si>
    <t>E2. Intereses, Comisiones y Gastos de la Deuda con Gasto Etiquetado</t>
  </si>
  <si>
    <t>IV. Balance Primario (IV = III + E)</t>
  </si>
  <si>
    <t>Estimado/
Aprobado</t>
  </si>
  <si>
    <t>Recaudado/
Pagado</t>
  </si>
  <si>
    <t>F. Financiamiento (F = F1 + F2)</t>
  </si>
  <si>
    <t>F1. Financiamiento con Fuente de Pago de Ingresos de Libre Disposición</t>
  </si>
  <si>
    <t>F2. Financiamiento con Fuente de Pago de Transferencias Federales Etiquetadas</t>
  </si>
  <si>
    <t>G. Amortización de la Deuda (G = G1 + G2)</t>
  </si>
  <si>
    <t>G1. Amortización de la Deuda Pública con Gasto No Etiquetado</t>
  </si>
  <si>
    <t>G2. Amortización de la Deuda Pública con Gasto Etiquetado</t>
  </si>
  <si>
    <t>A3. Financiamiento Neto (A3 = F – G )</t>
  </si>
  <si>
    <t xml:space="preserve">A1. Ingresos de Libre Disposición </t>
  </si>
  <si>
    <t>A3.1 Financiamiento Neto con Fuente de Pago de Ingresos de Libre Disposición (A3.1 = F1 – G1)</t>
  </si>
  <si>
    <t>V. Balance Presupuestario de Recursos Disponibles (V = A1 + A3.1 – B 1 + C1)</t>
  </si>
  <si>
    <t>VI. Balance Presupuestario de Recursos Disponibles sin Financiamiento Neto (VI = V – A3.1)</t>
  </si>
  <si>
    <t>A3.2 Financiamiento Neto con Fuente de Pago de Transferencias Federales Etiquetadas (A3.2 = F2 – G2)</t>
  </si>
  <si>
    <t>B2. Gasto Etiquetado (sin incluir Amortización de la Deuda Pública)</t>
  </si>
  <si>
    <t>VII. Balance Presupuestario de Recursos Etiquetados (VII = A2 + A3.2 – B2 + C2)</t>
  </si>
  <si>
    <t>VIII. Balance Presupuestario de Recursos Etiquetados sin Financiamiento Neto (VIII = VII – A3.2)</t>
  </si>
  <si>
    <t>@se6#16</t>
  </si>
  <si>
    <t>UNIVERSIDAD POLITECNICA DE PENJAMO
Balance Presupuestario - LDF
al 30 de Junio de 2017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</si>
</sst>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lightGray">
        <bgColor rgb="FFBFBFBF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0" applyFont="1"/>
    <xf numFmtId="0" fontId="1" fillId="2" borderId="1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 applyAlignment="1">
      <alignment vertical="center" wrapText="1"/>
    </xf>
    <xf numFmtId="4" fontId="2" fillId="0" borderId="12" xfId="0" applyNumberFormat="1" applyFont="1" applyBorder="1" applyAlignment="1">
      <alignment vertical="center"/>
    </xf>
    <xf numFmtId="0" fontId="2" fillId="0" borderId="4" xfId="0" applyFont="1" applyBorder="1"/>
    <xf numFmtId="0" fontId="3" fillId="0" borderId="0" xfId="0" applyFont="1" applyBorder="1" applyAlignment="1">
      <alignment vertical="center" wrapText="1"/>
    </xf>
    <xf numFmtId="4" fontId="3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horizontal="left" vertical="center" wrapText="1" indent="1"/>
    </xf>
    <xf numFmtId="4" fontId="2" fillId="0" borderId="13" xfId="0" applyNumberFormat="1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" fontId="2" fillId="3" borderId="13" xfId="0" applyNumberFormat="1" applyFont="1" applyFill="1" applyBorder="1" applyAlignment="1">
      <alignment vertical="center"/>
    </xf>
    <xf numFmtId="4" fontId="1" fillId="2" borderId="11" xfId="0" applyNumberFormat="1" applyFont="1" applyFill="1" applyBorder="1" applyAlignment="1">
      <alignment horizontal="center" vertical="center"/>
    </xf>
    <xf numFmtId="4" fontId="1" fillId="2" borderId="1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0" fontId="2" fillId="0" borderId="6" xfId="0" applyFont="1" applyBorder="1"/>
    <xf numFmtId="0" fontId="3" fillId="0" borderId="8" xfId="0" applyFont="1" applyBorder="1" applyAlignment="1">
      <alignment vertical="center"/>
    </xf>
    <xf numFmtId="4" fontId="3" fillId="0" borderId="14" xfId="0" applyNumberFormat="1" applyFont="1" applyBorder="1" applyAlignment="1">
      <alignment vertical="center"/>
    </xf>
    <xf numFmtId="0" fontId="2" fillId="0" borderId="0" xfId="1" applyProtection="1">
      <protection locked="0"/>
    </xf>
    <xf numFmtId="0" fontId="2" fillId="0" borderId="0" xfId="1"/>
    <xf numFmtId="0" fontId="5" fillId="0" borderId="0" xfId="1" applyFont="1"/>
    <xf numFmtId="0" fontId="6" fillId="0" borderId="0" xfId="0" applyFont="1"/>
    <xf numFmtId="0" fontId="1" fillId="2" borderId="1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2"/>
  </cols>
  <sheetData>
    <row r="1" spans="1:2" x14ac:dyDescent="0.2">
      <c r="A1" s="21"/>
      <c r="B1" s="21"/>
    </row>
    <row r="2020" spans="1:1" x14ac:dyDescent="0.2">
      <c r="A2020" s="23" t="s">
        <v>41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sqref="A1:E4"/>
    </sheetView>
  </sheetViews>
  <sheetFormatPr baseColWidth="10" defaultRowHeight="11.25" x14ac:dyDescent="0.2"/>
  <cols>
    <col min="1" max="1" width="1" style="1" customWidth="1"/>
    <col min="2" max="2" width="90.83203125" style="1" customWidth="1"/>
    <col min="3" max="5" width="16.83203125" style="1" customWidth="1"/>
    <col min="6" max="16384" width="12" style="1"/>
  </cols>
  <sheetData>
    <row r="1" spans="1:6" ht="12.75" customHeight="1" x14ac:dyDescent="0.2">
      <c r="A1" s="26" t="s">
        <v>42</v>
      </c>
      <c r="B1" s="27"/>
      <c r="C1" s="27"/>
      <c r="D1" s="27"/>
      <c r="E1" s="28"/>
    </row>
    <row r="2" spans="1:6" ht="12.75" customHeight="1" x14ac:dyDescent="0.2">
      <c r="A2" s="29"/>
      <c r="B2" s="30"/>
      <c r="C2" s="30"/>
      <c r="D2" s="30"/>
      <c r="E2" s="31"/>
    </row>
    <row r="3" spans="1:6" ht="12.75" customHeight="1" x14ac:dyDescent="0.2">
      <c r="A3" s="29"/>
      <c r="B3" s="30"/>
      <c r="C3" s="30"/>
      <c r="D3" s="30"/>
      <c r="E3" s="31"/>
    </row>
    <row r="4" spans="1:6" ht="12.75" customHeight="1" x14ac:dyDescent="0.2">
      <c r="A4" s="32"/>
      <c r="B4" s="33"/>
      <c r="C4" s="33"/>
      <c r="D4" s="33"/>
      <c r="E4" s="34"/>
    </row>
    <row r="5" spans="1:6" ht="22.5" x14ac:dyDescent="0.2">
      <c r="A5" s="35" t="s">
        <v>0</v>
      </c>
      <c r="B5" s="36"/>
      <c r="C5" s="2" t="s">
        <v>1</v>
      </c>
      <c r="D5" s="2" t="s">
        <v>2</v>
      </c>
      <c r="E5" s="2" t="s">
        <v>3</v>
      </c>
    </row>
    <row r="6" spans="1:6" ht="5.0999999999999996" customHeight="1" x14ac:dyDescent="0.2">
      <c r="A6" s="3"/>
      <c r="B6" s="4"/>
      <c r="C6" s="5"/>
      <c r="D6" s="5"/>
      <c r="E6" s="5"/>
    </row>
    <row r="7" spans="1:6" x14ac:dyDescent="0.2">
      <c r="A7" s="6"/>
      <c r="B7" s="7" t="s">
        <v>4</v>
      </c>
      <c r="C7" s="8">
        <f>SUM(C8:C10)</f>
        <v>27281637.850000001</v>
      </c>
      <c r="D7" s="8">
        <f t="shared" ref="D7:E7" si="0">SUM(D8:D10)</f>
        <v>44042302.960000001</v>
      </c>
      <c r="E7" s="8">
        <f t="shared" si="0"/>
        <v>44042302.960000001</v>
      </c>
    </row>
    <row r="8" spans="1:6" x14ac:dyDescent="0.2">
      <c r="A8" s="6"/>
      <c r="B8" s="9" t="s">
        <v>5</v>
      </c>
      <c r="C8" s="10">
        <v>27281637.850000001</v>
      </c>
      <c r="D8" s="10">
        <v>15887322.98</v>
      </c>
      <c r="E8" s="10">
        <v>15887322.98</v>
      </c>
    </row>
    <row r="9" spans="1:6" x14ac:dyDescent="0.2">
      <c r="A9" s="6"/>
      <c r="B9" s="9" t="s">
        <v>6</v>
      </c>
      <c r="C9" s="10">
        <v>0</v>
      </c>
      <c r="D9" s="10">
        <v>28154979.98</v>
      </c>
      <c r="E9" s="10">
        <v>28154979.98</v>
      </c>
    </row>
    <row r="10" spans="1:6" x14ac:dyDescent="0.2">
      <c r="A10" s="6"/>
      <c r="B10" s="9" t="s">
        <v>7</v>
      </c>
      <c r="C10" s="10"/>
      <c r="D10" s="10"/>
      <c r="E10" s="10"/>
    </row>
    <row r="11" spans="1:6" ht="5.0999999999999996" customHeight="1" x14ac:dyDescent="0.2">
      <c r="A11" s="6"/>
      <c r="B11" s="11"/>
      <c r="C11" s="10"/>
      <c r="D11" s="10"/>
      <c r="E11" s="10"/>
    </row>
    <row r="12" spans="1:6" ht="12.75" x14ac:dyDescent="0.2">
      <c r="A12" s="6"/>
      <c r="B12" s="7" t="s">
        <v>8</v>
      </c>
      <c r="C12" s="8">
        <f>SUM(C13:C14)</f>
        <v>27281637.850000001</v>
      </c>
      <c r="D12" s="8">
        <f t="shared" ref="D12:E12" si="1">SUM(D13:D14)</f>
        <v>19085931.370000001</v>
      </c>
      <c r="E12" s="8">
        <f t="shared" si="1"/>
        <v>18415072.359999999</v>
      </c>
      <c r="F12" s="24"/>
    </row>
    <row r="13" spans="1:6" x14ac:dyDescent="0.2">
      <c r="A13" s="6"/>
      <c r="B13" s="9" t="s">
        <v>9</v>
      </c>
      <c r="C13" s="10">
        <v>27281637.850000001</v>
      </c>
      <c r="D13" s="10">
        <v>14890105.26</v>
      </c>
      <c r="E13" s="10">
        <v>14850175.66</v>
      </c>
    </row>
    <row r="14" spans="1:6" x14ac:dyDescent="0.2">
      <c r="A14" s="6"/>
      <c r="B14" s="9" t="s">
        <v>10</v>
      </c>
      <c r="C14" s="10">
        <v>0</v>
      </c>
      <c r="D14" s="10">
        <v>4195826.1100000003</v>
      </c>
      <c r="E14" s="10">
        <v>3564896.7</v>
      </c>
    </row>
    <row r="15" spans="1:6" ht="5.0999999999999996" customHeight="1" x14ac:dyDescent="0.2">
      <c r="A15" s="6"/>
      <c r="B15" s="11"/>
      <c r="C15" s="10"/>
      <c r="D15" s="10"/>
      <c r="E15" s="10"/>
    </row>
    <row r="16" spans="1:6" ht="12.75" x14ac:dyDescent="0.2">
      <c r="A16" s="6"/>
      <c r="B16" s="7" t="s">
        <v>11</v>
      </c>
      <c r="C16" s="12"/>
      <c r="D16" s="8">
        <f>SUM(D17:D18)</f>
        <v>0</v>
      </c>
      <c r="E16" s="8">
        <f>SUM(E17:E18)</f>
        <v>0</v>
      </c>
      <c r="F16" s="24"/>
    </row>
    <row r="17" spans="1:5" x14ac:dyDescent="0.2">
      <c r="A17" s="6"/>
      <c r="B17" s="9" t="s">
        <v>12</v>
      </c>
      <c r="C17" s="12"/>
      <c r="D17" s="10">
        <v>0</v>
      </c>
      <c r="E17" s="10">
        <v>0</v>
      </c>
    </row>
    <row r="18" spans="1:5" x14ac:dyDescent="0.2">
      <c r="A18" s="6"/>
      <c r="B18" s="9" t="s">
        <v>13</v>
      </c>
      <c r="C18" s="12"/>
      <c r="D18" s="10">
        <v>0</v>
      </c>
      <c r="E18" s="10">
        <v>0</v>
      </c>
    </row>
    <row r="19" spans="1:5" ht="5.0999999999999996" customHeight="1" x14ac:dyDescent="0.2">
      <c r="A19" s="6"/>
      <c r="B19" s="11"/>
      <c r="C19" s="10"/>
      <c r="D19" s="10"/>
      <c r="E19" s="10"/>
    </row>
    <row r="20" spans="1:5" x14ac:dyDescent="0.2">
      <c r="A20" s="6"/>
      <c r="B20" s="7" t="s">
        <v>14</v>
      </c>
      <c r="C20" s="8">
        <f>C7-C12</f>
        <v>0</v>
      </c>
      <c r="D20" s="8">
        <f>D7-D12+D16</f>
        <v>24956371.59</v>
      </c>
      <c r="E20" s="8">
        <f>E7-E12+E16</f>
        <v>25627230.600000001</v>
      </c>
    </row>
    <row r="21" spans="1:5" x14ac:dyDescent="0.2">
      <c r="A21" s="6"/>
      <c r="B21" s="7" t="s">
        <v>15</v>
      </c>
      <c r="C21" s="8">
        <f>C20-C41</f>
        <v>0</v>
      </c>
      <c r="D21" s="8">
        <f t="shared" ref="D21:E21" si="2">D20-D41</f>
        <v>24956371.59</v>
      </c>
      <c r="E21" s="8">
        <f t="shared" si="2"/>
        <v>25627230.600000001</v>
      </c>
    </row>
    <row r="22" spans="1:5" ht="22.5" x14ac:dyDescent="0.2">
      <c r="A22" s="6"/>
      <c r="B22" s="7" t="s">
        <v>16</v>
      </c>
      <c r="C22" s="8">
        <f>C21</f>
        <v>0</v>
      </c>
      <c r="D22" s="8">
        <f>D21-D16</f>
        <v>24956371.59</v>
      </c>
      <c r="E22" s="8">
        <f>E21-E16</f>
        <v>25627230.600000001</v>
      </c>
    </row>
    <row r="23" spans="1:5" ht="5.0999999999999996" customHeight="1" x14ac:dyDescent="0.2">
      <c r="A23" s="6"/>
      <c r="B23" s="11"/>
      <c r="C23" s="10"/>
      <c r="D23" s="10"/>
      <c r="E23" s="10"/>
    </row>
    <row r="24" spans="1:5" x14ac:dyDescent="0.2">
      <c r="A24" s="35" t="s">
        <v>17</v>
      </c>
      <c r="B24" s="36"/>
      <c r="C24" s="13" t="s">
        <v>18</v>
      </c>
      <c r="D24" s="13" t="s">
        <v>2</v>
      </c>
      <c r="E24" s="13" t="s">
        <v>19</v>
      </c>
    </row>
    <row r="25" spans="1:5" ht="5.0999999999999996" customHeight="1" x14ac:dyDescent="0.2">
      <c r="A25" s="6"/>
      <c r="B25" s="11"/>
      <c r="C25" s="10"/>
      <c r="D25" s="10"/>
      <c r="E25" s="10"/>
    </row>
    <row r="26" spans="1:5" x14ac:dyDescent="0.2">
      <c r="A26" s="6"/>
      <c r="B26" s="7" t="s">
        <v>20</v>
      </c>
      <c r="C26" s="8">
        <f>SUM(C27:C28)</f>
        <v>0</v>
      </c>
      <c r="D26" s="8">
        <f t="shared" ref="D26:E26" si="3">SUM(D27:D28)</f>
        <v>0</v>
      </c>
      <c r="E26" s="8">
        <f t="shared" si="3"/>
        <v>0</v>
      </c>
    </row>
    <row r="27" spans="1:5" x14ac:dyDescent="0.2">
      <c r="A27" s="6"/>
      <c r="B27" s="9" t="s">
        <v>21</v>
      </c>
      <c r="C27" s="10"/>
      <c r="D27" s="10"/>
      <c r="E27" s="10"/>
    </row>
    <row r="28" spans="1:5" x14ac:dyDescent="0.2">
      <c r="A28" s="6"/>
      <c r="B28" s="9" t="s">
        <v>22</v>
      </c>
      <c r="C28" s="10"/>
      <c r="D28" s="10"/>
      <c r="E28" s="10"/>
    </row>
    <row r="29" spans="1:5" ht="5.0999999999999996" customHeight="1" x14ac:dyDescent="0.2">
      <c r="A29" s="6"/>
      <c r="B29" s="11"/>
      <c r="C29" s="10"/>
      <c r="D29" s="10"/>
      <c r="E29" s="10"/>
    </row>
    <row r="30" spans="1:5" x14ac:dyDescent="0.2">
      <c r="A30" s="6"/>
      <c r="B30" s="7" t="s">
        <v>23</v>
      </c>
      <c r="C30" s="8">
        <f>C22+C26</f>
        <v>0</v>
      </c>
      <c r="D30" s="8">
        <f t="shared" ref="D30:E30" si="4">D22+D26</f>
        <v>24956371.59</v>
      </c>
      <c r="E30" s="8">
        <f t="shared" si="4"/>
        <v>25627230.600000001</v>
      </c>
    </row>
    <row r="31" spans="1:5" ht="5.0999999999999996" customHeight="1" x14ac:dyDescent="0.2">
      <c r="A31" s="6"/>
      <c r="B31" s="11"/>
      <c r="C31" s="10"/>
      <c r="D31" s="10"/>
      <c r="E31" s="10"/>
    </row>
    <row r="32" spans="1:5" ht="22.5" x14ac:dyDescent="0.2">
      <c r="A32" s="25" t="s">
        <v>17</v>
      </c>
      <c r="B32" s="25"/>
      <c r="C32" s="14" t="s">
        <v>24</v>
      </c>
      <c r="D32" s="13" t="s">
        <v>2</v>
      </c>
      <c r="E32" s="14" t="s">
        <v>25</v>
      </c>
    </row>
    <row r="33" spans="1:5" ht="5.0999999999999996" customHeight="1" x14ac:dyDescent="0.2">
      <c r="A33" s="6"/>
      <c r="B33" s="15"/>
      <c r="C33" s="10"/>
      <c r="D33" s="10"/>
      <c r="E33" s="10"/>
    </row>
    <row r="34" spans="1:5" x14ac:dyDescent="0.2">
      <c r="A34" s="6"/>
      <c r="B34" s="16" t="s">
        <v>26</v>
      </c>
      <c r="C34" s="8">
        <f>SUM(C35:C36)</f>
        <v>0</v>
      </c>
      <c r="D34" s="8">
        <f t="shared" ref="D34:E34" si="5">SUM(D35:D36)</f>
        <v>0</v>
      </c>
      <c r="E34" s="8">
        <f t="shared" si="5"/>
        <v>0</v>
      </c>
    </row>
    <row r="35" spans="1:5" x14ac:dyDescent="0.2">
      <c r="A35" s="6"/>
      <c r="B35" s="9" t="s">
        <v>27</v>
      </c>
      <c r="C35" s="10"/>
      <c r="D35" s="10"/>
      <c r="E35" s="10"/>
    </row>
    <row r="36" spans="1:5" x14ac:dyDescent="0.2">
      <c r="A36" s="6"/>
      <c r="B36" s="9" t="s">
        <v>28</v>
      </c>
      <c r="C36" s="10"/>
      <c r="D36" s="10"/>
      <c r="E36" s="10"/>
    </row>
    <row r="37" spans="1:5" x14ac:dyDescent="0.2">
      <c r="A37" s="6"/>
      <c r="B37" s="16" t="s">
        <v>29</v>
      </c>
      <c r="C37" s="8">
        <f>SUM(C38:C39)</f>
        <v>0</v>
      </c>
      <c r="D37" s="8">
        <f t="shared" ref="D37:E37" si="6">SUM(D38:D39)</f>
        <v>0</v>
      </c>
      <c r="E37" s="8">
        <f t="shared" si="6"/>
        <v>0</v>
      </c>
    </row>
    <row r="38" spans="1:5" x14ac:dyDescent="0.2">
      <c r="A38" s="6"/>
      <c r="B38" s="9" t="s">
        <v>30</v>
      </c>
      <c r="C38" s="10"/>
      <c r="D38" s="10"/>
      <c r="E38" s="10"/>
    </row>
    <row r="39" spans="1:5" x14ac:dyDescent="0.2">
      <c r="A39" s="6"/>
      <c r="B39" s="9" t="s">
        <v>31</v>
      </c>
      <c r="C39" s="10"/>
      <c r="D39" s="10"/>
      <c r="E39" s="10"/>
    </row>
    <row r="40" spans="1:5" ht="5.0999999999999996" customHeight="1" x14ac:dyDescent="0.2">
      <c r="A40" s="6"/>
      <c r="B40" s="15"/>
      <c r="C40" s="10"/>
      <c r="D40" s="10"/>
      <c r="E40" s="10"/>
    </row>
    <row r="41" spans="1:5" x14ac:dyDescent="0.2">
      <c r="A41" s="6"/>
      <c r="B41" s="16" t="s">
        <v>32</v>
      </c>
      <c r="C41" s="8">
        <f>C34-C37</f>
        <v>0</v>
      </c>
      <c r="D41" s="8">
        <f t="shared" ref="D41:E41" si="7">D34-D37</f>
        <v>0</v>
      </c>
      <c r="E41" s="8">
        <f t="shared" si="7"/>
        <v>0</v>
      </c>
    </row>
    <row r="42" spans="1:5" ht="5.0999999999999996" customHeight="1" x14ac:dyDescent="0.2">
      <c r="A42" s="6"/>
      <c r="B42" s="16"/>
      <c r="C42" s="8"/>
      <c r="D42" s="8"/>
      <c r="E42" s="8"/>
    </row>
    <row r="43" spans="1:5" ht="22.5" x14ac:dyDescent="0.2">
      <c r="A43" s="25" t="s">
        <v>17</v>
      </c>
      <c r="B43" s="25"/>
      <c r="C43" s="14" t="s">
        <v>24</v>
      </c>
      <c r="D43" s="13" t="s">
        <v>2</v>
      </c>
      <c r="E43" s="14" t="s">
        <v>25</v>
      </c>
    </row>
    <row r="44" spans="1:5" ht="5.0999999999999996" customHeight="1" x14ac:dyDescent="0.2">
      <c r="A44" s="6"/>
      <c r="B44" s="15"/>
      <c r="C44" s="10"/>
      <c r="D44" s="10"/>
      <c r="E44" s="10"/>
    </row>
    <row r="45" spans="1:5" x14ac:dyDescent="0.2">
      <c r="A45" s="6"/>
      <c r="B45" s="15" t="s">
        <v>33</v>
      </c>
      <c r="C45" s="10">
        <v>27281637.850000001</v>
      </c>
      <c r="D45" s="10">
        <v>15887322.98</v>
      </c>
      <c r="E45" s="10">
        <v>15887322.98</v>
      </c>
    </row>
    <row r="46" spans="1:5" x14ac:dyDescent="0.2">
      <c r="A46" s="6"/>
      <c r="B46" s="15" t="s">
        <v>34</v>
      </c>
      <c r="C46" s="10">
        <f>C47-C48</f>
        <v>0</v>
      </c>
      <c r="D46" s="10">
        <f t="shared" ref="D46:E46" si="8">D47-D48</f>
        <v>0</v>
      </c>
      <c r="E46" s="10">
        <f t="shared" si="8"/>
        <v>0</v>
      </c>
    </row>
    <row r="47" spans="1:5" x14ac:dyDescent="0.2">
      <c r="A47" s="6"/>
      <c r="B47" s="17" t="s">
        <v>27</v>
      </c>
      <c r="C47" s="10"/>
      <c r="D47" s="10"/>
      <c r="E47" s="10"/>
    </row>
    <row r="48" spans="1:5" x14ac:dyDescent="0.2">
      <c r="A48" s="6"/>
      <c r="B48" s="17" t="s">
        <v>30</v>
      </c>
      <c r="C48" s="10"/>
      <c r="D48" s="10"/>
      <c r="E48" s="10"/>
    </row>
    <row r="49" spans="1:5" ht="5.0999999999999996" customHeight="1" x14ac:dyDescent="0.2">
      <c r="A49" s="6"/>
      <c r="B49" s="15"/>
      <c r="C49" s="10"/>
      <c r="D49" s="10"/>
      <c r="E49" s="10"/>
    </row>
    <row r="50" spans="1:5" x14ac:dyDescent="0.2">
      <c r="A50" s="6"/>
      <c r="B50" s="15" t="s">
        <v>9</v>
      </c>
      <c r="C50" s="10">
        <v>27281637.850000001</v>
      </c>
      <c r="D50" s="10">
        <v>14890105.26</v>
      </c>
      <c r="E50" s="10">
        <v>14850175.66</v>
      </c>
    </row>
    <row r="51" spans="1:5" ht="5.0999999999999996" customHeight="1" x14ac:dyDescent="0.2">
      <c r="A51" s="6"/>
      <c r="B51" s="15"/>
      <c r="C51" s="10"/>
      <c r="D51" s="10"/>
      <c r="E51" s="10"/>
    </row>
    <row r="52" spans="1:5" x14ac:dyDescent="0.2">
      <c r="A52" s="6"/>
      <c r="B52" s="15" t="s">
        <v>12</v>
      </c>
      <c r="C52" s="12"/>
      <c r="D52" s="10">
        <v>0</v>
      </c>
      <c r="E52" s="10">
        <v>0</v>
      </c>
    </row>
    <row r="53" spans="1:5" ht="5.0999999999999996" customHeight="1" x14ac:dyDescent="0.2">
      <c r="A53" s="6"/>
      <c r="B53" s="15"/>
      <c r="C53" s="10"/>
      <c r="D53" s="10"/>
      <c r="E53" s="10"/>
    </row>
    <row r="54" spans="1:5" x14ac:dyDescent="0.2">
      <c r="A54" s="6"/>
      <c r="B54" s="16" t="s">
        <v>35</v>
      </c>
      <c r="C54" s="8">
        <f>C45+C46-C50</f>
        <v>0</v>
      </c>
      <c r="D54" s="8">
        <f t="shared" ref="D54:E54" si="9">D45+D46-D50+D52</f>
        <v>997217.72000000067</v>
      </c>
      <c r="E54" s="8">
        <f t="shared" si="9"/>
        <v>1037147.3200000003</v>
      </c>
    </row>
    <row r="55" spans="1:5" x14ac:dyDescent="0.2">
      <c r="A55" s="6"/>
      <c r="B55" s="7" t="s">
        <v>36</v>
      </c>
      <c r="C55" s="8">
        <f>C54-C46</f>
        <v>0</v>
      </c>
      <c r="D55" s="8">
        <f t="shared" ref="D55:E55" si="10">D54-D46</f>
        <v>997217.72000000067</v>
      </c>
      <c r="E55" s="8">
        <f t="shared" si="10"/>
        <v>1037147.3200000003</v>
      </c>
    </row>
    <row r="56" spans="1:5" ht="5.0999999999999996" customHeight="1" x14ac:dyDescent="0.2">
      <c r="A56" s="6"/>
      <c r="B56" s="15"/>
      <c r="C56" s="10"/>
      <c r="D56" s="10"/>
      <c r="E56" s="10"/>
    </row>
    <row r="57" spans="1:5" ht="22.5" x14ac:dyDescent="0.2">
      <c r="A57" s="25" t="s">
        <v>17</v>
      </c>
      <c r="B57" s="25"/>
      <c r="C57" s="14" t="s">
        <v>24</v>
      </c>
      <c r="D57" s="13" t="s">
        <v>2</v>
      </c>
      <c r="E57" s="14" t="s">
        <v>25</v>
      </c>
    </row>
    <row r="58" spans="1:5" ht="5.0999999999999996" customHeight="1" x14ac:dyDescent="0.2">
      <c r="A58" s="6"/>
      <c r="B58" s="15"/>
      <c r="C58" s="10"/>
      <c r="D58" s="10"/>
      <c r="E58" s="10"/>
    </row>
    <row r="59" spans="1:5" x14ac:dyDescent="0.2">
      <c r="A59" s="6"/>
      <c r="B59" s="15" t="s">
        <v>6</v>
      </c>
      <c r="C59" s="10">
        <v>0</v>
      </c>
      <c r="D59" s="10">
        <v>28154979.98</v>
      </c>
      <c r="E59" s="10">
        <v>28154979.98</v>
      </c>
    </row>
    <row r="60" spans="1:5" x14ac:dyDescent="0.2">
      <c r="A60" s="6"/>
      <c r="B60" s="15" t="s">
        <v>37</v>
      </c>
      <c r="C60" s="10">
        <f>C61-C62</f>
        <v>0</v>
      </c>
      <c r="D60" s="10">
        <f t="shared" ref="D60:E60" si="11">D61-D62</f>
        <v>0</v>
      </c>
      <c r="E60" s="10">
        <f t="shared" si="11"/>
        <v>0</v>
      </c>
    </row>
    <row r="61" spans="1:5" x14ac:dyDescent="0.2">
      <c r="A61" s="6"/>
      <c r="B61" s="17" t="s">
        <v>28</v>
      </c>
      <c r="C61" s="10"/>
      <c r="D61" s="10"/>
      <c r="E61" s="10"/>
    </row>
    <row r="62" spans="1:5" x14ac:dyDescent="0.2">
      <c r="A62" s="6"/>
      <c r="B62" s="17" t="s">
        <v>31</v>
      </c>
      <c r="C62" s="10"/>
      <c r="D62" s="10"/>
      <c r="E62" s="10"/>
    </row>
    <row r="63" spans="1:5" ht="5.0999999999999996" customHeight="1" x14ac:dyDescent="0.2">
      <c r="A63" s="6"/>
      <c r="B63" s="15"/>
      <c r="C63" s="10"/>
      <c r="D63" s="10"/>
      <c r="E63" s="10"/>
    </row>
    <row r="64" spans="1:5" x14ac:dyDescent="0.2">
      <c r="A64" s="6"/>
      <c r="B64" s="15" t="s">
        <v>38</v>
      </c>
      <c r="C64" s="10">
        <v>0</v>
      </c>
      <c r="D64" s="10">
        <v>4195826.1100000003</v>
      </c>
      <c r="E64" s="10">
        <v>3564896.7</v>
      </c>
    </row>
    <row r="65" spans="1:5" ht="5.0999999999999996" customHeight="1" x14ac:dyDescent="0.2">
      <c r="A65" s="6"/>
      <c r="B65" s="15"/>
      <c r="C65" s="10"/>
      <c r="D65" s="10"/>
      <c r="E65" s="10"/>
    </row>
    <row r="66" spans="1:5" x14ac:dyDescent="0.2">
      <c r="A66" s="6"/>
      <c r="B66" s="15" t="s">
        <v>13</v>
      </c>
      <c r="C66" s="12"/>
      <c r="D66" s="10">
        <v>0</v>
      </c>
      <c r="E66" s="10">
        <v>0</v>
      </c>
    </row>
    <row r="67" spans="1:5" ht="5.0999999999999996" customHeight="1" x14ac:dyDescent="0.2">
      <c r="A67" s="6"/>
      <c r="B67" s="15"/>
      <c r="C67" s="10"/>
      <c r="D67" s="10"/>
      <c r="E67" s="10"/>
    </row>
    <row r="68" spans="1:5" x14ac:dyDescent="0.2">
      <c r="A68" s="6"/>
      <c r="B68" s="16" t="s">
        <v>39</v>
      </c>
      <c r="C68" s="8">
        <f>C59+C60-C64</f>
        <v>0</v>
      </c>
      <c r="D68" s="8">
        <f>D59+D60-D64-D66</f>
        <v>23959153.870000001</v>
      </c>
      <c r="E68" s="8">
        <f>E59+E60-E64-E66</f>
        <v>24590083.280000001</v>
      </c>
    </row>
    <row r="69" spans="1:5" x14ac:dyDescent="0.2">
      <c r="A69" s="6"/>
      <c r="B69" s="16" t="s">
        <v>40</v>
      </c>
      <c r="C69" s="8">
        <f>C68-C60</f>
        <v>0</v>
      </c>
      <c r="D69" s="8">
        <f t="shared" ref="D69:E69" si="12">D68-D60</f>
        <v>23959153.870000001</v>
      </c>
      <c r="E69" s="8">
        <f t="shared" si="12"/>
        <v>24590083.280000001</v>
      </c>
    </row>
    <row r="70" spans="1:5" ht="5.0999999999999996" customHeight="1" x14ac:dyDescent="0.2">
      <c r="A70" s="18"/>
      <c r="B70" s="19"/>
      <c r="C70" s="20"/>
      <c r="D70" s="20"/>
      <c r="E70" s="20"/>
    </row>
  </sheetData>
  <mergeCells count="6">
    <mergeCell ref="A57:B57"/>
    <mergeCell ref="A1:E4"/>
    <mergeCell ref="A5:B5"/>
    <mergeCell ref="A24:B24"/>
    <mergeCell ref="A32:B32"/>
    <mergeCell ref="A43:B43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RFIN</cp:lastModifiedBy>
  <dcterms:created xsi:type="dcterms:W3CDTF">2017-01-11T17:21:42Z</dcterms:created>
  <dcterms:modified xsi:type="dcterms:W3CDTF">2017-07-14T20:06:20Z</dcterms:modified>
</cp:coreProperties>
</file>