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06. Junio\"/>
    </mc:Choice>
  </mc:AlternateContent>
  <bookViews>
    <workbookView xWindow="0" yWindow="0" windowWidth="28800" windowHeight="11730"/>
  </bookViews>
  <sheets>
    <sheet name="F6a" sheetId="1" r:id="rId1"/>
  </sheets>
  <definedNames>
    <definedName name="_xlnm._FilterDatabase" localSheetId="0" hidden="1">F6a!$B$3:$H$155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 s="1"/>
  <c r="D5" i="1"/>
  <c r="D4" i="1" s="1"/>
  <c r="F5" i="1"/>
  <c r="G5" i="1"/>
  <c r="G4" i="1" s="1"/>
  <c r="E6" i="1"/>
  <c r="E5" i="1" s="1"/>
  <c r="H6" i="1"/>
  <c r="E7" i="1"/>
  <c r="H7" i="1"/>
  <c r="H5" i="1" s="1"/>
  <c r="H4" i="1" s="1"/>
  <c r="E8" i="1"/>
  <c r="H8" i="1"/>
  <c r="E9" i="1"/>
  <c r="H9" i="1"/>
  <c r="E10" i="1"/>
  <c r="H10" i="1"/>
  <c r="E11" i="1"/>
  <c r="H11" i="1"/>
  <c r="E12" i="1"/>
  <c r="H12" i="1"/>
  <c r="C13" i="1"/>
  <c r="D13" i="1"/>
  <c r="F13" i="1"/>
  <c r="G13" i="1"/>
  <c r="E14" i="1"/>
  <c r="E13" i="1" s="1"/>
  <c r="H13" i="1" s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C23" i="1"/>
  <c r="D23" i="1"/>
  <c r="F23" i="1"/>
  <c r="G23" i="1"/>
  <c r="E24" i="1"/>
  <c r="E23" i="1" s="1"/>
  <c r="H23" i="1" s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C33" i="1"/>
  <c r="D33" i="1"/>
  <c r="F33" i="1"/>
  <c r="G33" i="1"/>
  <c r="E34" i="1"/>
  <c r="E33" i="1" s="1"/>
  <c r="H33" i="1" s="1"/>
  <c r="H34" i="1"/>
  <c r="E35" i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E42" i="1"/>
  <c r="H42" i="1"/>
  <c r="C43" i="1"/>
  <c r="D43" i="1"/>
  <c r="F43" i="1"/>
  <c r="G43" i="1"/>
  <c r="E44" i="1"/>
  <c r="E43" i="1" s="1"/>
  <c r="H43" i="1" s="1"/>
  <c r="H44" i="1"/>
  <c r="E45" i="1"/>
  <c r="H45" i="1"/>
  <c r="E46" i="1"/>
  <c r="H46" i="1"/>
  <c r="E47" i="1"/>
  <c r="H47" i="1"/>
  <c r="E48" i="1"/>
  <c r="H48" i="1"/>
  <c r="E49" i="1"/>
  <c r="H49" i="1"/>
  <c r="E50" i="1"/>
  <c r="H50" i="1"/>
  <c r="E51" i="1"/>
  <c r="H51" i="1"/>
  <c r="E52" i="1"/>
  <c r="H52" i="1"/>
  <c r="C53" i="1"/>
  <c r="D53" i="1"/>
  <c r="F53" i="1"/>
  <c r="G53" i="1"/>
  <c r="E54" i="1"/>
  <c r="E53" i="1" s="1"/>
  <c r="H53" i="1" s="1"/>
  <c r="H54" i="1"/>
  <c r="E55" i="1"/>
  <c r="H55" i="1"/>
  <c r="E56" i="1"/>
  <c r="H56" i="1"/>
  <c r="C57" i="1"/>
  <c r="D57" i="1"/>
  <c r="F57" i="1"/>
  <c r="G57" i="1"/>
  <c r="E58" i="1"/>
  <c r="E57" i="1" s="1"/>
  <c r="H57" i="1" s="1"/>
  <c r="H58" i="1"/>
  <c r="E59" i="1"/>
  <c r="H59" i="1"/>
  <c r="E60" i="1"/>
  <c r="H60" i="1"/>
  <c r="E61" i="1"/>
  <c r="H61" i="1"/>
  <c r="E62" i="1"/>
  <c r="H62" i="1"/>
  <c r="E63" i="1"/>
  <c r="H63" i="1"/>
  <c r="E64" i="1"/>
  <c r="H64" i="1"/>
  <c r="E65" i="1"/>
  <c r="H65" i="1"/>
  <c r="C66" i="1"/>
  <c r="D66" i="1"/>
  <c r="F66" i="1"/>
  <c r="F4" i="1" s="1"/>
  <c r="G66" i="1"/>
  <c r="E67" i="1"/>
  <c r="E66" i="1" s="1"/>
  <c r="H66" i="1" s="1"/>
  <c r="H67" i="1"/>
  <c r="E68" i="1"/>
  <c r="H68" i="1"/>
  <c r="E69" i="1"/>
  <c r="H69" i="1"/>
  <c r="C70" i="1"/>
  <c r="D70" i="1"/>
  <c r="F70" i="1"/>
  <c r="G70" i="1"/>
  <c r="E71" i="1"/>
  <c r="E70" i="1" s="1"/>
  <c r="H70" i="1" s="1"/>
  <c r="H71" i="1"/>
  <c r="E72" i="1"/>
  <c r="H72" i="1"/>
  <c r="E73" i="1"/>
  <c r="H73" i="1"/>
  <c r="E74" i="1"/>
  <c r="H74" i="1"/>
  <c r="E75" i="1"/>
  <c r="H75" i="1"/>
  <c r="E76" i="1"/>
  <c r="H76" i="1"/>
  <c r="E77" i="1"/>
  <c r="H77" i="1"/>
  <c r="C80" i="1"/>
  <c r="C79" i="1" s="1"/>
  <c r="D80" i="1"/>
  <c r="D79" i="1" s="1"/>
  <c r="F80" i="1"/>
  <c r="G80" i="1"/>
  <c r="G79" i="1" s="1"/>
  <c r="E81" i="1"/>
  <c r="E80" i="1" s="1"/>
  <c r="H81" i="1"/>
  <c r="E82" i="1"/>
  <c r="H82" i="1"/>
  <c r="H80" i="1" s="1"/>
  <c r="H79" i="1" s="1"/>
  <c r="E83" i="1"/>
  <c r="H83" i="1"/>
  <c r="E84" i="1"/>
  <c r="H84" i="1"/>
  <c r="E85" i="1"/>
  <c r="H85" i="1"/>
  <c r="E86" i="1"/>
  <c r="H86" i="1"/>
  <c r="E87" i="1"/>
  <c r="H87" i="1"/>
  <c r="C88" i="1"/>
  <c r="D88" i="1"/>
  <c r="F88" i="1"/>
  <c r="G88" i="1"/>
  <c r="E89" i="1"/>
  <c r="E88" i="1" s="1"/>
  <c r="H88" i="1" s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C98" i="1"/>
  <c r="D98" i="1"/>
  <c r="F98" i="1"/>
  <c r="G98" i="1"/>
  <c r="E99" i="1"/>
  <c r="E98" i="1" s="1"/>
  <c r="H98" i="1" s="1"/>
  <c r="H99" i="1"/>
  <c r="E100" i="1"/>
  <c r="H100" i="1"/>
  <c r="E101" i="1"/>
  <c r="H101" i="1"/>
  <c r="E102" i="1"/>
  <c r="H102" i="1"/>
  <c r="E103" i="1"/>
  <c r="H103" i="1"/>
  <c r="E104" i="1"/>
  <c r="H104" i="1"/>
  <c r="E105" i="1"/>
  <c r="H105" i="1"/>
  <c r="E106" i="1"/>
  <c r="H106" i="1"/>
  <c r="E107" i="1"/>
  <c r="H107" i="1"/>
  <c r="C108" i="1"/>
  <c r="D108" i="1"/>
  <c r="F108" i="1"/>
  <c r="G108" i="1"/>
  <c r="E109" i="1"/>
  <c r="E108" i="1" s="1"/>
  <c r="H108" i="1" s="1"/>
  <c r="H109" i="1"/>
  <c r="E110" i="1"/>
  <c r="H110" i="1"/>
  <c r="E111" i="1"/>
  <c r="H111" i="1"/>
  <c r="E112" i="1"/>
  <c r="H112" i="1"/>
  <c r="E113" i="1"/>
  <c r="H113" i="1"/>
  <c r="E114" i="1"/>
  <c r="H114" i="1"/>
  <c r="E115" i="1"/>
  <c r="H115" i="1"/>
  <c r="E116" i="1"/>
  <c r="H116" i="1"/>
  <c r="E117" i="1"/>
  <c r="H117" i="1"/>
  <c r="C118" i="1"/>
  <c r="D118" i="1"/>
  <c r="F118" i="1"/>
  <c r="G118" i="1"/>
  <c r="E119" i="1"/>
  <c r="E118" i="1" s="1"/>
  <c r="H118" i="1" s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C128" i="1"/>
  <c r="D128" i="1"/>
  <c r="F128" i="1"/>
  <c r="G128" i="1"/>
  <c r="E129" i="1"/>
  <c r="E128" i="1" s="1"/>
  <c r="H128" i="1" s="1"/>
  <c r="H129" i="1"/>
  <c r="E130" i="1"/>
  <c r="H130" i="1"/>
  <c r="E131" i="1"/>
  <c r="H131" i="1"/>
  <c r="C132" i="1"/>
  <c r="D132" i="1"/>
  <c r="F132" i="1"/>
  <c r="G132" i="1"/>
  <c r="E133" i="1"/>
  <c r="E132" i="1" s="1"/>
  <c r="H132" i="1" s="1"/>
  <c r="H133" i="1"/>
  <c r="E134" i="1"/>
  <c r="H134" i="1"/>
  <c r="E135" i="1"/>
  <c r="H135" i="1"/>
  <c r="E136" i="1"/>
  <c r="H136" i="1"/>
  <c r="E137" i="1"/>
  <c r="H137" i="1"/>
  <c r="E138" i="1"/>
  <c r="H138" i="1"/>
  <c r="E139" i="1"/>
  <c r="H139" i="1"/>
  <c r="E140" i="1"/>
  <c r="H140" i="1"/>
  <c r="C141" i="1"/>
  <c r="D141" i="1"/>
  <c r="F141" i="1"/>
  <c r="F79" i="1" s="1"/>
  <c r="G141" i="1"/>
  <c r="E142" i="1"/>
  <c r="E141" i="1" s="1"/>
  <c r="H141" i="1" s="1"/>
  <c r="H142" i="1"/>
  <c r="E143" i="1"/>
  <c r="H143" i="1"/>
  <c r="E144" i="1"/>
  <c r="H144" i="1"/>
  <c r="C145" i="1"/>
  <c r="D145" i="1"/>
  <c r="F145" i="1"/>
  <c r="G145" i="1"/>
  <c r="E146" i="1"/>
  <c r="E145" i="1" s="1"/>
  <c r="H145" i="1" s="1"/>
  <c r="H146" i="1"/>
  <c r="E147" i="1"/>
  <c r="H147" i="1"/>
  <c r="E148" i="1"/>
  <c r="H148" i="1"/>
  <c r="E149" i="1"/>
  <c r="H149" i="1"/>
  <c r="E150" i="1"/>
  <c r="H150" i="1"/>
  <c r="E151" i="1"/>
  <c r="H151" i="1"/>
  <c r="E152" i="1"/>
  <c r="H152" i="1"/>
  <c r="H154" i="1" l="1"/>
  <c r="G154" i="1"/>
  <c r="F154" i="1"/>
  <c r="D154" i="1"/>
  <c r="E79" i="1"/>
  <c r="E4" i="1"/>
  <c r="E154" i="1" s="1"/>
  <c r="C154" i="1"/>
</calcChain>
</file>

<file path=xl/sharedStrings.xml><?xml version="1.0" encoding="utf-8"?>
<sst xmlns="http://schemas.openxmlformats.org/spreadsheetml/2006/main" count="280" uniqueCount="207">
  <si>
    <t>III. Total de Egresos (III = I + II)</t>
  </si>
  <si>
    <t>i7) Adeudos de Ejercicios Fiscales Anteriores (ADEFAS)</t>
  </si>
  <si>
    <t>99E</t>
  </si>
  <si>
    <t>i6) Apoyos Financieros</t>
  </si>
  <si>
    <t>96E</t>
  </si>
  <si>
    <t>i5) Costo por Coberturas</t>
  </si>
  <si>
    <t>95E</t>
  </si>
  <si>
    <t>i4) Gastos de la Deuda Pública</t>
  </si>
  <si>
    <t>94E</t>
  </si>
  <si>
    <t>i3) Comisiones de la Deuda Pública</t>
  </si>
  <si>
    <t>93E</t>
  </si>
  <si>
    <t>i2) Intereses de la Deuda Pública</t>
  </si>
  <si>
    <t>92E</t>
  </si>
  <si>
    <t>i1) Amortización de la Deuda Pública</t>
  </si>
  <si>
    <t>91E</t>
  </si>
  <si>
    <t>I. Deuda Pública (I=i1+i2+i3+i4+i5+i6+i7)</t>
  </si>
  <si>
    <t>h3) Convenios</t>
  </si>
  <si>
    <t>85E</t>
  </si>
  <si>
    <t>h2) Aportaciones</t>
  </si>
  <si>
    <t>83E</t>
  </si>
  <si>
    <t>h1) Participaciones</t>
  </si>
  <si>
    <t>81E</t>
  </si>
  <si>
    <t>H. Participaciones y Aportaciones (H=h1+h2+h3)</t>
  </si>
  <si>
    <t>g7) Provisiones para Contingencias y Otras Erogaciones Especiales</t>
  </si>
  <si>
    <t>79E</t>
  </si>
  <si>
    <t>g6) Otras Inversiones Financieras</t>
  </si>
  <si>
    <t>Fideicomiso de Desastres Naturales (Informativo)</t>
  </si>
  <si>
    <t>76E</t>
  </si>
  <si>
    <t>g5) Inversiones en Fideicomisos, Mandatos y Otros Análogos</t>
  </si>
  <si>
    <t>75E</t>
  </si>
  <si>
    <t>g4) Concesión de Préstamos</t>
  </si>
  <si>
    <t>74E</t>
  </si>
  <si>
    <t>g3) Compra de Títulos y Valores</t>
  </si>
  <si>
    <t>73E</t>
  </si>
  <si>
    <t>g2) Acciones y Participaciones de Capital</t>
  </si>
  <si>
    <t>72E</t>
  </si>
  <si>
    <t>g1) Inversiones Para el Fomento de Actividades Productivas</t>
  </si>
  <si>
    <t>71E</t>
  </si>
  <si>
    <t>G. Inversiones Financieras y Otras Provisiones (G=g1+g2+g3+g4+g5+g6+g7)</t>
  </si>
  <si>
    <t>f3) Proyectos Productivos y Acciones de Fomento</t>
  </si>
  <si>
    <t>63E</t>
  </si>
  <si>
    <t>f2) Obra Pública en Bienes Propios</t>
  </si>
  <si>
    <t>62E</t>
  </si>
  <si>
    <t>f1) Obra Pública en Bienes de Dominio Público</t>
  </si>
  <si>
    <t>61E</t>
  </si>
  <si>
    <t>F. Inversión Pública (F=f1+f2+f3)</t>
  </si>
  <si>
    <t>e9) Activos Intangibles</t>
  </si>
  <si>
    <t>59E</t>
  </si>
  <si>
    <t>e8) Bienes Inmuebles</t>
  </si>
  <si>
    <t>58E</t>
  </si>
  <si>
    <t>e7) Activos Biológicos</t>
  </si>
  <si>
    <t>57E</t>
  </si>
  <si>
    <t>e6) Maquinaria, Otros Equipos y Herramientas</t>
  </si>
  <si>
    <t>56E</t>
  </si>
  <si>
    <t>e5) Equipo de Defensa y Seguridad</t>
  </si>
  <si>
    <t>55E</t>
  </si>
  <si>
    <t>e4) Vehículos y Equipo de Transporte</t>
  </si>
  <si>
    <t>54E</t>
  </si>
  <si>
    <t>e3) Equipo e Instrumental Médico y de Laboratorio</t>
  </si>
  <si>
    <t>53E</t>
  </si>
  <si>
    <t>e2) Mobiliario y Equipo Educacional y Recreativo</t>
  </si>
  <si>
    <t>52E</t>
  </si>
  <si>
    <t>e1) Mobiliario y Equipo de Administración</t>
  </si>
  <si>
    <t>51E</t>
  </si>
  <si>
    <t>E. Bienes Muebles, Inmuebles e Intangibles (E=e1+e2+e3+e4+e5+e6+e7+e8+e9)</t>
  </si>
  <si>
    <t>d9) Transferencias al Exterior</t>
  </si>
  <si>
    <t>49E</t>
  </si>
  <si>
    <t>d8) Donativos</t>
  </si>
  <si>
    <t>d7) Transferencias a la Seguridad Social</t>
  </si>
  <si>
    <t>d6) Transferencias a Fideicomisos, Mandatos y Otros Análogos</t>
  </si>
  <si>
    <t>46E</t>
  </si>
  <si>
    <t>d5) Pensiones y Jubilaciones</t>
  </si>
  <si>
    <t>45E</t>
  </si>
  <si>
    <t>d4) Ayudas Sociales</t>
  </si>
  <si>
    <t>44E</t>
  </si>
  <si>
    <t>d3) Subsidios y Subvenciones</t>
  </si>
  <si>
    <t>43E</t>
  </si>
  <si>
    <t>d2) Transferencias al Resto del Sector Público</t>
  </si>
  <si>
    <t>42E</t>
  </si>
  <si>
    <t>d1) Transferencias Internas y Asignaciones al Sector Público</t>
  </si>
  <si>
    <t>41E</t>
  </si>
  <si>
    <t>D. Transferencias, Asignaciones, Subsidios y Otras Ayudas (D=d1+d2+d3+d4+d5+d6+d7+d8+d9)</t>
  </si>
  <si>
    <t>c9) Otros Servicios Generales</t>
  </si>
  <si>
    <t>39E</t>
  </si>
  <si>
    <t>c8) Servicios Oficiales</t>
  </si>
  <si>
    <t>38E</t>
  </si>
  <si>
    <t>c7) Servicios de Traslado y Viáticos</t>
  </si>
  <si>
    <t>37E</t>
  </si>
  <si>
    <t>c6) Servicios de Comunicación Social y Publicidad</t>
  </si>
  <si>
    <t>36E</t>
  </si>
  <si>
    <t>c5) Servicios de Instalación, Reparación, Mantenimiento y Conservación</t>
  </si>
  <si>
    <t>35E</t>
  </si>
  <si>
    <t>c4) Servicios Financieros, Bancarios y Comerciales</t>
  </si>
  <si>
    <t>34E</t>
  </si>
  <si>
    <t>c3) Servicios Profesionales, Científicos, Técnicos y Otros Servicios</t>
  </si>
  <si>
    <t>33E</t>
  </si>
  <si>
    <t>c2) Servicios de Arrendamiento</t>
  </si>
  <si>
    <t>32E</t>
  </si>
  <si>
    <t>c1) Servicios Básicos</t>
  </si>
  <si>
    <t>31E</t>
  </si>
  <si>
    <t>C. Servicios Generales (C=c1+c2+c3+c4+c5+c6+c7+c8+c9)</t>
  </si>
  <si>
    <t>b9) Herramientas, Refacciones y Accesorios Menores</t>
  </si>
  <si>
    <t>29E</t>
  </si>
  <si>
    <t>b8) Materiales y Suministros Para Seguridad</t>
  </si>
  <si>
    <t>28E</t>
  </si>
  <si>
    <t>b7) Vestuario, Blancos, Prendas de Protección y Artículos Deportivos</t>
  </si>
  <si>
    <t>27E</t>
  </si>
  <si>
    <t>b6) Combustibles, Lubricantes y Aditivos</t>
  </si>
  <si>
    <t>26E</t>
  </si>
  <si>
    <t>b5) Productos Químicos, Farmacéuticos y de Laboratorio</t>
  </si>
  <si>
    <t>25E</t>
  </si>
  <si>
    <t>b4) Materiales y Artículos de Construcción y de Reparación</t>
  </si>
  <si>
    <t>24E</t>
  </si>
  <si>
    <t>b3) Materias Primas y Materiales de Producción y Comercialización</t>
  </si>
  <si>
    <t>23E</t>
  </si>
  <si>
    <t>b2) Alimentos y Utensilios</t>
  </si>
  <si>
    <t>22E</t>
  </si>
  <si>
    <t>b1) Materiales de Administración, Emisión de Documentos y Artículos Oficiales</t>
  </si>
  <si>
    <t>21E</t>
  </si>
  <si>
    <t>B. Materiales y Suministros (B=b1+b2+b3+b4+b5+b6+b7+b8+b9)</t>
  </si>
  <si>
    <t>a7) Pago de Estímulos a Servidores Públicos</t>
  </si>
  <si>
    <t>17E</t>
  </si>
  <si>
    <t>a6) Previsiones</t>
  </si>
  <si>
    <t>16E</t>
  </si>
  <si>
    <t>a5) Otras Prestaciones Sociales y Económicas</t>
  </si>
  <si>
    <t>15E</t>
  </si>
  <si>
    <t>a4) Seguridad Social</t>
  </si>
  <si>
    <t>14E</t>
  </si>
  <si>
    <t>a3) Remuneraciones Adicionales y Especiales</t>
  </si>
  <si>
    <t>13E</t>
  </si>
  <si>
    <t>a2) Remuneraciones al Personal de Carácter Transitorio</t>
  </si>
  <si>
    <t>12E</t>
  </si>
  <si>
    <t>a1) Remuneraciones al Personal de Carácter Permanente</t>
  </si>
  <si>
    <t>11E</t>
  </si>
  <si>
    <t>A. Servicios Personales (A=a1+a2+a3+a4+a5+a6+a7)</t>
  </si>
  <si>
    <t>II. Gasto Etiquetado (II=A+B+C+D+E+F+G+H+I)</t>
  </si>
  <si>
    <t>99N</t>
  </si>
  <si>
    <t>96N</t>
  </si>
  <si>
    <t>95N</t>
  </si>
  <si>
    <t>94N</t>
  </si>
  <si>
    <t>93N</t>
  </si>
  <si>
    <t>92N</t>
  </si>
  <si>
    <t>91N</t>
  </si>
  <si>
    <t>85N</t>
  </si>
  <si>
    <t>83N</t>
  </si>
  <si>
    <t>81N</t>
  </si>
  <si>
    <t>79N</t>
  </si>
  <si>
    <t>76N</t>
  </si>
  <si>
    <t>75N</t>
  </si>
  <si>
    <t>74N</t>
  </si>
  <si>
    <t>73N</t>
  </si>
  <si>
    <t>72N</t>
  </si>
  <si>
    <t>71N</t>
  </si>
  <si>
    <t>63N</t>
  </si>
  <si>
    <t>62N</t>
  </si>
  <si>
    <t>61N</t>
  </si>
  <si>
    <t>59N</t>
  </si>
  <si>
    <t>58N</t>
  </si>
  <si>
    <t>57N</t>
  </si>
  <si>
    <t>56N</t>
  </si>
  <si>
    <t>55N</t>
  </si>
  <si>
    <t>54N</t>
  </si>
  <si>
    <t>53N</t>
  </si>
  <si>
    <t>52N</t>
  </si>
  <si>
    <t>51N</t>
  </si>
  <si>
    <t>49N</t>
  </si>
  <si>
    <t>46N</t>
  </si>
  <si>
    <t>45N</t>
  </si>
  <si>
    <t>44N</t>
  </si>
  <si>
    <t>43N</t>
  </si>
  <si>
    <t>42N</t>
  </si>
  <si>
    <t>41N</t>
  </si>
  <si>
    <t>39N</t>
  </si>
  <si>
    <t>38N</t>
  </si>
  <si>
    <t>37N</t>
  </si>
  <si>
    <t>36N</t>
  </si>
  <si>
    <t>35N</t>
  </si>
  <si>
    <t>34N</t>
  </si>
  <si>
    <t>33N</t>
  </si>
  <si>
    <t>32N</t>
  </si>
  <si>
    <t>31N</t>
  </si>
  <si>
    <t>29N</t>
  </si>
  <si>
    <t>28N</t>
  </si>
  <si>
    <t>27N</t>
  </si>
  <si>
    <t>26N</t>
  </si>
  <si>
    <t>25N</t>
  </si>
  <si>
    <t>24N</t>
  </si>
  <si>
    <t>23N</t>
  </si>
  <si>
    <t>22N</t>
  </si>
  <si>
    <t>21N</t>
  </si>
  <si>
    <t>17N</t>
  </si>
  <si>
    <t>16N</t>
  </si>
  <si>
    <t>15N</t>
  </si>
  <si>
    <t>14N</t>
  </si>
  <si>
    <t>13N</t>
  </si>
  <si>
    <t>12N</t>
  </si>
  <si>
    <t>11N</t>
  </si>
  <si>
    <t>I. Gasto No Etiquetado (I=A+B+C+D+E+F+G+H+I)</t>
  </si>
  <si>
    <t>Subejercicio (e)</t>
  </si>
  <si>
    <t xml:space="preserve">Pagado </t>
  </si>
  <si>
    <t>Devengado</t>
  </si>
  <si>
    <t xml:space="preserve">Modificado </t>
  </si>
  <si>
    <t xml:space="preserve">Ampliaciones/ (Reducciones) </t>
  </si>
  <si>
    <t>Aprobado (d)</t>
  </si>
  <si>
    <t>Concepto (c)</t>
  </si>
  <si>
    <t>Egresos</t>
  </si>
  <si>
    <t>UNIVERSIDAD POLITECNICA DE PENJAMO
Clasificación por Objeto del Gasto (Capítulo y Concepto)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</si>
</sst>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theme="1"/>
      <name val="Times New Roman"/>
      <family val="2"/>
    </font>
    <font>
      <sz val="10"/>
      <color theme="1"/>
      <name val="}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}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b/>
      <sz val="8"/>
      <color theme="1"/>
      <name val="}"/>
    </font>
    <font>
      <b/>
      <sz val="8"/>
      <color theme="0"/>
      <name val="}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/>
    <xf numFmtId="4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indent="1"/>
    </xf>
    <xf numFmtId="0" fontId="1" fillId="0" borderId="6" xfId="0" applyFont="1" applyBorder="1"/>
    <xf numFmtId="4" fontId="4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indent="2"/>
    </xf>
    <xf numFmtId="0" fontId="5" fillId="0" borderId="6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2"/>
    </xf>
    <xf numFmtId="4" fontId="7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4" fontId="7" fillId="0" borderId="7" xfId="0" applyNumberFormat="1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sqref="A1:H1"/>
    </sheetView>
  </sheetViews>
  <sheetFormatPr baseColWidth="10" defaultRowHeight="12.75"/>
  <cols>
    <col min="1" max="1" width="4.83203125" style="1" customWidth="1"/>
    <col min="2" max="2" width="90.83203125" style="1" customWidth="1"/>
    <col min="3" max="8" width="16.83203125" style="1" customWidth="1"/>
    <col min="9" max="16384" width="12" style="1"/>
  </cols>
  <sheetData>
    <row r="1" spans="1:8" ht="45.95" customHeight="1">
      <c r="A1" s="35" t="s">
        <v>206</v>
      </c>
      <c r="B1" s="37"/>
      <c r="C1" s="37"/>
      <c r="D1" s="37"/>
      <c r="E1" s="37"/>
      <c r="F1" s="37"/>
      <c r="G1" s="37"/>
      <c r="H1" s="36"/>
    </row>
    <row r="2" spans="1:8">
      <c r="A2" s="35"/>
      <c r="B2" s="34"/>
      <c r="C2" s="33" t="s">
        <v>205</v>
      </c>
      <c r="D2" s="33"/>
      <c r="E2" s="33"/>
      <c r="F2" s="33"/>
      <c r="G2" s="33"/>
      <c r="H2" s="32"/>
    </row>
    <row r="3" spans="1:8" ht="22.5">
      <c r="A3" s="31" t="s">
        <v>204</v>
      </c>
      <c r="B3" s="30"/>
      <c r="C3" s="28" t="s">
        <v>203</v>
      </c>
      <c r="D3" s="29" t="s">
        <v>202</v>
      </c>
      <c r="E3" s="28" t="s">
        <v>201</v>
      </c>
      <c r="F3" s="28" t="s">
        <v>200</v>
      </c>
      <c r="G3" s="28" t="s">
        <v>199</v>
      </c>
      <c r="H3" s="27" t="s">
        <v>198</v>
      </c>
    </row>
    <row r="4" spans="1:8">
      <c r="A4" s="26" t="s">
        <v>197</v>
      </c>
      <c r="B4" s="25"/>
      <c r="C4" s="24">
        <f>C5+C13+C23+C33+C43+C53+C57+C66+C70</f>
        <v>27281637.850000001</v>
      </c>
      <c r="D4" s="24">
        <f>D5+D13+D23+D33+D43+D53+D57+D66+D70</f>
        <v>3300965.8499999996</v>
      </c>
      <c r="E4" s="24">
        <f>E5+E13+E23+E33+E43+E53+E57+E66+E70</f>
        <v>30582603.699999999</v>
      </c>
      <c r="F4" s="24">
        <f>F5+F13+F23+F33+F43+F53+F57+F66+F70</f>
        <v>14890105.260000002</v>
      </c>
      <c r="G4" s="24">
        <f>G5+G13+G23+G33+G43+G53+G57+G66+G70</f>
        <v>14850175.660000002</v>
      </c>
      <c r="H4" s="24">
        <f>H5+H13+H23+H33+H43+H53+H57+H66+H70</f>
        <v>15692498.440000001</v>
      </c>
    </row>
    <row r="5" spans="1:8">
      <c r="A5" s="23" t="s">
        <v>134</v>
      </c>
      <c r="B5" s="22"/>
      <c r="C5" s="21">
        <f>SUM(C6:C12)</f>
        <v>23365351.07</v>
      </c>
      <c r="D5" s="21">
        <f>SUM(D6:D12)</f>
        <v>0</v>
      </c>
      <c r="E5" s="21">
        <f>SUM(E6:E12)</f>
        <v>23365351.07</v>
      </c>
      <c r="F5" s="21">
        <f>SUM(F6:F12)</f>
        <v>11562399.100000001</v>
      </c>
      <c r="G5" s="21">
        <f>SUM(G6:G12)</f>
        <v>11562399.100000001</v>
      </c>
      <c r="H5" s="21">
        <f>SUM(H6:H12)</f>
        <v>11802951.970000001</v>
      </c>
    </row>
    <row r="6" spans="1:8">
      <c r="A6" s="13" t="s">
        <v>196</v>
      </c>
      <c r="B6" s="20" t="s">
        <v>132</v>
      </c>
      <c r="C6" s="11">
        <v>8355445.2000000002</v>
      </c>
      <c r="D6" s="11">
        <v>0</v>
      </c>
      <c r="E6" s="11">
        <f>C6+D6</f>
        <v>8355445.2000000002</v>
      </c>
      <c r="F6" s="11">
        <v>4907648.0999999996</v>
      </c>
      <c r="G6" s="11">
        <v>4907648.0999999996</v>
      </c>
      <c r="H6" s="11">
        <f>E6-F6</f>
        <v>3447797.1000000006</v>
      </c>
    </row>
    <row r="7" spans="1:8">
      <c r="A7" s="13" t="s">
        <v>195</v>
      </c>
      <c r="B7" s="20" t="s">
        <v>130</v>
      </c>
      <c r="C7" s="11">
        <v>9542929.4000000004</v>
      </c>
      <c r="D7" s="11">
        <v>0</v>
      </c>
      <c r="E7" s="11">
        <f>C7+D7</f>
        <v>9542929.4000000004</v>
      </c>
      <c r="F7" s="11">
        <v>4480661.3600000003</v>
      </c>
      <c r="G7" s="11">
        <v>4480661.3600000003</v>
      </c>
      <c r="H7" s="11">
        <f>E7-F7</f>
        <v>5062268.04</v>
      </c>
    </row>
    <row r="8" spans="1:8">
      <c r="A8" s="13" t="s">
        <v>194</v>
      </c>
      <c r="B8" s="20" t="s">
        <v>128</v>
      </c>
      <c r="C8" s="11">
        <v>1462605.39</v>
      </c>
      <c r="D8" s="11">
        <v>0</v>
      </c>
      <c r="E8" s="11">
        <f>C8+D8</f>
        <v>1462605.39</v>
      </c>
      <c r="F8" s="11">
        <v>136629</v>
      </c>
      <c r="G8" s="11">
        <v>136629</v>
      </c>
      <c r="H8" s="11">
        <f>E8-F8</f>
        <v>1325976.3899999999</v>
      </c>
    </row>
    <row r="9" spans="1:8">
      <c r="A9" s="13" t="s">
        <v>193</v>
      </c>
      <c r="B9" s="20" t="s">
        <v>126</v>
      </c>
      <c r="C9" s="11">
        <v>1989144.84</v>
      </c>
      <c r="D9" s="11">
        <v>0</v>
      </c>
      <c r="E9" s="11">
        <f>C9+D9</f>
        <v>1989144.84</v>
      </c>
      <c r="F9" s="11">
        <v>864606.9</v>
      </c>
      <c r="G9" s="11">
        <v>864606.9</v>
      </c>
      <c r="H9" s="11">
        <f>E9-F9</f>
        <v>1124537.94</v>
      </c>
    </row>
    <row r="10" spans="1:8">
      <c r="A10" s="13" t="s">
        <v>192</v>
      </c>
      <c r="B10" s="20" t="s">
        <v>124</v>
      </c>
      <c r="C10" s="11">
        <v>2015226.24</v>
      </c>
      <c r="D10" s="11">
        <v>0</v>
      </c>
      <c r="E10" s="11">
        <f>C10+D10</f>
        <v>2015226.24</v>
      </c>
      <c r="F10" s="11">
        <v>1172853.74</v>
      </c>
      <c r="G10" s="11">
        <v>1172853.74</v>
      </c>
      <c r="H10" s="11">
        <f>E10-F10</f>
        <v>842372.5</v>
      </c>
    </row>
    <row r="11" spans="1:8">
      <c r="A11" s="13" t="s">
        <v>191</v>
      </c>
      <c r="B11" s="20" t="s">
        <v>122</v>
      </c>
      <c r="C11" s="11"/>
      <c r="D11" s="11"/>
      <c r="E11" s="11">
        <f>C11+D11</f>
        <v>0</v>
      </c>
      <c r="F11" s="11"/>
      <c r="G11" s="11"/>
      <c r="H11" s="11">
        <f>E11-F11</f>
        <v>0</v>
      </c>
    </row>
    <row r="12" spans="1:8">
      <c r="A12" s="13" t="s">
        <v>190</v>
      </c>
      <c r="B12" s="20" t="s">
        <v>120</v>
      </c>
      <c r="C12" s="11"/>
      <c r="D12" s="11"/>
      <c r="E12" s="11">
        <f>C12+D12</f>
        <v>0</v>
      </c>
      <c r="F12" s="11"/>
      <c r="G12" s="11"/>
      <c r="H12" s="11">
        <f>E12-F12</f>
        <v>0</v>
      </c>
    </row>
    <row r="13" spans="1:8">
      <c r="A13" s="23" t="s">
        <v>119</v>
      </c>
      <c r="B13" s="22"/>
      <c r="C13" s="21">
        <f>SUM(C14:C22)</f>
        <v>613422.31999999995</v>
      </c>
      <c r="D13" s="21">
        <f>SUM(D14:D22)</f>
        <v>356117.21</v>
      </c>
      <c r="E13" s="21">
        <f>SUM(E14:E22)</f>
        <v>969539.53</v>
      </c>
      <c r="F13" s="21">
        <f>SUM(F14:F22)</f>
        <v>526278.91999999993</v>
      </c>
      <c r="G13" s="21">
        <f>SUM(G14:G22)</f>
        <v>496278.92</v>
      </c>
      <c r="H13" s="21">
        <f>E13-F13</f>
        <v>443260.6100000001</v>
      </c>
    </row>
    <row r="14" spans="1:8">
      <c r="A14" s="13" t="s">
        <v>189</v>
      </c>
      <c r="B14" s="20" t="s">
        <v>117</v>
      </c>
      <c r="C14" s="11">
        <v>189613.62</v>
      </c>
      <c r="D14" s="11">
        <v>22751.18</v>
      </c>
      <c r="E14" s="11">
        <f>C14+D14</f>
        <v>212364.79999999999</v>
      </c>
      <c r="F14" s="11">
        <v>90592.56</v>
      </c>
      <c r="G14" s="11">
        <v>90592.56</v>
      </c>
      <c r="H14" s="11">
        <f>E14-F14</f>
        <v>121772.23999999999</v>
      </c>
    </row>
    <row r="15" spans="1:8">
      <c r="A15" s="13" t="s">
        <v>188</v>
      </c>
      <c r="B15" s="20" t="s">
        <v>115</v>
      </c>
      <c r="C15" s="11">
        <v>18179.68</v>
      </c>
      <c r="D15" s="11">
        <v>10062.49</v>
      </c>
      <c r="E15" s="11">
        <f>C15+D15</f>
        <v>28242.17</v>
      </c>
      <c r="F15" s="11">
        <v>28155.22</v>
      </c>
      <c r="G15" s="11">
        <v>28155.22</v>
      </c>
      <c r="H15" s="11">
        <f>E15-F15</f>
        <v>86.94999999999709</v>
      </c>
    </row>
    <row r="16" spans="1:8">
      <c r="A16" s="13" t="s">
        <v>187</v>
      </c>
      <c r="B16" s="20" t="s">
        <v>113</v>
      </c>
      <c r="C16" s="11"/>
      <c r="D16" s="11"/>
      <c r="E16" s="11">
        <f>C16+D16</f>
        <v>0</v>
      </c>
      <c r="F16" s="11"/>
      <c r="G16" s="11"/>
      <c r="H16" s="11">
        <f>E16-F16</f>
        <v>0</v>
      </c>
    </row>
    <row r="17" spans="1:8">
      <c r="A17" s="13" t="s">
        <v>186</v>
      </c>
      <c r="B17" s="20" t="s">
        <v>111</v>
      </c>
      <c r="C17" s="11">
        <v>91672.76</v>
      </c>
      <c r="D17" s="11">
        <v>213616.1</v>
      </c>
      <c r="E17" s="11">
        <f>C17+D17</f>
        <v>305288.86</v>
      </c>
      <c r="F17" s="11">
        <v>74083.64</v>
      </c>
      <c r="G17" s="11">
        <v>74083.64</v>
      </c>
      <c r="H17" s="11">
        <f>E17-F17</f>
        <v>231205.21999999997</v>
      </c>
    </row>
    <row r="18" spans="1:8">
      <c r="A18" s="13" t="s">
        <v>185</v>
      </c>
      <c r="B18" s="20" t="s">
        <v>109</v>
      </c>
      <c r="C18" s="11">
        <v>70388.45</v>
      </c>
      <c r="D18" s="11">
        <v>189493.72</v>
      </c>
      <c r="E18" s="11">
        <f>C18+D18</f>
        <v>259882.16999999998</v>
      </c>
      <c r="F18" s="11">
        <v>194124.44</v>
      </c>
      <c r="G18" s="11">
        <v>194124.44</v>
      </c>
      <c r="H18" s="11">
        <f>E18-F18</f>
        <v>65757.729999999981</v>
      </c>
    </row>
    <row r="19" spans="1:8">
      <c r="A19" s="13" t="s">
        <v>184</v>
      </c>
      <c r="B19" s="20" t="s">
        <v>107</v>
      </c>
      <c r="C19" s="11">
        <v>225040.84</v>
      </c>
      <c r="D19" s="11">
        <v>-78283.22</v>
      </c>
      <c r="E19" s="11">
        <f>C19+D19</f>
        <v>146757.62</v>
      </c>
      <c r="F19" s="11">
        <v>132021.07999999999</v>
      </c>
      <c r="G19" s="11">
        <v>102021.08</v>
      </c>
      <c r="H19" s="11">
        <f>E19-F19</f>
        <v>14736.540000000008</v>
      </c>
    </row>
    <row r="20" spans="1:8">
      <c r="A20" s="13" t="s">
        <v>183</v>
      </c>
      <c r="B20" s="20" t="s">
        <v>105</v>
      </c>
      <c r="C20" s="11">
        <v>18526.97</v>
      </c>
      <c r="D20" s="11">
        <v>-5325.04</v>
      </c>
      <c r="E20" s="11">
        <f>C20+D20</f>
        <v>13201.93</v>
      </c>
      <c r="F20" s="11">
        <v>3500</v>
      </c>
      <c r="G20" s="11">
        <v>3500</v>
      </c>
      <c r="H20" s="11">
        <f>E20-F20</f>
        <v>9701.93</v>
      </c>
    </row>
    <row r="21" spans="1:8">
      <c r="A21" s="13" t="s">
        <v>182</v>
      </c>
      <c r="B21" s="20" t="s">
        <v>103</v>
      </c>
      <c r="C21" s="11"/>
      <c r="D21" s="11"/>
      <c r="E21" s="11">
        <f>C21+D21</f>
        <v>0</v>
      </c>
      <c r="F21" s="11"/>
      <c r="G21" s="11"/>
      <c r="H21" s="11">
        <f>E21-F21</f>
        <v>0</v>
      </c>
    </row>
    <row r="22" spans="1:8">
      <c r="A22" s="13" t="s">
        <v>181</v>
      </c>
      <c r="B22" s="20" t="s">
        <v>101</v>
      </c>
      <c r="C22" s="11">
        <v>0</v>
      </c>
      <c r="D22" s="11">
        <v>3801.98</v>
      </c>
      <c r="E22" s="11">
        <f>C22+D22</f>
        <v>3801.98</v>
      </c>
      <c r="F22" s="11">
        <v>3801.98</v>
      </c>
      <c r="G22" s="11">
        <v>3801.98</v>
      </c>
      <c r="H22" s="11">
        <f>E22-F22</f>
        <v>0</v>
      </c>
    </row>
    <row r="23" spans="1:8">
      <c r="A23" s="23" t="s">
        <v>100</v>
      </c>
      <c r="B23" s="22"/>
      <c r="C23" s="21">
        <f>SUM(C24:C32)</f>
        <v>1899225.62</v>
      </c>
      <c r="D23" s="21">
        <f>SUM(D24:D32)</f>
        <v>1361131.2099999997</v>
      </c>
      <c r="E23" s="21">
        <f>SUM(E24:E32)</f>
        <v>3260356.83</v>
      </c>
      <c r="F23" s="21">
        <f>SUM(F24:F32)</f>
        <v>2628677.2400000002</v>
      </c>
      <c r="G23" s="21">
        <f>SUM(G24:G32)</f>
        <v>2618747.64</v>
      </c>
      <c r="H23" s="21">
        <f>E23-F23</f>
        <v>631679.58999999985</v>
      </c>
    </row>
    <row r="24" spans="1:8">
      <c r="A24" s="13" t="s">
        <v>180</v>
      </c>
      <c r="B24" s="20" t="s">
        <v>98</v>
      </c>
      <c r="C24" s="11">
        <v>571884.4</v>
      </c>
      <c r="D24" s="11">
        <v>1541.76</v>
      </c>
      <c r="E24" s="11">
        <f>C24+D24</f>
        <v>573426.16</v>
      </c>
      <c r="F24" s="11">
        <v>412512.64</v>
      </c>
      <c r="G24" s="11">
        <v>412512.64</v>
      </c>
      <c r="H24" s="11">
        <f>E24-F24</f>
        <v>160913.52000000002</v>
      </c>
    </row>
    <row r="25" spans="1:8">
      <c r="A25" s="13" t="s">
        <v>179</v>
      </c>
      <c r="B25" s="20" t="s">
        <v>96</v>
      </c>
      <c r="C25" s="11">
        <v>7500</v>
      </c>
      <c r="D25" s="11">
        <v>87020</v>
      </c>
      <c r="E25" s="11">
        <f>C25+D25</f>
        <v>94520</v>
      </c>
      <c r="F25" s="11">
        <v>89212.4</v>
      </c>
      <c r="G25" s="11">
        <v>89212.4</v>
      </c>
      <c r="H25" s="11">
        <f>E25-F25</f>
        <v>5307.6000000000058</v>
      </c>
    </row>
    <row r="26" spans="1:8">
      <c r="A26" s="13" t="s">
        <v>178</v>
      </c>
      <c r="B26" s="20" t="s">
        <v>94</v>
      </c>
      <c r="C26" s="11">
        <v>355863.59</v>
      </c>
      <c r="D26" s="11">
        <v>384557.51</v>
      </c>
      <c r="E26" s="11">
        <f>C26+D26</f>
        <v>740421.10000000009</v>
      </c>
      <c r="F26" s="11">
        <v>536837.75</v>
      </c>
      <c r="G26" s="11">
        <v>536837.75</v>
      </c>
      <c r="H26" s="11">
        <f>E26-F26</f>
        <v>203583.35000000009</v>
      </c>
    </row>
    <row r="27" spans="1:8">
      <c r="A27" s="13" t="s">
        <v>177</v>
      </c>
      <c r="B27" s="20" t="s">
        <v>92</v>
      </c>
      <c r="C27" s="11">
        <v>55150.28</v>
      </c>
      <c r="D27" s="11">
        <v>7775.1</v>
      </c>
      <c r="E27" s="11">
        <f>C27+D27</f>
        <v>62925.38</v>
      </c>
      <c r="F27" s="11">
        <v>12184.96</v>
      </c>
      <c r="G27" s="11">
        <v>12184.96</v>
      </c>
      <c r="H27" s="11">
        <f>E27-F27</f>
        <v>50740.42</v>
      </c>
    </row>
    <row r="28" spans="1:8">
      <c r="A28" s="13" t="s">
        <v>176</v>
      </c>
      <c r="B28" s="20" t="s">
        <v>90</v>
      </c>
      <c r="C28" s="11">
        <v>454747.85</v>
      </c>
      <c r="D28" s="11">
        <v>828002.55</v>
      </c>
      <c r="E28" s="11">
        <f>C28+D28</f>
        <v>1282750.3999999999</v>
      </c>
      <c r="F28" s="11">
        <v>1253640.29</v>
      </c>
      <c r="G28" s="11">
        <v>1243710.69</v>
      </c>
      <c r="H28" s="11">
        <f>E28-F28</f>
        <v>29110.10999999987</v>
      </c>
    </row>
    <row r="29" spans="1:8">
      <c r="A29" s="13" t="s">
        <v>175</v>
      </c>
      <c r="B29" s="20" t="s">
        <v>88</v>
      </c>
      <c r="C29" s="11">
        <v>53335.88</v>
      </c>
      <c r="D29" s="11">
        <v>0</v>
      </c>
      <c r="E29" s="11">
        <f>C29+D29</f>
        <v>53335.88</v>
      </c>
      <c r="F29" s="11">
        <v>26772.799999999999</v>
      </c>
      <c r="G29" s="11">
        <v>26772.799999999999</v>
      </c>
      <c r="H29" s="11">
        <f>E29-F29</f>
        <v>26563.079999999998</v>
      </c>
    </row>
    <row r="30" spans="1:8">
      <c r="A30" s="13" t="s">
        <v>174</v>
      </c>
      <c r="B30" s="20" t="s">
        <v>86</v>
      </c>
      <c r="C30" s="11">
        <v>100460.02</v>
      </c>
      <c r="D30" s="11">
        <v>-24805.1</v>
      </c>
      <c r="E30" s="11">
        <f>C30+D30</f>
        <v>75654.920000000013</v>
      </c>
      <c r="F30" s="11">
        <v>69202.490000000005</v>
      </c>
      <c r="G30" s="11">
        <v>69202.490000000005</v>
      </c>
      <c r="H30" s="11">
        <f>E30-F30</f>
        <v>6452.4300000000076</v>
      </c>
    </row>
    <row r="31" spans="1:8">
      <c r="A31" s="13" t="s">
        <v>173</v>
      </c>
      <c r="B31" s="20" t="s">
        <v>84</v>
      </c>
      <c r="C31" s="11">
        <v>58021.52</v>
      </c>
      <c r="D31" s="11">
        <v>85539.39</v>
      </c>
      <c r="E31" s="11">
        <f>C31+D31</f>
        <v>143560.91</v>
      </c>
      <c r="F31" s="11">
        <v>143550.91</v>
      </c>
      <c r="G31" s="11">
        <v>143550.91</v>
      </c>
      <c r="H31" s="11">
        <f>E31-F31</f>
        <v>10</v>
      </c>
    </row>
    <row r="32" spans="1:8">
      <c r="A32" s="13" t="s">
        <v>172</v>
      </c>
      <c r="B32" s="20" t="s">
        <v>82</v>
      </c>
      <c r="C32" s="11">
        <v>242262.08</v>
      </c>
      <c r="D32" s="11">
        <v>-8500</v>
      </c>
      <c r="E32" s="11">
        <f>C32+D32</f>
        <v>233762.08</v>
      </c>
      <c r="F32" s="11">
        <v>84763</v>
      </c>
      <c r="G32" s="11">
        <v>84763</v>
      </c>
      <c r="H32" s="11">
        <f>E32-F32</f>
        <v>148999.07999999999</v>
      </c>
    </row>
    <row r="33" spans="1:8">
      <c r="A33" s="23" t="s">
        <v>81</v>
      </c>
      <c r="B33" s="22"/>
      <c r="C33" s="21">
        <f>SUM(C34:C42)</f>
        <v>400069.96</v>
      </c>
      <c r="D33" s="21">
        <f>SUM(D34:D42)</f>
        <v>112000</v>
      </c>
      <c r="E33" s="21">
        <f>SUM(E34:E42)</f>
        <v>512069.96</v>
      </c>
      <c r="F33" s="21">
        <f>SUM(F34:F42)</f>
        <v>172750</v>
      </c>
      <c r="G33" s="21">
        <f>SUM(G34:G42)</f>
        <v>172750</v>
      </c>
      <c r="H33" s="21">
        <f>E33-F33</f>
        <v>339319.96</v>
      </c>
    </row>
    <row r="34" spans="1:8">
      <c r="A34" s="13" t="s">
        <v>171</v>
      </c>
      <c r="B34" s="20" t="s">
        <v>79</v>
      </c>
      <c r="C34" s="11"/>
      <c r="D34" s="11"/>
      <c r="E34" s="11">
        <f>C34+D34</f>
        <v>0</v>
      </c>
      <c r="F34" s="11"/>
      <c r="G34" s="11"/>
      <c r="H34" s="11">
        <f>E34-F34</f>
        <v>0</v>
      </c>
    </row>
    <row r="35" spans="1:8">
      <c r="A35" s="13" t="s">
        <v>170</v>
      </c>
      <c r="B35" s="20" t="s">
        <v>77</v>
      </c>
      <c r="C35" s="11"/>
      <c r="D35" s="11"/>
      <c r="E35" s="11">
        <f>C35+D35</f>
        <v>0</v>
      </c>
      <c r="F35" s="11"/>
      <c r="G35" s="11"/>
      <c r="H35" s="11">
        <f>E35-F35</f>
        <v>0</v>
      </c>
    </row>
    <row r="36" spans="1:8">
      <c r="A36" s="13" t="s">
        <v>169</v>
      </c>
      <c r="B36" s="20" t="s">
        <v>75</v>
      </c>
      <c r="C36" s="11"/>
      <c r="D36" s="11"/>
      <c r="E36" s="11">
        <f>C36+D36</f>
        <v>0</v>
      </c>
      <c r="F36" s="11"/>
      <c r="G36" s="11"/>
      <c r="H36" s="11">
        <f>E36-F36</f>
        <v>0</v>
      </c>
    </row>
    <row r="37" spans="1:8">
      <c r="A37" s="13" t="s">
        <v>168</v>
      </c>
      <c r="B37" s="20" t="s">
        <v>73</v>
      </c>
      <c r="C37" s="11">
        <v>400069.96</v>
      </c>
      <c r="D37" s="11">
        <v>112000</v>
      </c>
      <c r="E37" s="11">
        <f>C37+D37</f>
        <v>512069.96</v>
      </c>
      <c r="F37" s="11">
        <v>172750</v>
      </c>
      <c r="G37" s="11">
        <v>172750</v>
      </c>
      <c r="H37" s="11">
        <f>E37-F37</f>
        <v>339319.96</v>
      </c>
    </row>
    <row r="38" spans="1:8">
      <c r="A38" s="13" t="s">
        <v>167</v>
      </c>
      <c r="B38" s="20" t="s">
        <v>71</v>
      </c>
      <c r="C38" s="11"/>
      <c r="D38" s="11"/>
      <c r="E38" s="11">
        <f>C38+D38</f>
        <v>0</v>
      </c>
      <c r="F38" s="11"/>
      <c r="G38" s="11"/>
      <c r="H38" s="11">
        <f>E38-F38</f>
        <v>0</v>
      </c>
    </row>
    <row r="39" spans="1:8">
      <c r="A39" s="13" t="s">
        <v>166</v>
      </c>
      <c r="B39" s="20" t="s">
        <v>69</v>
      </c>
      <c r="C39" s="11"/>
      <c r="D39" s="11"/>
      <c r="E39" s="11">
        <f>C39+D39</f>
        <v>0</v>
      </c>
      <c r="F39" s="11"/>
      <c r="G39" s="11"/>
      <c r="H39" s="11">
        <f>E39-F39</f>
        <v>0</v>
      </c>
    </row>
    <row r="40" spans="1:8">
      <c r="A40" s="16"/>
      <c r="B40" s="20" t="s">
        <v>68</v>
      </c>
      <c r="C40" s="11"/>
      <c r="D40" s="11"/>
      <c r="E40" s="11">
        <f>C40+D40</f>
        <v>0</v>
      </c>
      <c r="F40" s="11"/>
      <c r="G40" s="11"/>
      <c r="H40" s="11">
        <f>E40-F40</f>
        <v>0</v>
      </c>
    </row>
    <row r="41" spans="1:8">
      <c r="A41" s="16"/>
      <c r="B41" s="20" t="s">
        <v>67</v>
      </c>
      <c r="C41" s="11"/>
      <c r="D41" s="11"/>
      <c r="E41" s="11">
        <f>C41+D41</f>
        <v>0</v>
      </c>
      <c r="F41" s="11"/>
      <c r="G41" s="11"/>
      <c r="H41" s="11">
        <f>E41-F41</f>
        <v>0</v>
      </c>
    </row>
    <row r="42" spans="1:8">
      <c r="A42" s="13" t="s">
        <v>165</v>
      </c>
      <c r="B42" s="20" t="s">
        <v>65</v>
      </c>
      <c r="C42" s="11"/>
      <c r="D42" s="11"/>
      <c r="E42" s="11">
        <f>C42+D42</f>
        <v>0</v>
      </c>
      <c r="F42" s="11"/>
      <c r="G42" s="11"/>
      <c r="H42" s="11">
        <f>E42-F42</f>
        <v>0</v>
      </c>
    </row>
    <row r="43" spans="1:8">
      <c r="A43" s="23" t="s">
        <v>64</v>
      </c>
      <c r="B43" s="22"/>
      <c r="C43" s="21">
        <f>SUM(C44:C52)</f>
        <v>590869.04</v>
      </c>
      <c r="D43" s="21">
        <f>SUM(D44:D52)</f>
        <v>957430.96</v>
      </c>
      <c r="E43" s="21">
        <f>SUM(E44:E52)</f>
        <v>1548300</v>
      </c>
      <c r="F43" s="21">
        <f>SUM(F44:F52)</f>
        <v>0</v>
      </c>
      <c r="G43" s="21">
        <f>SUM(G44:G52)</f>
        <v>0</v>
      </c>
      <c r="H43" s="21">
        <f>E43-F43</f>
        <v>1548300</v>
      </c>
    </row>
    <row r="44" spans="1:8">
      <c r="A44" s="13" t="s">
        <v>164</v>
      </c>
      <c r="B44" s="20" t="s">
        <v>62</v>
      </c>
      <c r="C44" s="11">
        <v>418705.08</v>
      </c>
      <c r="D44" s="11">
        <v>515594.92</v>
      </c>
      <c r="E44" s="11">
        <f>C44+D44</f>
        <v>934300</v>
      </c>
      <c r="F44" s="11">
        <v>0</v>
      </c>
      <c r="G44" s="11">
        <v>0</v>
      </c>
      <c r="H44" s="11">
        <f>E44-F44</f>
        <v>934300</v>
      </c>
    </row>
    <row r="45" spans="1:8">
      <c r="A45" s="13" t="s">
        <v>163</v>
      </c>
      <c r="B45" s="20" t="s">
        <v>60</v>
      </c>
      <c r="C45" s="11">
        <v>0</v>
      </c>
      <c r="D45" s="11">
        <v>154000</v>
      </c>
      <c r="E45" s="11">
        <f>C45+D45</f>
        <v>154000</v>
      </c>
      <c r="F45" s="11">
        <v>0</v>
      </c>
      <c r="G45" s="11">
        <v>0</v>
      </c>
      <c r="H45" s="11">
        <f>E45-F45</f>
        <v>154000</v>
      </c>
    </row>
    <row r="46" spans="1:8">
      <c r="A46" s="13" t="s">
        <v>162</v>
      </c>
      <c r="B46" s="20" t="s">
        <v>58</v>
      </c>
      <c r="C46" s="11"/>
      <c r="D46" s="11"/>
      <c r="E46" s="11">
        <f>C46+D46</f>
        <v>0</v>
      </c>
      <c r="F46" s="11"/>
      <c r="G46" s="11"/>
      <c r="H46" s="11">
        <f>E46-F46</f>
        <v>0</v>
      </c>
    </row>
    <row r="47" spans="1:8">
      <c r="A47" s="13" t="s">
        <v>161</v>
      </c>
      <c r="B47" s="20" t="s">
        <v>56</v>
      </c>
      <c r="C47" s="11">
        <v>172163.96</v>
      </c>
      <c r="D47" s="11">
        <v>-172163.96</v>
      </c>
      <c r="E47" s="11">
        <f>C47+D47</f>
        <v>0</v>
      </c>
      <c r="F47" s="11">
        <v>0</v>
      </c>
      <c r="G47" s="11">
        <v>0</v>
      </c>
      <c r="H47" s="11">
        <f>E47-F47</f>
        <v>0</v>
      </c>
    </row>
    <row r="48" spans="1:8">
      <c r="A48" s="13" t="s">
        <v>160</v>
      </c>
      <c r="B48" s="20" t="s">
        <v>54</v>
      </c>
      <c r="C48" s="11"/>
      <c r="D48" s="11"/>
      <c r="E48" s="11">
        <f>C48+D48</f>
        <v>0</v>
      </c>
      <c r="F48" s="11"/>
      <c r="G48" s="11"/>
      <c r="H48" s="11">
        <f>E48-F48</f>
        <v>0</v>
      </c>
    </row>
    <row r="49" spans="1:8">
      <c r="A49" s="13" t="s">
        <v>159</v>
      </c>
      <c r="B49" s="20" t="s">
        <v>52</v>
      </c>
      <c r="C49" s="11">
        <v>0</v>
      </c>
      <c r="D49" s="11">
        <v>460000</v>
      </c>
      <c r="E49" s="11">
        <f>C49+D49</f>
        <v>460000</v>
      </c>
      <c r="F49" s="11">
        <v>0</v>
      </c>
      <c r="G49" s="11">
        <v>0</v>
      </c>
      <c r="H49" s="11">
        <f>E49-F49</f>
        <v>460000</v>
      </c>
    </row>
    <row r="50" spans="1:8">
      <c r="A50" s="13" t="s">
        <v>158</v>
      </c>
      <c r="B50" s="20" t="s">
        <v>50</v>
      </c>
      <c r="C50" s="11"/>
      <c r="D50" s="11"/>
      <c r="E50" s="11">
        <f>C50+D50</f>
        <v>0</v>
      </c>
      <c r="F50" s="11"/>
      <c r="G50" s="11"/>
      <c r="H50" s="11">
        <f>E50-F50</f>
        <v>0</v>
      </c>
    </row>
    <row r="51" spans="1:8">
      <c r="A51" s="13" t="s">
        <v>157</v>
      </c>
      <c r="B51" s="20" t="s">
        <v>48</v>
      </c>
      <c r="C51" s="11"/>
      <c r="D51" s="11"/>
      <c r="E51" s="11">
        <f>C51+D51</f>
        <v>0</v>
      </c>
      <c r="F51" s="11"/>
      <c r="G51" s="11"/>
      <c r="H51" s="11">
        <f>E51-F51</f>
        <v>0</v>
      </c>
    </row>
    <row r="52" spans="1:8">
      <c r="A52" s="13" t="s">
        <v>156</v>
      </c>
      <c r="B52" s="20" t="s">
        <v>46</v>
      </c>
      <c r="C52" s="11"/>
      <c r="D52" s="11"/>
      <c r="E52" s="11">
        <f>C52+D52</f>
        <v>0</v>
      </c>
      <c r="F52" s="11"/>
      <c r="G52" s="11"/>
      <c r="H52" s="11">
        <f>E52-F52</f>
        <v>0</v>
      </c>
    </row>
    <row r="53" spans="1:8">
      <c r="A53" s="23" t="s">
        <v>45</v>
      </c>
      <c r="B53" s="22"/>
      <c r="C53" s="21">
        <f>SUM(C54:C56)</f>
        <v>0</v>
      </c>
      <c r="D53" s="21">
        <f>SUM(D54:D56)</f>
        <v>514286.47</v>
      </c>
      <c r="E53" s="21">
        <f>SUM(E54:E56)</f>
        <v>514286.47</v>
      </c>
      <c r="F53" s="21">
        <f>SUM(F54:F56)</f>
        <v>0</v>
      </c>
      <c r="G53" s="21">
        <f>SUM(G54:G56)</f>
        <v>0</v>
      </c>
      <c r="H53" s="21">
        <f>E53-F53</f>
        <v>514286.47</v>
      </c>
    </row>
    <row r="54" spans="1:8">
      <c r="A54" s="13" t="s">
        <v>155</v>
      </c>
      <c r="B54" s="20" t="s">
        <v>43</v>
      </c>
      <c r="C54" s="11">
        <v>0</v>
      </c>
      <c r="D54" s="11">
        <v>41000</v>
      </c>
      <c r="E54" s="11">
        <f>C54+D54</f>
        <v>41000</v>
      </c>
      <c r="F54" s="11">
        <v>0</v>
      </c>
      <c r="G54" s="11">
        <v>0</v>
      </c>
      <c r="H54" s="11">
        <f>E54-F54</f>
        <v>41000</v>
      </c>
    </row>
    <row r="55" spans="1:8">
      <c r="A55" s="13" t="s">
        <v>154</v>
      </c>
      <c r="B55" s="20" t="s">
        <v>41</v>
      </c>
      <c r="C55" s="11">
        <v>0</v>
      </c>
      <c r="D55" s="11">
        <v>473286.47</v>
      </c>
      <c r="E55" s="11">
        <f>C55+D55</f>
        <v>473286.47</v>
      </c>
      <c r="F55" s="11">
        <v>0</v>
      </c>
      <c r="G55" s="11">
        <v>0</v>
      </c>
      <c r="H55" s="11">
        <f>E55-F55</f>
        <v>473286.47</v>
      </c>
    </row>
    <row r="56" spans="1:8">
      <c r="A56" s="13" t="s">
        <v>153</v>
      </c>
      <c r="B56" s="20" t="s">
        <v>39</v>
      </c>
      <c r="C56" s="11"/>
      <c r="D56" s="11"/>
      <c r="E56" s="11">
        <f>C56+D56</f>
        <v>0</v>
      </c>
      <c r="F56" s="11"/>
      <c r="G56" s="11"/>
      <c r="H56" s="11">
        <f>E56-F56</f>
        <v>0</v>
      </c>
    </row>
    <row r="57" spans="1:8">
      <c r="A57" s="23" t="s">
        <v>38</v>
      </c>
      <c r="B57" s="22"/>
      <c r="C57" s="21">
        <f>SUM(C58:C65)</f>
        <v>412699.84</v>
      </c>
      <c r="D57" s="21">
        <f>SUM(D58:D65)</f>
        <v>0</v>
      </c>
      <c r="E57" s="21">
        <f>SUM(E58:E65)</f>
        <v>412699.84</v>
      </c>
      <c r="F57" s="21">
        <f>SUM(F58:F65)</f>
        <v>0</v>
      </c>
      <c r="G57" s="21">
        <f>SUM(G58:G65)</f>
        <v>0</v>
      </c>
      <c r="H57" s="21">
        <f>E57-F57</f>
        <v>412699.84</v>
      </c>
    </row>
    <row r="58" spans="1:8">
      <c r="A58" s="13" t="s">
        <v>152</v>
      </c>
      <c r="B58" s="20" t="s">
        <v>36</v>
      </c>
      <c r="C58" s="11"/>
      <c r="D58" s="11"/>
      <c r="E58" s="11">
        <f>C58+D58</f>
        <v>0</v>
      </c>
      <c r="F58" s="11"/>
      <c r="G58" s="11"/>
      <c r="H58" s="11">
        <f>E58-F58</f>
        <v>0</v>
      </c>
    </row>
    <row r="59" spans="1:8">
      <c r="A59" s="13" t="s">
        <v>151</v>
      </c>
      <c r="B59" s="20" t="s">
        <v>34</v>
      </c>
      <c r="C59" s="11"/>
      <c r="D59" s="11"/>
      <c r="E59" s="11">
        <f>C59+D59</f>
        <v>0</v>
      </c>
      <c r="F59" s="11"/>
      <c r="G59" s="11"/>
      <c r="H59" s="11">
        <f>E59-F59</f>
        <v>0</v>
      </c>
    </row>
    <row r="60" spans="1:8">
      <c r="A60" s="13" t="s">
        <v>150</v>
      </c>
      <c r="B60" s="20" t="s">
        <v>32</v>
      </c>
      <c r="C60" s="11"/>
      <c r="D60" s="11"/>
      <c r="E60" s="11">
        <f>C60+D60</f>
        <v>0</v>
      </c>
      <c r="F60" s="11"/>
      <c r="G60" s="11"/>
      <c r="H60" s="11">
        <f>E60-F60</f>
        <v>0</v>
      </c>
    </row>
    <row r="61" spans="1:8">
      <c r="A61" s="13" t="s">
        <v>149</v>
      </c>
      <c r="B61" s="20" t="s">
        <v>30</v>
      </c>
      <c r="C61" s="11"/>
      <c r="D61" s="11"/>
      <c r="E61" s="11">
        <f>C61+D61</f>
        <v>0</v>
      </c>
      <c r="F61" s="11"/>
      <c r="G61" s="11"/>
      <c r="H61" s="11">
        <f>E61-F61</f>
        <v>0</v>
      </c>
    </row>
    <row r="62" spans="1:8">
      <c r="A62" s="13" t="s">
        <v>148</v>
      </c>
      <c r="B62" s="20" t="s">
        <v>28</v>
      </c>
      <c r="C62" s="11"/>
      <c r="D62" s="11"/>
      <c r="E62" s="11">
        <f>C62+D62</f>
        <v>0</v>
      </c>
      <c r="F62" s="11"/>
      <c r="G62" s="11"/>
      <c r="H62" s="11">
        <f>E62-F62</f>
        <v>0</v>
      </c>
    </row>
    <row r="63" spans="1:8">
      <c r="A63" s="13" t="s">
        <v>147</v>
      </c>
      <c r="B63" s="20" t="s">
        <v>26</v>
      </c>
      <c r="C63" s="11"/>
      <c r="D63" s="11"/>
      <c r="E63" s="11">
        <f>C63+D63</f>
        <v>0</v>
      </c>
      <c r="F63" s="11"/>
      <c r="G63" s="11"/>
      <c r="H63" s="11">
        <f>E63-F63</f>
        <v>0</v>
      </c>
    </row>
    <row r="64" spans="1:8">
      <c r="A64" s="13"/>
      <c r="B64" s="20" t="s">
        <v>25</v>
      </c>
      <c r="C64" s="11"/>
      <c r="D64" s="11"/>
      <c r="E64" s="11">
        <f>C64+D64</f>
        <v>0</v>
      </c>
      <c r="F64" s="11"/>
      <c r="G64" s="11"/>
      <c r="H64" s="11">
        <f>E64-F64</f>
        <v>0</v>
      </c>
    </row>
    <row r="65" spans="1:8">
      <c r="A65" s="13" t="s">
        <v>146</v>
      </c>
      <c r="B65" s="20" t="s">
        <v>23</v>
      </c>
      <c r="C65" s="11">
        <v>412699.84</v>
      </c>
      <c r="D65" s="11">
        <v>0</v>
      </c>
      <c r="E65" s="11">
        <f>C65+D65</f>
        <v>412699.84</v>
      </c>
      <c r="F65" s="11">
        <v>0</v>
      </c>
      <c r="G65" s="11">
        <v>0</v>
      </c>
      <c r="H65" s="11">
        <f>E65-F65</f>
        <v>412699.84</v>
      </c>
    </row>
    <row r="66" spans="1:8">
      <c r="A66" s="23" t="s">
        <v>22</v>
      </c>
      <c r="B66" s="22"/>
      <c r="C66" s="21">
        <f>SUM(C67:C69)</f>
        <v>0</v>
      </c>
      <c r="D66" s="21">
        <f>SUM(D67:D69)</f>
        <v>0</v>
      </c>
      <c r="E66" s="21">
        <f>SUM(E67:E69)</f>
        <v>0</v>
      </c>
      <c r="F66" s="21">
        <f>SUM(F67:F69)</f>
        <v>0</v>
      </c>
      <c r="G66" s="21">
        <f>SUM(G67:G69)</f>
        <v>0</v>
      </c>
      <c r="H66" s="21">
        <f>E66-F66</f>
        <v>0</v>
      </c>
    </row>
    <row r="67" spans="1:8">
      <c r="A67" s="13" t="s">
        <v>145</v>
      </c>
      <c r="B67" s="20" t="s">
        <v>20</v>
      </c>
      <c r="C67" s="11"/>
      <c r="D67" s="11"/>
      <c r="E67" s="11">
        <f>C67+D67</f>
        <v>0</v>
      </c>
      <c r="F67" s="11"/>
      <c r="G67" s="11"/>
      <c r="H67" s="11">
        <f>E67-F67</f>
        <v>0</v>
      </c>
    </row>
    <row r="68" spans="1:8">
      <c r="A68" s="13" t="s">
        <v>144</v>
      </c>
      <c r="B68" s="20" t="s">
        <v>18</v>
      </c>
      <c r="C68" s="11"/>
      <c r="D68" s="11"/>
      <c r="E68" s="11">
        <f>C68+D68</f>
        <v>0</v>
      </c>
      <c r="F68" s="11"/>
      <c r="G68" s="11"/>
      <c r="H68" s="11">
        <f>E68-F68</f>
        <v>0</v>
      </c>
    </row>
    <row r="69" spans="1:8">
      <c r="A69" s="13" t="s">
        <v>143</v>
      </c>
      <c r="B69" s="20" t="s">
        <v>16</v>
      </c>
      <c r="C69" s="11"/>
      <c r="D69" s="11"/>
      <c r="E69" s="11">
        <f>C69+D69</f>
        <v>0</v>
      </c>
      <c r="F69" s="11"/>
      <c r="G69" s="11"/>
      <c r="H69" s="11">
        <f>E69-F69</f>
        <v>0</v>
      </c>
    </row>
    <row r="70" spans="1:8">
      <c r="A70" s="23" t="s">
        <v>15</v>
      </c>
      <c r="B70" s="22"/>
      <c r="C70" s="21">
        <f>SUM(C71:C77)</f>
        <v>0</v>
      </c>
      <c r="D70" s="21">
        <f>SUM(D71:D77)</f>
        <v>0</v>
      </c>
      <c r="E70" s="21">
        <f>SUM(E71:E77)</f>
        <v>0</v>
      </c>
      <c r="F70" s="21">
        <f>SUM(F71:F77)</f>
        <v>0</v>
      </c>
      <c r="G70" s="21">
        <f>SUM(G71:G77)</f>
        <v>0</v>
      </c>
      <c r="H70" s="21">
        <f>E70-F70</f>
        <v>0</v>
      </c>
    </row>
    <row r="71" spans="1:8">
      <c r="A71" s="13" t="s">
        <v>142</v>
      </c>
      <c r="B71" s="20" t="s">
        <v>13</v>
      </c>
      <c r="C71" s="11"/>
      <c r="D71" s="11"/>
      <c r="E71" s="11">
        <f>C71+D71</f>
        <v>0</v>
      </c>
      <c r="F71" s="11"/>
      <c r="G71" s="11"/>
      <c r="H71" s="11">
        <f>E71-F71</f>
        <v>0</v>
      </c>
    </row>
    <row r="72" spans="1:8">
      <c r="A72" s="13" t="s">
        <v>141</v>
      </c>
      <c r="B72" s="20" t="s">
        <v>11</v>
      </c>
      <c r="C72" s="11"/>
      <c r="D72" s="11"/>
      <c r="E72" s="11">
        <f>C72+D72</f>
        <v>0</v>
      </c>
      <c r="F72" s="11"/>
      <c r="G72" s="11"/>
      <c r="H72" s="11">
        <f>E72-F72</f>
        <v>0</v>
      </c>
    </row>
    <row r="73" spans="1:8">
      <c r="A73" s="13" t="s">
        <v>140</v>
      </c>
      <c r="B73" s="20" t="s">
        <v>9</v>
      </c>
      <c r="C73" s="11"/>
      <c r="D73" s="11"/>
      <c r="E73" s="11">
        <f>C73+D73</f>
        <v>0</v>
      </c>
      <c r="F73" s="11"/>
      <c r="G73" s="11"/>
      <c r="H73" s="11">
        <f>E73-F73</f>
        <v>0</v>
      </c>
    </row>
    <row r="74" spans="1:8">
      <c r="A74" s="13" t="s">
        <v>139</v>
      </c>
      <c r="B74" s="20" t="s">
        <v>7</v>
      </c>
      <c r="C74" s="11"/>
      <c r="D74" s="11"/>
      <c r="E74" s="11">
        <f>C74+D74</f>
        <v>0</v>
      </c>
      <c r="F74" s="11"/>
      <c r="G74" s="11"/>
      <c r="H74" s="11">
        <f>E74-F74</f>
        <v>0</v>
      </c>
    </row>
    <row r="75" spans="1:8">
      <c r="A75" s="13" t="s">
        <v>138</v>
      </c>
      <c r="B75" s="20" t="s">
        <v>5</v>
      </c>
      <c r="C75" s="11"/>
      <c r="D75" s="11"/>
      <c r="E75" s="11">
        <f>C75+D75</f>
        <v>0</v>
      </c>
      <c r="F75" s="11"/>
      <c r="G75" s="11"/>
      <c r="H75" s="11">
        <f>E75-F75</f>
        <v>0</v>
      </c>
    </row>
    <row r="76" spans="1:8">
      <c r="A76" s="13" t="s">
        <v>137</v>
      </c>
      <c r="B76" s="20" t="s">
        <v>3</v>
      </c>
      <c r="C76" s="11"/>
      <c r="D76" s="11"/>
      <c r="E76" s="11">
        <f>C76+D76</f>
        <v>0</v>
      </c>
      <c r="F76" s="11"/>
      <c r="G76" s="11"/>
      <c r="H76" s="11">
        <f>E76-F76</f>
        <v>0</v>
      </c>
    </row>
    <row r="77" spans="1:8">
      <c r="A77" s="13" t="s">
        <v>136</v>
      </c>
      <c r="B77" s="20" t="s">
        <v>1</v>
      </c>
      <c r="C77" s="11"/>
      <c r="D77" s="11"/>
      <c r="E77" s="11">
        <f>C77+D77</f>
        <v>0</v>
      </c>
      <c r="F77" s="11"/>
      <c r="G77" s="11"/>
      <c r="H77" s="11">
        <f>E77-F77</f>
        <v>0</v>
      </c>
    </row>
    <row r="78" spans="1:8" ht="5.0999999999999996" customHeight="1">
      <c r="A78" s="10"/>
      <c r="B78" s="19"/>
      <c r="C78" s="5"/>
      <c r="D78" s="5"/>
      <c r="E78" s="5"/>
      <c r="F78" s="5"/>
      <c r="G78" s="5"/>
      <c r="H78" s="5"/>
    </row>
    <row r="79" spans="1:8">
      <c r="A79" s="18" t="s">
        <v>135</v>
      </c>
      <c r="B79" s="17"/>
      <c r="C79" s="5">
        <f>C80+C88+C98+C108+C118+C128+C132+C141+C145</f>
        <v>0</v>
      </c>
      <c r="D79" s="5">
        <f>D80+D88+D98+D108+D118+D128+D132+D141+D145</f>
        <v>35253579.759999998</v>
      </c>
      <c r="E79" s="5">
        <f>E80+E88+E98+E108+E118+E128+E132+E141+E145</f>
        <v>35253579.759999998</v>
      </c>
      <c r="F79" s="5">
        <f>F80+F88+F98+F108+F118+F128+F132+F141+F145</f>
        <v>4195826.1100000003</v>
      </c>
      <c r="G79" s="5">
        <f>G80+G88+G98+G108+G118+G128+G132+G141+G145</f>
        <v>3564896.7</v>
      </c>
      <c r="H79" s="5">
        <f>H80+H88+H98+H108+H118+H128+H132+H141+H145</f>
        <v>31057753.649999999</v>
      </c>
    </row>
    <row r="80" spans="1:8">
      <c r="A80" s="15" t="s">
        <v>134</v>
      </c>
      <c r="B80" s="14"/>
      <c r="C80" s="5">
        <f>SUM(C81:C87)</f>
        <v>0</v>
      </c>
      <c r="D80" s="5">
        <f>SUM(D81:D87)</f>
        <v>6068230</v>
      </c>
      <c r="E80" s="5">
        <f>SUM(E81:E87)</f>
        <v>6068230</v>
      </c>
      <c r="F80" s="5">
        <f>SUM(F81:F87)</f>
        <v>2932693.74</v>
      </c>
      <c r="G80" s="5">
        <f>SUM(G81:G87)</f>
        <v>2932693.74</v>
      </c>
      <c r="H80" s="5">
        <f>SUM(H81:H87)</f>
        <v>3135536.26</v>
      </c>
    </row>
    <row r="81" spans="1:8">
      <c r="A81" s="13" t="s">
        <v>133</v>
      </c>
      <c r="B81" s="12" t="s">
        <v>132</v>
      </c>
      <c r="C81" s="8"/>
      <c r="D81" s="8"/>
      <c r="E81" s="11">
        <f>C81+D81</f>
        <v>0</v>
      </c>
      <c r="F81" s="8"/>
      <c r="G81" s="8"/>
      <c r="H81" s="8">
        <f>E81-F81</f>
        <v>0</v>
      </c>
    </row>
    <row r="82" spans="1:8">
      <c r="A82" s="13" t="s">
        <v>131</v>
      </c>
      <c r="B82" s="12" t="s">
        <v>130</v>
      </c>
      <c r="C82" s="8">
        <v>0</v>
      </c>
      <c r="D82" s="8">
        <v>6068230</v>
      </c>
      <c r="E82" s="11">
        <f>C82+D82</f>
        <v>6068230</v>
      </c>
      <c r="F82" s="8">
        <v>2932693.74</v>
      </c>
      <c r="G82" s="8">
        <v>2932693.74</v>
      </c>
      <c r="H82" s="8">
        <f>E82-F82</f>
        <v>3135536.26</v>
      </c>
    </row>
    <row r="83" spans="1:8">
      <c r="A83" s="13" t="s">
        <v>129</v>
      </c>
      <c r="B83" s="12" t="s">
        <v>128</v>
      </c>
      <c r="C83" s="8"/>
      <c r="D83" s="8"/>
      <c r="E83" s="11">
        <f>C83+D83</f>
        <v>0</v>
      </c>
      <c r="F83" s="8"/>
      <c r="G83" s="8"/>
      <c r="H83" s="8">
        <f>E83-F83</f>
        <v>0</v>
      </c>
    </row>
    <row r="84" spans="1:8">
      <c r="A84" s="13" t="s">
        <v>127</v>
      </c>
      <c r="B84" s="12" t="s">
        <v>126</v>
      </c>
      <c r="C84" s="8"/>
      <c r="D84" s="8"/>
      <c r="E84" s="11">
        <f>C84+D84</f>
        <v>0</v>
      </c>
      <c r="F84" s="8"/>
      <c r="G84" s="8"/>
      <c r="H84" s="8">
        <f>E84-F84</f>
        <v>0</v>
      </c>
    </row>
    <row r="85" spans="1:8">
      <c r="A85" s="13" t="s">
        <v>125</v>
      </c>
      <c r="B85" s="12" t="s">
        <v>124</v>
      </c>
      <c r="C85" s="8"/>
      <c r="D85" s="8"/>
      <c r="E85" s="11">
        <f>C85+D85</f>
        <v>0</v>
      </c>
      <c r="F85" s="8"/>
      <c r="G85" s="8"/>
      <c r="H85" s="8">
        <f>E85-F85</f>
        <v>0</v>
      </c>
    </row>
    <row r="86" spans="1:8">
      <c r="A86" s="13" t="s">
        <v>123</v>
      </c>
      <c r="B86" s="12" t="s">
        <v>122</v>
      </c>
      <c r="C86" s="8"/>
      <c r="D86" s="8"/>
      <c r="E86" s="11">
        <f>C86+D86</f>
        <v>0</v>
      </c>
      <c r="F86" s="8"/>
      <c r="G86" s="8"/>
      <c r="H86" s="8">
        <f>E86-F86</f>
        <v>0</v>
      </c>
    </row>
    <row r="87" spans="1:8">
      <c r="A87" s="13" t="s">
        <v>121</v>
      </c>
      <c r="B87" s="12" t="s">
        <v>120</v>
      </c>
      <c r="C87" s="8"/>
      <c r="D87" s="8"/>
      <c r="E87" s="11">
        <f>C87+D87</f>
        <v>0</v>
      </c>
      <c r="F87" s="8"/>
      <c r="G87" s="8"/>
      <c r="H87" s="8">
        <f>E87-F87</f>
        <v>0</v>
      </c>
    </row>
    <row r="88" spans="1:8">
      <c r="A88" s="15" t="s">
        <v>119</v>
      </c>
      <c r="B88" s="14"/>
      <c r="C88" s="5">
        <f>SUM(C89:C97)</f>
        <v>0</v>
      </c>
      <c r="D88" s="5">
        <f>SUM(D89:D97)</f>
        <v>987689.03</v>
      </c>
      <c r="E88" s="5">
        <f>SUM(E89:E97)</f>
        <v>987689.03</v>
      </c>
      <c r="F88" s="5">
        <f>SUM(F89:F97)</f>
        <v>263944.02999999997</v>
      </c>
      <c r="G88" s="5">
        <f>SUM(G89:G97)</f>
        <v>146042.03</v>
      </c>
      <c r="H88" s="5">
        <f>E88-F88</f>
        <v>723745</v>
      </c>
    </row>
    <row r="89" spans="1:8">
      <c r="A89" s="13" t="s">
        <v>118</v>
      </c>
      <c r="B89" s="12" t="s">
        <v>117</v>
      </c>
      <c r="C89" s="8">
        <v>0</v>
      </c>
      <c r="D89" s="8">
        <v>300536.53999999998</v>
      </c>
      <c r="E89" s="11">
        <f>C89+D89</f>
        <v>300536.53999999998</v>
      </c>
      <c r="F89" s="8">
        <v>106816.54</v>
      </c>
      <c r="G89" s="8">
        <v>103069.79</v>
      </c>
      <c r="H89" s="8">
        <f>E89-F89</f>
        <v>193720</v>
      </c>
    </row>
    <row r="90" spans="1:8">
      <c r="A90" s="13" t="s">
        <v>116</v>
      </c>
      <c r="B90" s="12" t="s">
        <v>115</v>
      </c>
      <c r="C90" s="8">
        <v>0</v>
      </c>
      <c r="D90" s="8">
        <v>79090.350000000006</v>
      </c>
      <c r="E90" s="11">
        <f>C90+D90</f>
        <v>79090.350000000006</v>
      </c>
      <c r="F90" s="8">
        <v>19021.349999999999</v>
      </c>
      <c r="G90" s="8">
        <v>16251</v>
      </c>
      <c r="H90" s="8">
        <f>E90-F90</f>
        <v>60069.000000000007</v>
      </c>
    </row>
    <row r="91" spans="1:8">
      <c r="A91" s="13" t="s">
        <v>114</v>
      </c>
      <c r="B91" s="12" t="s">
        <v>113</v>
      </c>
      <c r="C91" s="8"/>
      <c r="D91" s="8"/>
      <c r="E91" s="11">
        <f>C91+D91</f>
        <v>0</v>
      </c>
      <c r="F91" s="8"/>
      <c r="G91" s="8"/>
      <c r="H91" s="8">
        <f>E91-F91</f>
        <v>0</v>
      </c>
    </row>
    <row r="92" spans="1:8">
      <c r="A92" s="13" t="s">
        <v>112</v>
      </c>
      <c r="B92" s="12" t="s">
        <v>111</v>
      </c>
      <c r="C92" s="8">
        <v>0</v>
      </c>
      <c r="D92" s="8">
        <v>97462.58</v>
      </c>
      <c r="E92" s="11">
        <f>C92+D92</f>
        <v>97462.58</v>
      </c>
      <c r="F92" s="8">
        <v>43537.58</v>
      </c>
      <c r="G92" s="8">
        <v>0</v>
      </c>
      <c r="H92" s="8">
        <f>E92-F92</f>
        <v>53925</v>
      </c>
    </row>
    <row r="93" spans="1:8">
      <c r="A93" s="13" t="s">
        <v>110</v>
      </c>
      <c r="B93" s="12" t="s">
        <v>109</v>
      </c>
      <c r="C93" s="8">
        <v>0</v>
      </c>
      <c r="D93" s="8">
        <v>170052.24</v>
      </c>
      <c r="E93" s="11">
        <f>C93+D93</f>
        <v>170052.24</v>
      </c>
      <c r="F93" s="8">
        <v>15651.24</v>
      </c>
      <c r="G93" s="8">
        <v>14521.24</v>
      </c>
      <c r="H93" s="8">
        <f>E93-F93</f>
        <v>154401</v>
      </c>
    </row>
    <row r="94" spans="1:8">
      <c r="A94" s="13" t="s">
        <v>108</v>
      </c>
      <c r="B94" s="12" t="s">
        <v>107</v>
      </c>
      <c r="C94" s="8">
        <v>0</v>
      </c>
      <c r="D94" s="8">
        <v>308627.32</v>
      </c>
      <c r="E94" s="11">
        <f>C94+D94</f>
        <v>308627.32</v>
      </c>
      <c r="F94" s="8">
        <v>57627.32</v>
      </c>
      <c r="G94" s="8">
        <v>0</v>
      </c>
      <c r="H94" s="8">
        <f>E94-F94</f>
        <v>251000</v>
      </c>
    </row>
    <row r="95" spans="1:8">
      <c r="A95" s="13" t="s">
        <v>106</v>
      </c>
      <c r="B95" s="12" t="s">
        <v>105</v>
      </c>
      <c r="C95" s="8"/>
      <c r="D95" s="8"/>
      <c r="E95" s="11">
        <f>C95+D95</f>
        <v>0</v>
      </c>
      <c r="F95" s="8"/>
      <c r="G95" s="8"/>
      <c r="H95" s="8">
        <f>E95-F95</f>
        <v>0</v>
      </c>
    </row>
    <row r="96" spans="1:8">
      <c r="A96" s="13" t="s">
        <v>104</v>
      </c>
      <c r="B96" s="12" t="s">
        <v>103</v>
      </c>
      <c r="C96" s="8"/>
      <c r="D96" s="8"/>
      <c r="E96" s="11">
        <f>C96+D96</f>
        <v>0</v>
      </c>
      <c r="F96" s="8"/>
      <c r="G96" s="8"/>
      <c r="H96" s="8">
        <f>E96-F96</f>
        <v>0</v>
      </c>
    </row>
    <row r="97" spans="1:8">
      <c r="A97" s="13" t="s">
        <v>102</v>
      </c>
      <c r="B97" s="12" t="s">
        <v>101</v>
      </c>
      <c r="C97" s="8">
        <v>0</v>
      </c>
      <c r="D97" s="8">
        <v>31920</v>
      </c>
      <c r="E97" s="11">
        <f>C97+D97</f>
        <v>31920</v>
      </c>
      <c r="F97" s="8">
        <v>21290</v>
      </c>
      <c r="G97" s="8">
        <v>12200</v>
      </c>
      <c r="H97" s="8">
        <f>E97-F97</f>
        <v>10630</v>
      </c>
    </row>
    <row r="98" spans="1:8">
      <c r="A98" s="15" t="s">
        <v>100</v>
      </c>
      <c r="B98" s="14"/>
      <c r="C98" s="5">
        <f>SUM(C99:C107)</f>
        <v>0</v>
      </c>
      <c r="D98" s="5">
        <f>SUM(D99:D107)</f>
        <v>3714729.97</v>
      </c>
      <c r="E98" s="5">
        <f>SUM(E99:E107)</f>
        <v>3714729.97</v>
      </c>
      <c r="F98" s="5">
        <f>SUM(F99:F107)</f>
        <v>999188.34</v>
      </c>
      <c r="G98" s="5">
        <f>SUM(G99:G107)</f>
        <v>486160.93</v>
      </c>
      <c r="H98" s="5">
        <f>E98-F98</f>
        <v>2715541.6300000004</v>
      </c>
    </row>
    <row r="99" spans="1:8">
      <c r="A99" s="13" t="s">
        <v>99</v>
      </c>
      <c r="B99" s="12" t="s">
        <v>98</v>
      </c>
      <c r="C99" s="8">
        <v>0</v>
      </c>
      <c r="D99" s="8">
        <v>541100.09</v>
      </c>
      <c r="E99" s="11">
        <f>C99+D99</f>
        <v>541100.09</v>
      </c>
      <c r="F99" s="8">
        <v>120284.1</v>
      </c>
      <c r="G99" s="8">
        <v>51013</v>
      </c>
      <c r="H99" s="8">
        <f>E99-F99</f>
        <v>420815.99</v>
      </c>
    </row>
    <row r="100" spans="1:8">
      <c r="A100" s="13" t="s">
        <v>97</v>
      </c>
      <c r="B100" s="12" t="s">
        <v>96</v>
      </c>
      <c r="C100" s="8">
        <v>0</v>
      </c>
      <c r="D100" s="8">
        <v>639291.05000000005</v>
      </c>
      <c r="E100" s="11">
        <f>C100+D100</f>
        <v>639291.05000000005</v>
      </c>
      <c r="F100" s="8">
        <v>369151.05</v>
      </c>
      <c r="G100" s="8">
        <v>186057.06</v>
      </c>
      <c r="H100" s="8">
        <f>E100-F100</f>
        <v>270140.00000000006</v>
      </c>
    </row>
    <row r="101" spans="1:8">
      <c r="A101" s="13" t="s">
        <v>95</v>
      </c>
      <c r="B101" s="12" t="s">
        <v>94</v>
      </c>
      <c r="C101" s="8">
        <v>0</v>
      </c>
      <c r="D101" s="8">
        <v>1242259.18</v>
      </c>
      <c r="E101" s="11">
        <f>C101+D101</f>
        <v>1242259.18</v>
      </c>
      <c r="F101" s="8">
        <v>133796.38</v>
      </c>
      <c r="G101" s="8">
        <v>133779.88</v>
      </c>
      <c r="H101" s="8">
        <f>E101-F101</f>
        <v>1108462.7999999998</v>
      </c>
    </row>
    <row r="102" spans="1:8">
      <c r="A102" s="13" t="s">
        <v>93</v>
      </c>
      <c r="B102" s="12" t="s">
        <v>92</v>
      </c>
      <c r="C102" s="8">
        <v>0</v>
      </c>
      <c r="D102" s="8">
        <v>43689.35</v>
      </c>
      <c r="E102" s="11">
        <f>C102+D102</f>
        <v>43689.35</v>
      </c>
      <c r="F102" s="8">
        <v>41889.35</v>
      </c>
      <c r="G102" s="8">
        <v>0</v>
      </c>
      <c r="H102" s="8">
        <f>E102-F102</f>
        <v>1800</v>
      </c>
    </row>
    <row r="103" spans="1:8">
      <c r="A103" s="13" t="s">
        <v>91</v>
      </c>
      <c r="B103" s="12" t="s">
        <v>90</v>
      </c>
      <c r="C103" s="8">
        <v>0</v>
      </c>
      <c r="D103" s="8">
        <v>913539.38</v>
      </c>
      <c r="E103" s="11">
        <f>C103+D103</f>
        <v>913539.38</v>
      </c>
      <c r="F103" s="8">
        <v>199004.79999999999</v>
      </c>
      <c r="G103" s="8">
        <v>94729</v>
      </c>
      <c r="H103" s="8">
        <f>E103-F103</f>
        <v>714534.58000000007</v>
      </c>
    </row>
    <row r="104" spans="1:8">
      <c r="A104" s="13" t="s">
        <v>89</v>
      </c>
      <c r="B104" s="12" t="s">
        <v>88</v>
      </c>
      <c r="C104" s="8">
        <v>0</v>
      </c>
      <c r="D104" s="8">
        <v>14470</v>
      </c>
      <c r="E104" s="11">
        <f>C104+D104</f>
        <v>14470</v>
      </c>
      <c r="F104" s="8">
        <v>0</v>
      </c>
      <c r="G104" s="8">
        <v>0</v>
      </c>
      <c r="H104" s="8">
        <f>E104-F104</f>
        <v>14470</v>
      </c>
    </row>
    <row r="105" spans="1:8">
      <c r="A105" s="13" t="s">
        <v>87</v>
      </c>
      <c r="B105" s="12" t="s">
        <v>86</v>
      </c>
      <c r="C105" s="8">
        <v>0</v>
      </c>
      <c r="D105" s="8">
        <v>120799.03999999999</v>
      </c>
      <c r="E105" s="11">
        <f>C105+D105</f>
        <v>120799.03999999999</v>
      </c>
      <c r="F105" s="8">
        <v>16978.490000000002</v>
      </c>
      <c r="G105" s="8">
        <v>11881.99</v>
      </c>
      <c r="H105" s="8">
        <f>E105-F105</f>
        <v>103820.54999999999</v>
      </c>
    </row>
    <row r="106" spans="1:8">
      <c r="A106" s="13" t="s">
        <v>85</v>
      </c>
      <c r="B106" s="12" t="s">
        <v>84</v>
      </c>
      <c r="C106" s="8">
        <v>0</v>
      </c>
      <c r="D106" s="8">
        <v>78415</v>
      </c>
      <c r="E106" s="11">
        <f>C106+D106</f>
        <v>78415</v>
      </c>
      <c r="F106" s="8">
        <v>8970</v>
      </c>
      <c r="G106" s="8">
        <v>8700</v>
      </c>
      <c r="H106" s="8">
        <f>E106-F106</f>
        <v>69445</v>
      </c>
    </row>
    <row r="107" spans="1:8">
      <c r="A107" s="13" t="s">
        <v>83</v>
      </c>
      <c r="B107" s="12" t="s">
        <v>82</v>
      </c>
      <c r="C107" s="8">
        <v>0</v>
      </c>
      <c r="D107" s="8">
        <v>121166.88</v>
      </c>
      <c r="E107" s="11">
        <f>C107+D107</f>
        <v>121166.88</v>
      </c>
      <c r="F107" s="8">
        <v>109114.17</v>
      </c>
      <c r="G107" s="8">
        <v>0</v>
      </c>
      <c r="H107" s="8">
        <f>E107-F107</f>
        <v>12052.710000000006</v>
      </c>
    </row>
    <row r="108" spans="1:8">
      <c r="A108" s="15" t="s">
        <v>81</v>
      </c>
      <c r="B108" s="14"/>
      <c r="C108" s="5">
        <f>SUM(C109:C117)</f>
        <v>0</v>
      </c>
      <c r="D108" s="5">
        <f>SUM(D109:D117)</f>
        <v>0</v>
      </c>
      <c r="E108" s="5">
        <f>SUM(E109:E117)</f>
        <v>0</v>
      </c>
      <c r="F108" s="5">
        <f>SUM(F109:F117)</f>
        <v>0</v>
      </c>
      <c r="G108" s="5">
        <f>SUM(G109:G117)</f>
        <v>0</v>
      </c>
      <c r="H108" s="5">
        <f>E108-F108</f>
        <v>0</v>
      </c>
    </row>
    <row r="109" spans="1:8">
      <c r="A109" s="13" t="s">
        <v>80</v>
      </c>
      <c r="B109" s="12" t="s">
        <v>79</v>
      </c>
      <c r="C109" s="8"/>
      <c r="D109" s="8"/>
      <c r="E109" s="11">
        <f>C109+D109</f>
        <v>0</v>
      </c>
      <c r="F109" s="8"/>
      <c r="G109" s="8"/>
      <c r="H109" s="8">
        <f>E109-F109</f>
        <v>0</v>
      </c>
    </row>
    <row r="110" spans="1:8">
      <c r="A110" s="13" t="s">
        <v>78</v>
      </c>
      <c r="B110" s="12" t="s">
        <v>77</v>
      </c>
      <c r="C110" s="8"/>
      <c r="D110" s="8"/>
      <c r="E110" s="11">
        <f>C110+D110</f>
        <v>0</v>
      </c>
      <c r="F110" s="8"/>
      <c r="G110" s="8"/>
      <c r="H110" s="8">
        <f>E110-F110</f>
        <v>0</v>
      </c>
    </row>
    <row r="111" spans="1:8">
      <c r="A111" s="13" t="s">
        <v>76</v>
      </c>
      <c r="B111" s="12" t="s">
        <v>75</v>
      </c>
      <c r="C111" s="8"/>
      <c r="D111" s="8"/>
      <c r="E111" s="11">
        <f>C111+D111</f>
        <v>0</v>
      </c>
      <c r="F111" s="8"/>
      <c r="G111" s="8"/>
      <c r="H111" s="8">
        <f>E111-F111</f>
        <v>0</v>
      </c>
    </row>
    <row r="112" spans="1:8">
      <c r="A112" s="13" t="s">
        <v>74</v>
      </c>
      <c r="B112" s="12" t="s">
        <v>73</v>
      </c>
      <c r="C112" s="8"/>
      <c r="D112" s="8"/>
      <c r="E112" s="11">
        <f>C112+D112</f>
        <v>0</v>
      </c>
      <c r="F112" s="8"/>
      <c r="G112" s="8"/>
      <c r="H112" s="8">
        <f>E112-F112</f>
        <v>0</v>
      </c>
    </row>
    <row r="113" spans="1:8">
      <c r="A113" s="13" t="s">
        <v>72</v>
      </c>
      <c r="B113" s="12" t="s">
        <v>71</v>
      </c>
      <c r="C113" s="8"/>
      <c r="D113" s="8"/>
      <c r="E113" s="11">
        <f>C113+D113</f>
        <v>0</v>
      </c>
      <c r="F113" s="8"/>
      <c r="G113" s="8"/>
      <c r="H113" s="8">
        <f>E113-F113</f>
        <v>0</v>
      </c>
    </row>
    <row r="114" spans="1:8">
      <c r="A114" s="13" t="s">
        <v>70</v>
      </c>
      <c r="B114" s="12" t="s">
        <v>69</v>
      </c>
      <c r="C114" s="8"/>
      <c r="D114" s="8"/>
      <c r="E114" s="11">
        <f>C114+D114</f>
        <v>0</v>
      </c>
      <c r="F114" s="8"/>
      <c r="G114" s="8"/>
      <c r="H114" s="8">
        <f>E114-F114</f>
        <v>0</v>
      </c>
    </row>
    <row r="115" spans="1:8">
      <c r="A115" s="16"/>
      <c r="B115" s="12" t="s">
        <v>68</v>
      </c>
      <c r="C115" s="8"/>
      <c r="D115" s="8"/>
      <c r="E115" s="11">
        <f>C115+D115</f>
        <v>0</v>
      </c>
      <c r="F115" s="8"/>
      <c r="G115" s="8"/>
      <c r="H115" s="8">
        <f>E115-F115</f>
        <v>0</v>
      </c>
    </row>
    <row r="116" spans="1:8">
      <c r="A116" s="16"/>
      <c r="B116" s="12" t="s">
        <v>67</v>
      </c>
      <c r="C116" s="8"/>
      <c r="D116" s="8"/>
      <c r="E116" s="11">
        <f>C116+D116</f>
        <v>0</v>
      </c>
      <c r="F116" s="8"/>
      <c r="G116" s="8"/>
      <c r="H116" s="8">
        <f>E116-F116</f>
        <v>0</v>
      </c>
    </row>
    <row r="117" spans="1:8">
      <c r="A117" s="13" t="s">
        <v>66</v>
      </c>
      <c r="B117" s="12" t="s">
        <v>65</v>
      </c>
      <c r="C117" s="8"/>
      <c r="D117" s="8"/>
      <c r="E117" s="11">
        <f>C117+D117</f>
        <v>0</v>
      </c>
      <c r="F117" s="8"/>
      <c r="G117" s="8"/>
      <c r="H117" s="8">
        <f>E117-F117</f>
        <v>0</v>
      </c>
    </row>
    <row r="118" spans="1:8">
      <c r="A118" s="15" t="s">
        <v>64</v>
      </c>
      <c r="B118" s="14"/>
      <c r="C118" s="5">
        <f>SUM(C119:C127)</f>
        <v>0</v>
      </c>
      <c r="D118" s="5">
        <f>SUM(D119:D127)</f>
        <v>1052527.8500000001</v>
      </c>
      <c r="E118" s="5">
        <f>SUM(E119:E127)</f>
        <v>1052527.8500000001</v>
      </c>
      <c r="F118" s="5">
        <f>SUM(F119:F127)</f>
        <v>0</v>
      </c>
      <c r="G118" s="5">
        <f>SUM(G119:G127)</f>
        <v>0</v>
      </c>
      <c r="H118" s="5">
        <f>E118-F118</f>
        <v>1052527.8500000001</v>
      </c>
    </row>
    <row r="119" spans="1:8">
      <c r="A119" s="13" t="s">
        <v>63</v>
      </c>
      <c r="B119" s="12" t="s">
        <v>62</v>
      </c>
      <c r="C119" s="8">
        <v>0</v>
      </c>
      <c r="D119" s="8">
        <v>1030544</v>
      </c>
      <c r="E119" s="11">
        <f>C119+D119</f>
        <v>1030544</v>
      </c>
      <c r="F119" s="8">
        <v>0</v>
      </c>
      <c r="G119" s="8">
        <v>0</v>
      </c>
      <c r="H119" s="8">
        <f>E119-F119</f>
        <v>1030544</v>
      </c>
    </row>
    <row r="120" spans="1:8">
      <c r="A120" s="13" t="s">
        <v>61</v>
      </c>
      <c r="B120" s="12" t="s">
        <v>60</v>
      </c>
      <c r="C120" s="8"/>
      <c r="D120" s="8"/>
      <c r="E120" s="11">
        <f>C120+D120</f>
        <v>0</v>
      </c>
      <c r="F120" s="8"/>
      <c r="G120" s="8"/>
      <c r="H120" s="8">
        <f>E120-F120</f>
        <v>0</v>
      </c>
    </row>
    <row r="121" spans="1:8">
      <c r="A121" s="13" t="s">
        <v>59</v>
      </c>
      <c r="B121" s="12" t="s">
        <v>58</v>
      </c>
      <c r="C121" s="8"/>
      <c r="D121" s="8"/>
      <c r="E121" s="11">
        <f>C121+D121</f>
        <v>0</v>
      </c>
      <c r="F121" s="8"/>
      <c r="G121" s="8"/>
      <c r="H121" s="8">
        <f>E121-F121</f>
        <v>0</v>
      </c>
    </row>
    <row r="122" spans="1:8">
      <c r="A122" s="13" t="s">
        <v>57</v>
      </c>
      <c r="B122" s="12" t="s">
        <v>56</v>
      </c>
      <c r="C122" s="8"/>
      <c r="D122" s="8"/>
      <c r="E122" s="11">
        <f>C122+D122</f>
        <v>0</v>
      </c>
      <c r="F122" s="8"/>
      <c r="G122" s="8"/>
      <c r="H122" s="8">
        <f>E122-F122</f>
        <v>0</v>
      </c>
    </row>
    <row r="123" spans="1:8">
      <c r="A123" s="13" t="s">
        <v>55</v>
      </c>
      <c r="B123" s="12" t="s">
        <v>54</v>
      </c>
      <c r="C123" s="8"/>
      <c r="D123" s="8"/>
      <c r="E123" s="11">
        <f>C123+D123</f>
        <v>0</v>
      </c>
      <c r="F123" s="8"/>
      <c r="G123" s="8"/>
      <c r="H123" s="8">
        <f>E123-F123</f>
        <v>0</v>
      </c>
    </row>
    <row r="124" spans="1:8">
      <c r="A124" s="13" t="s">
        <v>53</v>
      </c>
      <c r="B124" s="12" t="s">
        <v>52</v>
      </c>
      <c r="C124" s="8">
        <v>0</v>
      </c>
      <c r="D124" s="8">
        <v>21983.85</v>
      </c>
      <c r="E124" s="11">
        <f>C124+D124</f>
        <v>21983.85</v>
      </c>
      <c r="F124" s="8">
        <v>0</v>
      </c>
      <c r="G124" s="8">
        <v>0</v>
      </c>
      <c r="H124" s="8">
        <f>E124-F124</f>
        <v>21983.85</v>
      </c>
    </row>
    <row r="125" spans="1:8">
      <c r="A125" s="13" t="s">
        <v>51</v>
      </c>
      <c r="B125" s="12" t="s">
        <v>50</v>
      </c>
      <c r="C125" s="8"/>
      <c r="D125" s="8"/>
      <c r="E125" s="11">
        <f>C125+D125</f>
        <v>0</v>
      </c>
      <c r="F125" s="8"/>
      <c r="G125" s="8"/>
      <c r="H125" s="8">
        <f>E125-F125</f>
        <v>0</v>
      </c>
    </row>
    <row r="126" spans="1:8">
      <c r="A126" s="13" t="s">
        <v>49</v>
      </c>
      <c r="B126" s="12" t="s">
        <v>48</v>
      </c>
      <c r="C126" s="8"/>
      <c r="D126" s="8"/>
      <c r="E126" s="11">
        <f>C126+D126</f>
        <v>0</v>
      </c>
      <c r="F126" s="8"/>
      <c r="G126" s="8"/>
      <c r="H126" s="8">
        <f>E126-F126</f>
        <v>0</v>
      </c>
    </row>
    <row r="127" spans="1:8">
      <c r="A127" s="13" t="s">
        <v>47</v>
      </c>
      <c r="B127" s="12" t="s">
        <v>46</v>
      </c>
      <c r="C127" s="8"/>
      <c r="D127" s="8"/>
      <c r="E127" s="11">
        <f>C127+D127</f>
        <v>0</v>
      </c>
      <c r="F127" s="8"/>
      <c r="G127" s="8"/>
      <c r="H127" s="8">
        <f>E127-F127</f>
        <v>0</v>
      </c>
    </row>
    <row r="128" spans="1:8">
      <c r="A128" s="15" t="s">
        <v>45</v>
      </c>
      <c r="B128" s="14"/>
      <c r="C128" s="5">
        <f>SUM(C129:C131)</f>
        <v>0</v>
      </c>
      <c r="D128" s="5">
        <f>SUM(D129:D131)</f>
        <v>23430402.91</v>
      </c>
      <c r="E128" s="5">
        <f>SUM(E129:E131)</f>
        <v>23430402.91</v>
      </c>
      <c r="F128" s="5">
        <f>SUM(F129:F131)</f>
        <v>0</v>
      </c>
      <c r="G128" s="5">
        <f>SUM(G129:G131)</f>
        <v>0</v>
      </c>
      <c r="H128" s="5">
        <f>E128-F128</f>
        <v>23430402.91</v>
      </c>
    </row>
    <row r="129" spans="1:8">
      <c r="A129" s="13" t="s">
        <v>44</v>
      </c>
      <c r="B129" s="12" t="s">
        <v>43</v>
      </c>
      <c r="C129" s="8"/>
      <c r="D129" s="8"/>
      <c r="E129" s="11">
        <f>C129+D129</f>
        <v>0</v>
      </c>
      <c r="F129" s="8"/>
      <c r="G129" s="8"/>
      <c r="H129" s="8">
        <f>E129-F129</f>
        <v>0</v>
      </c>
    </row>
    <row r="130" spans="1:8">
      <c r="A130" s="13" t="s">
        <v>42</v>
      </c>
      <c r="B130" s="12" t="s">
        <v>41</v>
      </c>
      <c r="C130" s="8">
        <v>0</v>
      </c>
      <c r="D130" s="8">
        <v>23430402.91</v>
      </c>
      <c r="E130" s="11">
        <f>C130+D130</f>
        <v>23430402.91</v>
      </c>
      <c r="F130" s="8">
        <v>0</v>
      </c>
      <c r="G130" s="8">
        <v>0</v>
      </c>
      <c r="H130" s="8">
        <f>E130-F130</f>
        <v>23430402.91</v>
      </c>
    </row>
    <row r="131" spans="1:8">
      <c r="A131" s="13" t="s">
        <v>40</v>
      </c>
      <c r="B131" s="12" t="s">
        <v>39</v>
      </c>
      <c r="C131" s="8"/>
      <c r="D131" s="8"/>
      <c r="E131" s="11">
        <f>C131+D131</f>
        <v>0</v>
      </c>
      <c r="F131" s="8"/>
      <c r="G131" s="8"/>
      <c r="H131" s="8">
        <f>E131-F131</f>
        <v>0</v>
      </c>
    </row>
    <row r="132" spans="1:8">
      <c r="A132" s="15" t="s">
        <v>38</v>
      </c>
      <c r="B132" s="14"/>
      <c r="C132" s="5">
        <f>SUM(C133:C140)</f>
        <v>0</v>
      </c>
      <c r="D132" s="5">
        <f>SUM(D133:D140)</f>
        <v>0</v>
      </c>
      <c r="E132" s="5">
        <f>SUM(E133:E140)</f>
        <v>0</v>
      </c>
      <c r="F132" s="5">
        <f>SUM(F133:F140)</f>
        <v>0</v>
      </c>
      <c r="G132" s="5">
        <f>SUM(G133:G140)</f>
        <v>0</v>
      </c>
      <c r="H132" s="5">
        <f>E132-F132</f>
        <v>0</v>
      </c>
    </row>
    <row r="133" spans="1:8">
      <c r="A133" s="13" t="s">
        <v>37</v>
      </c>
      <c r="B133" s="12" t="s">
        <v>36</v>
      </c>
      <c r="C133" s="8"/>
      <c r="D133" s="8"/>
      <c r="E133" s="11">
        <f>C133+D133</f>
        <v>0</v>
      </c>
      <c r="F133" s="8"/>
      <c r="G133" s="8"/>
      <c r="H133" s="8">
        <f>E133-F133</f>
        <v>0</v>
      </c>
    </row>
    <row r="134" spans="1:8">
      <c r="A134" s="13" t="s">
        <v>35</v>
      </c>
      <c r="B134" s="12" t="s">
        <v>34</v>
      </c>
      <c r="C134" s="8"/>
      <c r="D134" s="8"/>
      <c r="E134" s="11">
        <f>C134+D134</f>
        <v>0</v>
      </c>
      <c r="F134" s="8"/>
      <c r="G134" s="8"/>
      <c r="H134" s="8">
        <f>E134-F134</f>
        <v>0</v>
      </c>
    </row>
    <row r="135" spans="1:8">
      <c r="A135" s="13" t="s">
        <v>33</v>
      </c>
      <c r="B135" s="12" t="s">
        <v>32</v>
      </c>
      <c r="C135" s="8"/>
      <c r="D135" s="8"/>
      <c r="E135" s="11">
        <f>C135+D135</f>
        <v>0</v>
      </c>
      <c r="F135" s="8"/>
      <c r="G135" s="8"/>
      <c r="H135" s="8">
        <f>E135-F135</f>
        <v>0</v>
      </c>
    </row>
    <row r="136" spans="1:8">
      <c r="A136" s="13" t="s">
        <v>31</v>
      </c>
      <c r="B136" s="12" t="s">
        <v>30</v>
      </c>
      <c r="C136" s="8"/>
      <c r="D136" s="8"/>
      <c r="E136" s="11">
        <f>C136+D136</f>
        <v>0</v>
      </c>
      <c r="F136" s="8"/>
      <c r="G136" s="8"/>
      <c r="H136" s="8">
        <f>E136-F136</f>
        <v>0</v>
      </c>
    </row>
    <row r="137" spans="1:8">
      <c r="A137" s="13" t="s">
        <v>29</v>
      </c>
      <c r="B137" s="12" t="s">
        <v>28</v>
      </c>
      <c r="C137" s="8"/>
      <c r="D137" s="8"/>
      <c r="E137" s="11">
        <f>C137+D137</f>
        <v>0</v>
      </c>
      <c r="F137" s="8"/>
      <c r="G137" s="8"/>
      <c r="H137" s="8">
        <f>E137-F137</f>
        <v>0</v>
      </c>
    </row>
    <row r="138" spans="1:8">
      <c r="A138" s="13" t="s">
        <v>27</v>
      </c>
      <c r="B138" s="12" t="s">
        <v>26</v>
      </c>
      <c r="C138" s="8"/>
      <c r="D138" s="8"/>
      <c r="E138" s="11">
        <f>C138+D138</f>
        <v>0</v>
      </c>
      <c r="F138" s="8"/>
      <c r="G138" s="8"/>
      <c r="H138" s="8">
        <f>E138-F138</f>
        <v>0</v>
      </c>
    </row>
    <row r="139" spans="1:8">
      <c r="A139" s="13"/>
      <c r="B139" s="12" t="s">
        <v>25</v>
      </c>
      <c r="C139" s="8"/>
      <c r="D139" s="8"/>
      <c r="E139" s="11">
        <f>C139+D139</f>
        <v>0</v>
      </c>
      <c r="F139" s="8"/>
      <c r="G139" s="8"/>
      <c r="H139" s="8">
        <f>E139-F139</f>
        <v>0</v>
      </c>
    </row>
    <row r="140" spans="1:8">
      <c r="A140" s="13" t="s">
        <v>24</v>
      </c>
      <c r="B140" s="12" t="s">
        <v>23</v>
      </c>
      <c r="C140" s="8"/>
      <c r="D140" s="8"/>
      <c r="E140" s="11">
        <f>C140+D140</f>
        <v>0</v>
      </c>
      <c r="F140" s="8"/>
      <c r="G140" s="8"/>
      <c r="H140" s="8">
        <f>E140-F140</f>
        <v>0</v>
      </c>
    </row>
    <row r="141" spans="1:8">
      <c r="A141" s="15" t="s">
        <v>22</v>
      </c>
      <c r="B141" s="14"/>
      <c r="C141" s="5">
        <f>SUM(C142:C144)</f>
        <v>0</v>
      </c>
      <c r="D141" s="5">
        <f>SUM(D142:D144)</f>
        <v>0</v>
      </c>
      <c r="E141" s="5">
        <f>SUM(E142:E144)</f>
        <v>0</v>
      </c>
      <c r="F141" s="5">
        <f>SUM(F142:F144)</f>
        <v>0</v>
      </c>
      <c r="G141" s="5">
        <f>SUM(G142:G144)</f>
        <v>0</v>
      </c>
      <c r="H141" s="5">
        <f>E141-F141</f>
        <v>0</v>
      </c>
    </row>
    <row r="142" spans="1:8">
      <c r="A142" s="13" t="s">
        <v>21</v>
      </c>
      <c r="B142" s="12" t="s">
        <v>20</v>
      </c>
      <c r="C142" s="8"/>
      <c r="D142" s="8"/>
      <c r="E142" s="11">
        <f>C142+D142</f>
        <v>0</v>
      </c>
      <c r="F142" s="8"/>
      <c r="G142" s="8"/>
      <c r="H142" s="8">
        <f>E142-F142</f>
        <v>0</v>
      </c>
    </row>
    <row r="143" spans="1:8">
      <c r="A143" s="13" t="s">
        <v>19</v>
      </c>
      <c r="B143" s="12" t="s">
        <v>18</v>
      </c>
      <c r="C143" s="8"/>
      <c r="D143" s="8"/>
      <c r="E143" s="11">
        <f>C143+D143</f>
        <v>0</v>
      </c>
      <c r="F143" s="8"/>
      <c r="G143" s="8"/>
      <c r="H143" s="8">
        <f>E143-F143</f>
        <v>0</v>
      </c>
    </row>
    <row r="144" spans="1:8">
      <c r="A144" s="13" t="s">
        <v>17</v>
      </c>
      <c r="B144" s="12" t="s">
        <v>16</v>
      </c>
      <c r="C144" s="8"/>
      <c r="D144" s="8"/>
      <c r="E144" s="11">
        <f>C144+D144</f>
        <v>0</v>
      </c>
      <c r="F144" s="8"/>
      <c r="G144" s="8"/>
      <c r="H144" s="8">
        <f>E144-F144</f>
        <v>0</v>
      </c>
    </row>
    <row r="145" spans="1:8">
      <c r="A145" s="15" t="s">
        <v>15</v>
      </c>
      <c r="B145" s="14"/>
      <c r="C145" s="5">
        <f>SUM(C146:C152)</f>
        <v>0</v>
      </c>
      <c r="D145" s="5">
        <f>SUM(D146:D152)</f>
        <v>0</v>
      </c>
      <c r="E145" s="5">
        <f>SUM(E146:E152)</f>
        <v>0</v>
      </c>
      <c r="F145" s="5">
        <f>SUM(F146:F152)</f>
        <v>0</v>
      </c>
      <c r="G145" s="5">
        <f>SUM(G146:G152)</f>
        <v>0</v>
      </c>
      <c r="H145" s="5">
        <f>E145-F145</f>
        <v>0</v>
      </c>
    </row>
    <row r="146" spans="1:8">
      <c r="A146" s="13" t="s">
        <v>14</v>
      </c>
      <c r="B146" s="12" t="s">
        <v>13</v>
      </c>
      <c r="C146" s="8"/>
      <c r="D146" s="8"/>
      <c r="E146" s="11">
        <f>C146+D146</f>
        <v>0</v>
      </c>
      <c r="F146" s="8"/>
      <c r="G146" s="8"/>
      <c r="H146" s="8">
        <f>E146-F146</f>
        <v>0</v>
      </c>
    </row>
    <row r="147" spans="1:8">
      <c r="A147" s="13" t="s">
        <v>12</v>
      </c>
      <c r="B147" s="12" t="s">
        <v>11</v>
      </c>
      <c r="C147" s="8"/>
      <c r="D147" s="8"/>
      <c r="E147" s="11">
        <f>C147+D147</f>
        <v>0</v>
      </c>
      <c r="F147" s="8"/>
      <c r="G147" s="8"/>
      <c r="H147" s="8">
        <f>E147-F147</f>
        <v>0</v>
      </c>
    </row>
    <row r="148" spans="1:8">
      <c r="A148" s="13" t="s">
        <v>10</v>
      </c>
      <c r="B148" s="12" t="s">
        <v>9</v>
      </c>
      <c r="C148" s="8"/>
      <c r="D148" s="8"/>
      <c r="E148" s="11">
        <f>C148+D148</f>
        <v>0</v>
      </c>
      <c r="F148" s="8"/>
      <c r="G148" s="8"/>
      <c r="H148" s="8">
        <f>E148-F148</f>
        <v>0</v>
      </c>
    </row>
    <row r="149" spans="1:8">
      <c r="A149" s="13" t="s">
        <v>8</v>
      </c>
      <c r="B149" s="12" t="s">
        <v>7</v>
      </c>
      <c r="C149" s="8"/>
      <c r="D149" s="8"/>
      <c r="E149" s="11">
        <f>C149+D149</f>
        <v>0</v>
      </c>
      <c r="F149" s="8"/>
      <c r="G149" s="8"/>
      <c r="H149" s="8">
        <f>E149-F149</f>
        <v>0</v>
      </c>
    </row>
    <row r="150" spans="1:8">
      <c r="A150" s="13" t="s">
        <v>6</v>
      </c>
      <c r="B150" s="12" t="s">
        <v>5</v>
      </c>
      <c r="C150" s="8"/>
      <c r="D150" s="8"/>
      <c r="E150" s="11">
        <f>C150+D150</f>
        <v>0</v>
      </c>
      <c r="F150" s="8"/>
      <c r="G150" s="8"/>
      <c r="H150" s="8">
        <f>E150-F150</f>
        <v>0</v>
      </c>
    </row>
    <row r="151" spans="1:8">
      <c r="A151" s="13" t="s">
        <v>4</v>
      </c>
      <c r="B151" s="12" t="s">
        <v>3</v>
      </c>
      <c r="C151" s="8"/>
      <c r="D151" s="8"/>
      <c r="E151" s="11">
        <f>C151+D151</f>
        <v>0</v>
      </c>
      <c r="F151" s="8"/>
      <c r="G151" s="8"/>
      <c r="H151" s="8">
        <f>E151-F151</f>
        <v>0</v>
      </c>
    </row>
    <row r="152" spans="1:8">
      <c r="A152" s="13" t="s">
        <v>2</v>
      </c>
      <c r="B152" s="12" t="s">
        <v>1</v>
      </c>
      <c r="C152" s="8"/>
      <c r="D152" s="8"/>
      <c r="E152" s="11">
        <f>C152+D152</f>
        <v>0</v>
      </c>
      <c r="F152" s="8"/>
      <c r="G152" s="8"/>
      <c r="H152" s="8">
        <f>E152-F152</f>
        <v>0</v>
      </c>
    </row>
    <row r="153" spans="1:8" ht="5.0999999999999996" customHeight="1">
      <c r="A153" s="10"/>
      <c r="B153" s="9"/>
      <c r="C153" s="8"/>
      <c r="D153" s="8"/>
      <c r="E153" s="8"/>
      <c r="F153" s="8"/>
      <c r="G153" s="8"/>
      <c r="H153" s="8"/>
    </row>
    <row r="154" spans="1:8">
      <c r="A154" s="7" t="s">
        <v>0</v>
      </c>
      <c r="B154" s="6"/>
      <c r="C154" s="5">
        <f>C4+C79</f>
        <v>27281637.850000001</v>
      </c>
      <c r="D154" s="5">
        <f>D4+D79</f>
        <v>38554545.609999999</v>
      </c>
      <c r="E154" s="5">
        <f>E4+E79</f>
        <v>65836183.459999993</v>
      </c>
      <c r="F154" s="5">
        <f>F4+F79</f>
        <v>19085931.370000001</v>
      </c>
      <c r="G154" s="5">
        <f>G4+G79</f>
        <v>18415072.360000003</v>
      </c>
      <c r="H154" s="5">
        <f>H4+H79</f>
        <v>46750252.090000004</v>
      </c>
    </row>
    <row r="155" spans="1:8" ht="5.0999999999999996" customHeight="1">
      <c r="A155" s="4"/>
      <c r="B155" s="3"/>
      <c r="C155" s="2"/>
      <c r="D155" s="2"/>
      <c r="E155" s="2"/>
      <c r="F155" s="2"/>
      <c r="G155" s="2"/>
      <c r="H155" s="2"/>
    </row>
  </sheetData>
  <mergeCells count="25">
    <mergeCell ref="C2:G2"/>
    <mergeCell ref="A2:B2"/>
    <mergeCell ref="A1:H1"/>
    <mergeCell ref="A3:B3"/>
    <mergeCell ref="A4:B4"/>
    <mergeCell ref="A53:B53"/>
    <mergeCell ref="A57:B57"/>
    <mergeCell ref="A66:B66"/>
    <mergeCell ref="A70:B70"/>
    <mergeCell ref="A79:B79"/>
    <mergeCell ref="A5:B5"/>
    <mergeCell ref="A13:B13"/>
    <mergeCell ref="A23:B23"/>
    <mergeCell ref="A33:B33"/>
    <mergeCell ref="A43:B43"/>
    <mergeCell ref="A128:B128"/>
    <mergeCell ref="A132:B132"/>
    <mergeCell ref="A141:B141"/>
    <mergeCell ref="A145:B145"/>
    <mergeCell ref="A154:B154"/>
    <mergeCell ref="A80:B80"/>
    <mergeCell ref="A88:B88"/>
    <mergeCell ref="A98:B98"/>
    <mergeCell ref="A108:B108"/>
    <mergeCell ref="A118:B1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2017-07-28T20:23:13Z</dcterms:created>
  <dcterms:modified xsi:type="dcterms:W3CDTF">2017-07-28T20:24:36Z</dcterms:modified>
</cp:coreProperties>
</file>