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J17" i="1"/>
  <c r="D18" i="1"/>
  <c r="D14" i="1" s="1"/>
  <c r="D12" i="1" s="1"/>
  <c r="I18" i="1"/>
  <c r="J18" i="1"/>
  <c r="D19" i="1"/>
  <c r="E19" i="1" s="1"/>
  <c r="I19" i="1"/>
  <c r="J19" i="1"/>
  <c r="D20" i="1"/>
  <c r="E20" i="1" s="1"/>
  <c r="I20" i="1"/>
  <c r="J20" i="1"/>
  <c r="D21" i="1"/>
  <c r="E21" i="1" s="1"/>
  <c r="I21" i="1"/>
  <c r="J21" i="1"/>
  <c r="D22" i="1"/>
  <c r="E22" i="1" s="1"/>
  <c r="I22" i="1"/>
  <c r="J22" i="1"/>
  <c r="I23" i="1"/>
  <c r="J23" i="1" s="1"/>
  <c r="J14" i="1" s="1"/>
  <c r="I25" i="1"/>
  <c r="D26" i="1"/>
  <c r="D24" i="1" s="1"/>
  <c r="E26" i="1"/>
  <c r="D27" i="1"/>
  <c r="E27" i="1" s="1"/>
  <c r="I27" i="1"/>
  <c r="J27" i="1"/>
  <c r="D28" i="1"/>
  <c r="E28" i="1" s="1"/>
  <c r="I28" i="1"/>
  <c r="J28" i="1"/>
  <c r="D29" i="1"/>
  <c r="I29" i="1"/>
  <c r="J29" i="1" s="1"/>
  <c r="D30" i="1"/>
  <c r="E30" i="1"/>
  <c r="I30" i="1"/>
  <c r="J30" i="1" s="1"/>
  <c r="D31" i="1"/>
  <c r="E31" i="1"/>
  <c r="I31" i="1"/>
  <c r="J31" i="1" s="1"/>
  <c r="D32" i="1"/>
  <c r="E32" i="1"/>
  <c r="I32" i="1"/>
  <c r="J32" i="1" s="1"/>
  <c r="D33" i="1"/>
  <c r="E33" i="1"/>
  <c r="D34" i="1"/>
  <c r="E34" i="1" s="1"/>
  <c r="J38" i="1"/>
  <c r="I39" i="1"/>
  <c r="I36" i="1" s="1"/>
  <c r="I40" i="1"/>
  <c r="J40" i="1"/>
  <c r="I42" i="1"/>
  <c r="J44" i="1"/>
  <c r="J42" i="1" s="1"/>
  <c r="I45" i="1"/>
  <c r="J45" i="1"/>
  <c r="I46" i="1"/>
  <c r="J46" i="1" s="1"/>
  <c r="I47" i="1"/>
  <c r="J47" i="1"/>
  <c r="I48" i="1"/>
  <c r="J48" i="1" s="1"/>
  <c r="I52" i="1"/>
  <c r="J52" i="1" s="1"/>
  <c r="J50" i="1" s="1"/>
  <c r="I53" i="1"/>
  <c r="I50" i="1" s="1"/>
  <c r="J53" i="1"/>
  <c r="I34" i="1" l="1"/>
  <c r="E24" i="1"/>
  <c r="J36" i="1"/>
  <c r="J34" i="1" s="1"/>
  <c r="J25" i="1"/>
  <c r="J12" i="1" s="1"/>
  <c r="I14" i="1"/>
  <c r="I12" i="1" s="1"/>
  <c r="J39" i="1"/>
  <c r="E18" i="1"/>
  <c r="E14" i="1" s="1"/>
  <c r="E12" i="1" s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<sst xmlns="http://schemas.openxmlformats.org/spreadsheetml/2006/main" count="66" uniqueCount="63">
  <si>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</si>
  <si>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</si>
  <si>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</si>
  <si>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</si>
  <si>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</si>
  <si>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</si>
  <si>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</si>
  <si>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</si>
  <si>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</si>
  <si>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</si>
  <si>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</si>
  <si>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</si>
  <si>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</si>
  <si>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</si>
  <si>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</si>
  <si>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</si>
  <si>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</si>
  <si>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</si>
  <si>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</si>
  <si>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</si>
  <si>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</si>
  <si>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</si>
  <si>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</si>
  <si>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</si>
  <si>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</si>
  <si>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</si>
  <si>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</si>
  <si>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</si>
  <si>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</si>
  <si>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</si>
  <si>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</si>
  <si>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</si>
  <si>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</si>
  <si>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</si>
  <si>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</si>
  <si>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</si>
  <si>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</si>
  <si>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</si>
  <si>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</si>
  <si>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</si>
  <si>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</si>
  <si>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</si>
  <si>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</si>
  <si>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</si>
  <si>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</si>
  <si>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</si>
  <si>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</si>
  <si>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</si>
  <si>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</si>
  <si>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</si>
  <si>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</si>
  <si>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</si>
  <si>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</si>
  <si>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</si>
  <si>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</si>
  <si>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</si>
  <si>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</si>
  <si>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</si>
  <si>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</si>
  <si>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</si>
  <si>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</si>
  <si>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Al 30 de Septiembre del 2017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</si>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</sst>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 vertical="top"/>
    </xf>
    <xf numFmtId="0" fontId="2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4" fontId="3" fillId="2" borderId="3" xfId="1" applyNumberFormat="1" applyFont="1" applyFill="1" applyBorder="1" applyAlignment="1" applyProtection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left" vertical="top"/>
    </xf>
    <xf numFmtId="0" fontId="2" fillId="2" borderId="5" xfId="0" applyFont="1" applyFill="1" applyBorder="1"/>
    <xf numFmtId="4" fontId="3" fillId="2" borderId="0" xfId="1" applyNumberFormat="1" applyFont="1" applyFill="1" applyBorder="1" applyAlignment="1" applyProtection="1">
      <alignment horizontal="right"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vertical="top" wrapText="1"/>
    </xf>
    <xf numFmtId="4" fontId="4" fillId="2" borderId="0" xfId="0" applyNumberFormat="1" applyFont="1" applyFill="1" applyBorder="1" applyAlignment="1" applyProtection="1">
      <alignment horizontal="righ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/>
    </xf>
    <xf numFmtId="4" fontId="6" fillId="2" borderId="0" xfId="2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0" fontId="4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0" xfId="0" applyFont="1" applyFill="1" applyBorder="1" applyAlignment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2" applyFont="1" applyFill="1" applyBorder="1" applyAlignment="1"/>
    <xf numFmtId="0" fontId="4" fillId="2" borderId="0" xfId="0" applyNumberFormat="1" applyFont="1" applyFill="1" applyBorder="1" applyAlignment="1" applyProtection="1">
      <protection locked="0"/>
    </xf>
    <xf numFmtId="0" fontId="4" fillId="2" borderId="3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3" borderId="0" xfId="2" applyFont="1" applyFill="1" applyBorder="1" applyAlignment="1">
      <alignment horizontal="center"/>
    </xf>
    <xf numFmtId="0" fontId="8" fillId="3" borderId="0" xfId="0" applyFont="1" applyFill="1" applyBorder="1" applyAlignment="1"/>
    <xf numFmtId="0" fontId="2" fillId="3" borderId="0" xfId="0" applyFont="1" applyFill="1"/>
    <xf numFmtId="0" fontId="4" fillId="3" borderId="0" xfId="2" applyFont="1" applyFill="1" applyBorder="1" applyAlignment="1"/>
    <xf numFmtId="0" fontId="2" fillId="3" borderId="0" xfId="0" applyFont="1" applyFill="1" applyBorder="1" applyAlignmen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0</xdr:row>
      <xdr:rowOff>107157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" y="107157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49881305.630000003</v>
          </cell>
          <cell r="I16">
            <v>1218517.04</v>
          </cell>
          <cell r="J16">
            <v>1862067.42</v>
          </cell>
        </row>
        <row r="17"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97529177.930000007</v>
          </cell>
          <cell r="E31">
            <v>97529177.930000007</v>
          </cell>
          <cell r="I31">
            <v>0</v>
          </cell>
          <cell r="J31">
            <v>0</v>
          </cell>
        </row>
        <row r="32">
          <cell r="D32">
            <v>22033567.329999998</v>
          </cell>
          <cell r="E32">
            <v>19861011.73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-14908712.01</v>
          </cell>
          <cell r="E34">
            <v>-14908712.01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180061026.58000001</v>
          </cell>
          <cell r="J44">
            <v>150551361.78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630391.07999999996</v>
          </cell>
          <cell r="J50">
            <v>-2851545.77</v>
          </cell>
        </row>
        <row r="51">
          <cell r="I51">
            <v>-30792201.48</v>
          </cell>
          <cell r="J51">
            <v>-1325196.6299999999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-8226.14</v>
          </cell>
          <cell r="J54">
            <v>-5226.1400000000003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62"/>
  <sheetViews>
    <sheetView showGridLines="0" tabSelected="1" view="pageBreakPreview" zoomScale="80" zoomScaleNormal="80" zoomScaleSheetLayoutView="80" zoomScalePageLayoutView="80" workbookViewId="0">
      <selection activeCell="F37" sqref="F37"/>
    </sheetView>
  </sheetViews>
  <sheetFormatPr baseColWidth="10" defaultRowHeight="12.75" x14ac:dyDescent="0.2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">
      <c r="A1" s="69"/>
      <c r="B1" s="67"/>
      <c r="C1" s="65"/>
      <c r="D1" s="65"/>
      <c r="E1" s="65"/>
      <c r="F1" s="65"/>
      <c r="G1" s="65"/>
      <c r="H1" s="65"/>
      <c r="I1" s="65"/>
      <c r="J1" s="68"/>
      <c r="K1" s="68"/>
    </row>
    <row r="2" spans="1:11" ht="14.1" customHeight="1" x14ac:dyDescent="0.2">
      <c r="A2" s="66"/>
      <c r="B2" s="67"/>
      <c r="C2" s="65" t="s">
        <v>62</v>
      </c>
      <c r="D2" s="65"/>
      <c r="E2" s="65"/>
      <c r="F2" s="65"/>
      <c r="G2" s="65"/>
      <c r="H2" s="65"/>
      <c r="I2" s="65"/>
      <c r="J2" s="66"/>
      <c r="K2" s="66"/>
    </row>
    <row r="3" spans="1:11" ht="14.1" customHeight="1" x14ac:dyDescent="0.2">
      <c r="A3" s="65" t="s">
        <v>61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14.1" customHeight="1" x14ac:dyDescent="0.2">
      <c r="A4" s="65" t="s">
        <v>60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20.100000000000001" customHeight="1" x14ac:dyDescent="0.2">
      <c r="A5" s="60"/>
      <c r="B5" s="64"/>
      <c r="C5" s="62"/>
      <c r="D5" s="64" t="s">
        <v>59</v>
      </c>
      <c r="E5" s="63" t="s">
        <v>58</v>
      </c>
      <c r="F5" s="63"/>
      <c r="G5" s="63"/>
      <c r="H5" s="62"/>
      <c r="I5" s="62"/>
      <c r="J5" s="62"/>
    </row>
    <row r="6" spans="1:11" ht="3" customHeight="1" x14ac:dyDescent="0.2">
      <c r="A6" s="61"/>
      <c r="B6" s="61"/>
      <c r="C6" s="61"/>
      <c r="D6" s="61"/>
      <c r="E6" s="61"/>
      <c r="F6" s="61"/>
    </row>
    <row r="7" spans="1:11" s="21" customFormat="1" ht="3" customHeight="1" x14ac:dyDescent="0.2">
      <c r="A7" s="60"/>
      <c r="B7" s="59"/>
      <c r="C7" s="59"/>
      <c r="D7" s="59"/>
      <c r="E7" s="59"/>
      <c r="F7" s="58"/>
      <c r="H7" s="42"/>
    </row>
    <row r="8" spans="1:11" s="21" customFormat="1" ht="3" customHeight="1" x14ac:dyDescent="0.2">
      <c r="A8" s="57"/>
      <c r="B8" s="57"/>
      <c r="C8" s="57"/>
      <c r="D8" s="56"/>
      <c r="E8" s="56"/>
      <c r="F8" s="55"/>
      <c r="H8" s="42"/>
    </row>
    <row r="9" spans="1:11" s="21" customFormat="1" ht="20.100000000000001" customHeight="1" x14ac:dyDescent="0.2">
      <c r="A9" s="54"/>
      <c r="B9" s="52" t="s">
        <v>57</v>
      </c>
      <c r="C9" s="52"/>
      <c r="D9" s="51" t="s">
        <v>56</v>
      </c>
      <c r="E9" s="51" t="s">
        <v>55</v>
      </c>
      <c r="F9" s="53"/>
      <c r="G9" s="52" t="s">
        <v>57</v>
      </c>
      <c r="H9" s="52"/>
      <c r="I9" s="51" t="s">
        <v>56</v>
      </c>
      <c r="J9" s="51" t="s">
        <v>55</v>
      </c>
      <c r="K9" s="50"/>
    </row>
    <row r="10" spans="1:11" ht="3" customHeight="1" x14ac:dyDescent="0.2">
      <c r="A10" s="49"/>
      <c r="B10" s="48"/>
      <c r="C10" s="48"/>
      <c r="D10" s="47"/>
      <c r="E10" s="47"/>
      <c r="F10" s="46"/>
      <c r="G10" s="21"/>
      <c r="H10" s="42"/>
      <c r="I10" s="21"/>
      <c r="J10" s="21"/>
      <c r="K10" s="30"/>
    </row>
    <row r="11" spans="1:11" s="21" customFormat="1" ht="3" customHeight="1" x14ac:dyDescent="0.2">
      <c r="A11" s="45"/>
      <c r="B11" s="44"/>
      <c r="C11" s="44"/>
      <c r="D11" s="43"/>
      <c r="E11" s="43"/>
      <c r="F11" s="3"/>
      <c r="H11" s="42"/>
      <c r="K11" s="30"/>
    </row>
    <row r="12" spans="1:11" x14ac:dyDescent="0.2">
      <c r="A12" s="33"/>
      <c r="B12" s="37" t="s">
        <v>54</v>
      </c>
      <c r="C12" s="37"/>
      <c r="D12" s="36">
        <f>D14+D24</f>
        <v>4711831.16</v>
      </c>
      <c r="E12" s="36">
        <f>E14+E24</f>
        <v>7589878.0999999996</v>
      </c>
      <c r="F12" s="3"/>
      <c r="G12" s="37" t="s">
        <v>53</v>
      </c>
      <c r="H12" s="37"/>
      <c r="I12" s="36">
        <f>I14+I25</f>
        <v>0</v>
      </c>
      <c r="J12" s="36">
        <f>J14+J25</f>
        <v>643550.38</v>
      </c>
      <c r="K12" s="30"/>
    </row>
    <row r="13" spans="1:11" x14ac:dyDescent="0.2">
      <c r="A13" s="38"/>
      <c r="B13" s="35"/>
      <c r="C13" s="6"/>
      <c r="D13" s="34"/>
      <c r="E13" s="34"/>
      <c r="F13" s="3"/>
      <c r="G13" s="35"/>
      <c r="H13" s="35"/>
      <c r="I13" s="34"/>
      <c r="J13" s="34"/>
      <c r="K13" s="30"/>
    </row>
    <row r="14" spans="1:11" x14ac:dyDescent="0.2">
      <c r="A14" s="38"/>
      <c r="B14" s="37" t="s">
        <v>52</v>
      </c>
      <c r="C14" s="37"/>
      <c r="D14" s="36">
        <f>SUM(D16:D22)</f>
        <v>4711831.16</v>
      </c>
      <c r="E14" s="36">
        <f>SUM(E16:E22)</f>
        <v>5417322.5</v>
      </c>
      <c r="F14" s="3"/>
      <c r="G14" s="37" t="s">
        <v>51</v>
      </c>
      <c r="H14" s="37"/>
      <c r="I14" s="36">
        <f>SUM(I16:I23)</f>
        <v>0</v>
      </c>
      <c r="J14" s="36">
        <f>SUM(J16:J23)</f>
        <v>643550.38</v>
      </c>
      <c r="K14" s="30"/>
    </row>
    <row r="15" spans="1:11" x14ac:dyDescent="0.2">
      <c r="A15" s="38"/>
      <c r="B15" s="35"/>
      <c r="C15" s="6"/>
      <c r="D15" s="34"/>
      <c r="E15" s="34"/>
      <c r="F15" s="3"/>
      <c r="G15" s="35"/>
      <c r="H15" s="35"/>
      <c r="I15" s="34"/>
      <c r="J15" s="34"/>
      <c r="K15" s="30"/>
    </row>
    <row r="16" spans="1:11" x14ac:dyDescent="0.2">
      <c r="A16" s="33"/>
      <c r="B16" s="32" t="s">
        <v>50</v>
      </c>
      <c r="C16" s="32"/>
      <c r="D16" s="31">
        <v>0</v>
      </c>
      <c r="E16" s="31">
        <v>5417322.5</v>
      </c>
      <c r="F16" s="3"/>
      <c r="G16" s="32" t="s">
        <v>49</v>
      </c>
      <c r="H16" s="32"/>
      <c r="I16" s="31">
        <f>IF([1]ESF!I16&gt;[1]ESF!J16,[1]ESF!I16-[1]ESF!J16,0)</f>
        <v>0</v>
      </c>
      <c r="J16" s="31">
        <v>643550.38</v>
      </c>
      <c r="K16" s="30"/>
    </row>
    <row r="17" spans="1:11" x14ac:dyDescent="0.2">
      <c r="A17" s="33"/>
      <c r="B17" s="32" t="s">
        <v>48</v>
      </c>
      <c r="C17" s="32"/>
      <c r="D17" s="31">
        <v>4711831.16</v>
      </c>
      <c r="E17" s="31">
        <v>0</v>
      </c>
      <c r="F17" s="3"/>
      <c r="G17" s="32" t="s">
        <v>47</v>
      </c>
      <c r="H17" s="32"/>
      <c r="I17" s="31">
        <f>IF([1]ESF!I17&gt;[1]ESF!J17,[1]ESF!I17-[1]ESF!J17,0)</f>
        <v>0</v>
      </c>
      <c r="J17" s="31">
        <f>IF(I17&gt;0,0,[1]ESF!J17-[1]ESF!I17)</f>
        <v>0</v>
      </c>
      <c r="K17" s="30"/>
    </row>
    <row r="18" spans="1:11" x14ac:dyDescent="0.2">
      <c r="A18" s="33"/>
      <c r="B18" s="32" t="s">
        <v>46</v>
      </c>
      <c r="C18" s="32"/>
      <c r="D18" s="31">
        <f>IF([1]ESF!D18&lt;[1]ESF!E18,[1]ESF!E18-[1]ESF!D18,0)</f>
        <v>0</v>
      </c>
      <c r="E18" s="31">
        <f>IF(D18&gt;0,0,[1]ESF!D18-[1]ESF!E18)</f>
        <v>0</v>
      </c>
      <c r="F18" s="3"/>
      <c r="G18" s="32" t="s">
        <v>45</v>
      </c>
      <c r="H18" s="32"/>
      <c r="I18" s="31">
        <f>IF([1]ESF!I18&gt;[1]ESF!J18,[1]ESF!I18-[1]ESF!J18,0)</f>
        <v>0</v>
      </c>
      <c r="J18" s="31">
        <f>IF(I18&gt;0,0,[1]ESF!J18-[1]ESF!I18)</f>
        <v>0</v>
      </c>
      <c r="K18" s="30"/>
    </row>
    <row r="19" spans="1:11" x14ac:dyDescent="0.2">
      <c r="A19" s="33"/>
      <c r="B19" s="32" t="s">
        <v>44</v>
      </c>
      <c r="C19" s="32"/>
      <c r="D19" s="31">
        <f>IF([1]ESF!D19&lt;[1]ESF!E19,[1]ESF!E19-[1]ESF!D19,0)</f>
        <v>0</v>
      </c>
      <c r="E19" s="31">
        <f>IF(D19&gt;0,0,[1]ESF!D19-[1]ESF!E19)</f>
        <v>0</v>
      </c>
      <c r="F19" s="3"/>
      <c r="G19" s="32" t="s">
        <v>43</v>
      </c>
      <c r="H19" s="32"/>
      <c r="I19" s="31">
        <f>IF([1]ESF!I19&gt;[1]ESF!J19,[1]ESF!I19-[1]ESF!J19,0)</f>
        <v>0</v>
      </c>
      <c r="J19" s="31">
        <f>IF(I19&gt;0,0,[1]ESF!J19-[1]ESF!I19)</f>
        <v>0</v>
      </c>
      <c r="K19" s="30"/>
    </row>
    <row r="20" spans="1:11" x14ac:dyDescent="0.2">
      <c r="A20" s="33"/>
      <c r="B20" s="32" t="s">
        <v>42</v>
      </c>
      <c r="C20" s="32"/>
      <c r="D20" s="31">
        <f>IF([1]ESF!D20&lt;[1]ESF!E20,[1]ESF!E20-[1]ESF!D20,0)</f>
        <v>0</v>
      </c>
      <c r="E20" s="31">
        <f>IF(D20&gt;0,0,[1]ESF!D20-[1]ESF!E20)</f>
        <v>0</v>
      </c>
      <c r="F20" s="3"/>
      <c r="G20" s="32" t="s">
        <v>41</v>
      </c>
      <c r="H20" s="32"/>
      <c r="I20" s="31">
        <f>IF([1]ESF!I20&gt;[1]ESF!J20,[1]ESF!I20-[1]ESF!J20,0)</f>
        <v>0</v>
      </c>
      <c r="J20" s="31">
        <f>IF(I20&gt;0,0,[1]ESF!J20-[1]ESF!I20)</f>
        <v>0</v>
      </c>
      <c r="K20" s="30"/>
    </row>
    <row r="21" spans="1:11" ht="25.5" customHeight="1" x14ac:dyDescent="0.2">
      <c r="A21" s="33"/>
      <c r="B21" s="32" t="s">
        <v>40</v>
      </c>
      <c r="C21" s="32"/>
      <c r="D21" s="31">
        <f>IF([1]ESF!D21&lt;[1]ESF!E21,[1]ESF!E21-[1]ESF!D21,0)</f>
        <v>0</v>
      </c>
      <c r="E21" s="31">
        <f>IF(D21&gt;0,0,[1]ESF!D21-[1]ESF!E21)</f>
        <v>0</v>
      </c>
      <c r="F21" s="3"/>
      <c r="G21" s="40" t="s">
        <v>39</v>
      </c>
      <c r="H21" s="40"/>
      <c r="I21" s="31">
        <f>IF([1]ESF!I21&gt;[1]ESF!J21,[1]ESF!I21-[1]ESF!J21,0)</f>
        <v>0</v>
      </c>
      <c r="J21" s="31">
        <f>IF(I21&gt;0,0,[1]ESF!J21-[1]ESF!I21)</f>
        <v>0</v>
      </c>
      <c r="K21" s="30"/>
    </row>
    <row r="22" spans="1:11" x14ac:dyDescent="0.2">
      <c r="A22" s="33"/>
      <c r="B22" s="32" t="s">
        <v>38</v>
      </c>
      <c r="C22" s="32"/>
      <c r="D22" s="31">
        <f>IF([1]ESF!D22&lt;[1]ESF!E22,[1]ESF!E22-[1]ESF!D22,0)</f>
        <v>0</v>
      </c>
      <c r="E22" s="31">
        <f>IF(D22&gt;0,0,[1]ESF!D22-[1]ESF!E22)</f>
        <v>0</v>
      </c>
      <c r="F22" s="3"/>
      <c r="G22" s="32" t="s">
        <v>37</v>
      </c>
      <c r="H22" s="32"/>
      <c r="I22" s="31">
        <f>IF([1]ESF!I22&gt;[1]ESF!J22,[1]ESF!I22-[1]ESF!J22,0)</f>
        <v>0</v>
      </c>
      <c r="J22" s="31">
        <f>IF(I22&gt;0,0,[1]ESF!J22-[1]ESF!I22)</f>
        <v>0</v>
      </c>
      <c r="K22" s="30"/>
    </row>
    <row r="23" spans="1:11" x14ac:dyDescent="0.2">
      <c r="A23" s="38"/>
      <c r="B23" s="35"/>
      <c r="C23" s="6"/>
      <c r="D23" s="34"/>
      <c r="E23" s="34"/>
      <c r="F23" s="3"/>
      <c r="G23" s="32" t="s">
        <v>36</v>
      </c>
      <c r="H23" s="32"/>
      <c r="I23" s="31">
        <f>IF([1]ESF!I23&gt;[1]ESF!J23,[1]ESF!I23-[1]ESF!J23,0)</f>
        <v>0</v>
      </c>
      <c r="J23" s="31">
        <f>IF(I23&gt;0,0,[1]ESF!J23-[1]ESF!I23)</f>
        <v>0</v>
      </c>
      <c r="K23" s="30"/>
    </row>
    <row r="24" spans="1:11" x14ac:dyDescent="0.2">
      <c r="A24" s="38"/>
      <c r="B24" s="37" t="s">
        <v>35</v>
      </c>
      <c r="C24" s="37"/>
      <c r="D24" s="36">
        <f>SUM(D26:D34)</f>
        <v>0</v>
      </c>
      <c r="E24" s="36">
        <f>SUM(E26:E34)</f>
        <v>2172555.6</v>
      </c>
      <c r="F24" s="3"/>
      <c r="G24" s="35"/>
      <c r="H24" s="35"/>
      <c r="I24" s="34"/>
      <c r="J24" s="34"/>
      <c r="K24" s="30"/>
    </row>
    <row r="25" spans="1:11" x14ac:dyDescent="0.2">
      <c r="A25" s="38"/>
      <c r="B25" s="35"/>
      <c r="C25" s="6"/>
      <c r="D25" s="34"/>
      <c r="E25" s="34"/>
      <c r="F25" s="3"/>
      <c r="G25" s="41" t="s">
        <v>34</v>
      </c>
      <c r="H25" s="41"/>
      <c r="I25" s="36">
        <f>SUM(I27:I32)</f>
        <v>0</v>
      </c>
      <c r="J25" s="36">
        <f>SUM(J27:J32)</f>
        <v>0</v>
      </c>
      <c r="K25" s="30"/>
    </row>
    <row r="26" spans="1:11" x14ac:dyDescent="0.2">
      <c r="A26" s="33"/>
      <c r="B26" s="32" t="s">
        <v>33</v>
      </c>
      <c r="C26" s="32"/>
      <c r="D26" s="31">
        <f>IF([1]ESF!D29&lt;[1]ESF!E29,[1]ESF!E29-[1]ESF!D29,0)</f>
        <v>0</v>
      </c>
      <c r="E26" s="31">
        <f>IF(D26&gt;0,0,[1]ESF!D29-[1]ESF!E29)</f>
        <v>0</v>
      </c>
      <c r="F26" s="3"/>
      <c r="G26" s="35"/>
      <c r="H26" s="35"/>
      <c r="I26" s="34"/>
      <c r="J26" s="34"/>
      <c r="K26" s="30"/>
    </row>
    <row r="27" spans="1:11" x14ac:dyDescent="0.2">
      <c r="A27" s="33"/>
      <c r="B27" s="32" t="s">
        <v>32</v>
      </c>
      <c r="C27" s="32"/>
      <c r="D27" s="31">
        <f>IF([1]ESF!D30&lt;[1]ESF!E30,[1]ESF!E30-[1]ESF!D30,0)</f>
        <v>0</v>
      </c>
      <c r="E27" s="31">
        <f>IF(D27&gt;0,0,[1]ESF!D30-[1]ESF!E30)</f>
        <v>0</v>
      </c>
      <c r="F27" s="3"/>
      <c r="G27" s="32" t="s">
        <v>31</v>
      </c>
      <c r="H27" s="32"/>
      <c r="I27" s="31">
        <f>IF([1]ESF!I29&gt;[1]ESF!J29,[1]ESF!I29-[1]ESF!J29,0)</f>
        <v>0</v>
      </c>
      <c r="J27" s="31">
        <f>IF(I27&gt;0,0,[1]ESF!J29-[1]ESF!I29)</f>
        <v>0</v>
      </c>
      <c r="K27" s="30"/>
    </row>
    <row r="28" spans="1:11" x14ac:dyDescent="0.2">
      <c r="A28" s="33"/>
      <c r="B28" s="32" t="s">
        <v>30</v>
      </c>
      <c r="C28" s="32"/>
      <c r="D28" s="31">
        <f>IF([1]ESF!D31&lt;[1]ESF!E31,[1]ESF!E31-[1]ESF!D31,0)</f>
        <v>0</v>
      </c>
      <c r="E28" s="31">
        <f>IF(D28&gt;0,0,[1]ESF!D31-[1]ESF!E31)</f>
        <v>0</v>
      </c>
      <c r="F28" s="3"/>
      <c r="G28" s="32" t="s">
        <v>29</v>
      </c>
      <c r="H28" s="32"/>
      <c r="I28" s="31">
        <f>IF([1]ESF!I30&gt;[1]ESF!J30,[1]ESF!I30-[1]ESF!J30,0)</f>
        <v>0</v>
      </c>
      <c r="J28" s="31">
        <f>IF(I28&gt;0,0,[1]ESF!J30-[1]ESF!I30)</f>
        <v>0</v>
      </c>
      <c r="K28" s="30"/>
    </row>
    <row r="29" spans="1:11" x14ac:dyDescent="0.2">
      <c r="A29" s="33"/>
      <c r="B29" s="32" t="s">
        <v>28</v>
      </c>
      <c r="C29" s="32"/>
      <c r="D29" s="31">
        <f>IF([1]ESF!D32&lt;[1]ESF!E32,[1]ESF!E32-[1]ESF!D32,0)</f>
        <v>0</v>
      </c>
      <c r="E29" s="31">
        <v>2172555.6</v>
      </c>
      <c r="F29" s="3"/>
      <c r="G29" s="32" t="s">
        <v>27</v>
      </c>
      <c r="H29" s="32"/>
      <c r="I29" s="31">
        <f>IF([1]ESF!I31&gt;[1]ESF!J31,[1]ESF!I31-[1]ESF!J31,0)</f>
        <v>0</v>
      </c>
      <c r="J29" s="31">
        <f>IF(I29&gt;0,0,[1]ESF!J31-[1]ESF!I31)</f>
        <v>0</v>
      </c>
      <c r="K29" s="30"/>
    </row>
    <row r="30" spans="1:11" x14ac:dyDescent="0.2">
      <c r="A30" s="33"/>
      <c r="B30" s="32" t="s">
        <v>26</v>
      </c>
      <c r="C30" s="32"/>
      <c r="D30" s="31">
        <f>IF([1]ESF!D33&lt;[1]ESF!E33,[1]ESF!E33-[1]ESF!D33,0)</f>
        <v>0</v>
      </c>
      <c r="E30" s="31">
        <f>IF(D30&gt;0,0,[1]ESF!D33-[1]ESF!E33)</f>
        <v>0</v>
      </c>
      <c r="F30" s="3"/>
      <c r="G30" s="32" t="s">
        <v>25</v>
      </c>
      <c r="H30" s="32"/>
      <c r="I30" s="31">
        <f>IF([1]ESF!I32&gt;[1]ESF!J32,[1]ESF!I32-[1]ESF!J32,0)</f>
        <v>0</v>
      </c>
      <c r="J30" s="31">
        <f>IF(I30&gt;0,0,[1]ESF!J32-[1]ESF!I32)</f>
        <v>0</v>
      </c>
      <c r="K30" s="30"/>
    </row>
    <row r="31" spans="1:11" ht="26.1" customHeight="1" x14ac:dyDescent="0.2">
      <c r="A31" s="33"/>
      <c r="B31" s="40" t="s">
        <v>24</v>
      </c>
      <c r="C31" s="40"/>
      <c r="D31" s="31">
        <f>IF([1]ESF!D34&lt;[1]ESF!E34,[1]ESF!E34-[1]ESF!D34,0)</f>
        <v>0</v>
      </c>
      <c r="E31" s="31">
        <f>IF(D31&gt;0,0,[1]ESF!D34-[1]ESF!E34)</f>
        <v>0</v>
      </c>
      <c r="F31" s="3"/>
      <c r="G31" s="40" t="s">
        <v>23</v>
      </c>
      <c r="H31" s="40"/>
      <c r="I31" s="31">
        <f>IF([1]ESF!I33&gt;[1]ESF!J33,[1]ESF!I33-[1]ESF!J33,0)</f>
        <v>0</v>
      </c>
      <c r="J31" s="31">
        <f>IF(I31&gt;0,0,[1]ESF!J33-[1]ESF!I33)</f>
        <v>0</v>
      </c>
      <c r="K31" s="30"/>
    </row>
    <row r="32" spans="1:11" x14ac:dyDescent="0.2">
      <c r="A32" s="33"/>
      <c r="B32" s="32" t="s">
        <v>22</v>
      </c>
      <c r="C32" s="32"/>
      <c r="D32" s="31">
        <f>IF([1]ESF!D35&lt;[1]ESF!E35,[1]ESF!E35-[1]ESF!D35,0)</f>
        <v>0</v>
      </c>
      <c r="E32" s="31">
        <f>IF(D32&gt;0,0,[1]ESF!D35-[1]ESF!E35)</f>
        <v>0</v>
      </c>
      <c r="F32" s="3"/>
      <c r="G32" s="32" t="s">
        <v>21</v>
      </c>
      <c r="H32" s="32"/>
      <c r="I32" s="31">
        <f>IF([1]ESF!I34&gt;[1]ESF!J34,[1]ESF!I34-[1]ESF!J34,0)</f>
        <v>0</v>
      </c>
      <c r="J32" s="31">
        <f>IF(I32&gt;0,0,[1]ESF!J34-[1]ESF!I34)</f>
        <v>0</v>
      </c>
      <c r="K32" s="30"/>
    </row>
    <row r="33" spans="1:11" ht="25.5" customHeight="1" x14ac:dyDescent="0.2">
      <c r="A33" s="33"/>
      <c r="B33" s="40" t="s">
        <v>20</v>
      </c>
      <c r="C33" s="40"/>
      <c r="D33" s="31">
        <f>IF([1]ESF!D36&lt;[1]ESF!E36,[1]ESF!E36-[1]ESF!D36,0)</f>
        <v>0</v>
      </c>
      <c r="E33" s="31">
        <f>IF(D33&gt;0,0,[1]ESF!D36-[1]ESF!E36)</f>
        <v>0</v>
      </c>
      <c r="F33" s="3"/>
      <c r="G33" s="35"/>
      <c r="H33" s="35"/>
      <c r="I33" s="39"/>
      <c r="J33" s="39"/>
      <c r="K33" s="30"/>
    </row>
    <row r="34" spans="1:11" x14ac:dyDescent="0.2">
      <c r="A34" s="33"/>
      <c r="B34" s="32" t="s">
        <v>19</v>
      </c>
      <c r="C34" s="32"/>
      <c r="D34" s="31">
        <f>IF([1]ESF!D37&lt;[1]ESF!E37,[1]ESF!E37-[1]ESF!D37,0)</f>
        <v>0</v>
      </c>
      <c r="E34" s="31">
        <f>IF(D34&gt;0,0,[1]ESF!D37-[1]ESF!E37)</f>
        <v>0</v>
      </c>
      <c r="F34" s="3"/>
      <c r="G34" s="37" t="s">
        <v>18</v>
      </c>
      <c r="H34" s="37"/>
      <c r="I34" s="36">
        <f>I36+I42+I50</f>
        <v>32991601.650000002</v>
      </c>
      <c r="J34" s="36">
        <f>J36+J42+J50</f>
        <v>29470004.850000001</v>
      </c>
      <c r="K34" s="30"/>
    </row>
    <row r="35" spans="1:11" x14ac:dyDescent="0.2">
      <c r="A35" s="38"/>
      <c r="B35" s="35"/>
      <c r="C35" s="6"/>
      <c r="D35" s="39"/>
      <c r="E35" s="39"/>
      <c r="F35" s="3"/>
      <c r="G35" s="35"/>
      <c r="H35" s="35"/>
      <c r="I35" s="34"/>
      <c r="J35" s="34"/>
      <c r="K35" s="30"/>
    </row>
    <row r="36" spans="1:11" x14ac:dyDescent="0.2">
      <c r="A36" s="33"/>
      <c r="B36" s="21"/>
      <c r="C36" s="21"/>
      <c r="D36" s="21"/>
      <c r="E36" s="21"/>
      <c r="F36" s="3"/>
      <c r="G36" s="37" t="s">
        <v>17</v>
      </c>
      <c r="H36" s="37"/>
      <c r="I36" s="36">
        <f>SUM(I38:I40)</f>
        <v>29509664.800000001</v>
      </c>
      <c r="J36" s="36">
        <f>SUM(J38:J40)</f>
        <v>0</v>
      </c>
      <c r="K36" s="30"/>
    </row>
    <row r="37" spans="1:11" x14ac:dyDescent="0.2">
      <c r="A37" s="38"/>
      <c r="B37" s="21"/>
      <c r="C37" s="21"/>
      <c r="D37" s="21"/>
      <c r="E37" s="21"/>
      <c r="F37" s="3"/>
      <c r="G37" s="35"/>
      <c r="H37" s="35"/>
      <c r="I37" s="34"/>
      <c r="J37" s="34"/>
      <c r="K37" s="30"/>
    </row>
    <row r="38" spans="1:11" x14ac:dyDescent="0.2">
      <c r="A38" s="33"/>
      <c r="B38" s="21"/>
      <c r="C38" s="21"/>
      <c r="D38" s="21"/>
      <c r="E38" s="21"/>
      <c r="F38" s="3"/>
      <c r="G38" s="32" t="s">
        <v>16</v>
      </c>
      <c r="H38" s="32"/>
      <c r="I38" s="31">
        <v>29509664.800000001</v>
      </c>
      <c r="J38" s="31">
        <f>IF(I38&gt;0,0,[1]ESF!J44-[1]ESF!I44)</f>
        <v>0</v>
      </c>
      <c r="K38" s="30"/>
    </row>
    <row r="39" spans="1:11" x14ac:dyDescent="0.2">
      <c r="A39" s="38"/>
      <c r="B39" s="21"/>
      <c r="C39" s="21"/>
      <c r="D39" s="21"/>
      <c r="E39" s="21"/>
      <c r="F39" s="3"/>
      <c r="G39" s="32" t="s">
        <v>15</v>
      </c>
      <c r="H39" s="32"/>
      <c r="I39" s="31">
        <f>IF([1]ESF!I45&gt;[1]ESF!J45,[1]ESF!I45-[1]ESF!J45,0)</f>
        <v>0</v>
      </c>
      <c r="J39" s="31">
        <f>IF(I39&gt;0,0,[1]ESF!J45-[1]ESF!I45)</f>
        <v>0</v>
      </c>
      <c r="K39" s="30"/>
    </row>
    <row r="40" spans="1:11" x14ac:dyDescent="0.2">
      <c r="A40" s="33"/>
      <c r="B40" s="21"/>
      <c r="C40" s="21"/>
      <c r="D40" s="21"/>
      <c r="E40" s="21"/>
      <c r="F40" s="3"/>
      <c r="G40" s="32" t="s">
        <v>14</v>
      </c>
      <c r="H40" s="32"/>
      <c r="I40" s="31">
        <f>IF([1]ESF!I46&gt;[1]ESF!J46,[1]ESF!I46-[1]ESF!J46,0)</f>
        <v>0</v>
      </c>
      <c r="J40" s="31">
        <f>IF(I40&gt;0,0,[1]ESF!J46-[1]ESF!I46)</f>
        <v>0</v>
      </c>
      <c r="K40" s="30"/>
    </row>
    <row r="41" spans="1:11" x14ac:dyDescent="0.2">
      <c r="A41" s="33"/>
      <c r="B41" s="21"/>
      <c r="C41" s="21"/>
      <c r="D41" s="21"/>
      <c r="E41" s="21"/>
      <c r="F41" s="3"/>
      <c r="G41" s="35"/>
      <c r="H41" s="35"/>
      <c r="I41" s="34"/>
      <c r="J41" s="34"/>
      <c r="K41" s="30"/>
    </row>
    <row r="42" spans="1:11" x14ac:dyDescent="0.2">
      <c r="A42" s="33"/>
      <c r="B42" s="21"/>
      <c r="C42" s="21"/>
      <c r="D42" s="21"/>
      <c r="E42" s="21"/>
      <c r="F42" s="3"/>
      <c r="G42" s="37" t="s">
        <v>13</v>
      </c>
      <c r="H42" s="37"/>
      <c r="I42" s="36">
        <f>SUM(I44:I48)</f>
        <v>3481936.85</v>
      </c>
      <c r="J42" s="36">
        <f>SUM(J44:J48)</f>
        <v>29470004.850000001</v>
      </c>
      <c r="K42" s="30"/>
    </row>
    <row r="43" spans="1:11" x14ac:dyDescent="0.2">
      <c r="A43" s="33"/>
      <c r="B43" s="21"/>
      <c r="C43" s="21"/>
      <c r="D43" s="21"/>
      <c r="E43" s="21"/>
      <c r="F43" s="3"/>
      <c r="G43" s="35"/>
      <c r="H43" s="35"/>
      <c r="I43" s="34"/>
      <c r="J43" s="34"/>
      <c r="K43" s="30"/>
    </row>
    <row r="44" spans="1:11" x14ac:dyDescent="0.2">
      <c r="A44" s="33"/>
      <c r="B44" s="21"/>
      <c r="C44" s="21"/>
      <c r="D44" s="21"/>
      <c r="E44" s="21"/>
      <c r="F44" s="3"/>
      <c r="G44" s="32" t="s">
        <v>12</v>
      </c>
      <c r="H44" s="32"/>
      <c r="I44" s="31">
        <v>3481936.85</v>
      </c>
      <c r="J44" s="31">
        <f>IF(I44&gt;0,0,[1]ESF!J50-[1]ESF!I50)</f>
        <v>0</v>
      </c>
      <c r="K44" s="30"/>
    </row>
    <row r="45" spans="1:11" x14ac:dyDescent="0.2">
      <c r="A45" s="33"/>
      <c r="B45" s="21"/>
      <c r="C45" s="21"/>
      <c r="D45" s="21"/>
      <c r="E45" s="21"/>
      <c r="F45" s="3"/>
      <c r="G45" s="32" t="s">
        <v>11</v>
      </c>
      <c r="H45" s="32"/>
      <c r="I45" s="31">
        <f>IF([1]ESF!I51&gt;[1]ESF!J51,[1]ESF!I51-[1]ESF!J51,0)</f>
        <v>0</v>
      </c>
      <c r="J45" s="31">
        <f>IF(I45&gt;0,0,[1]ESF!J51-[1]ESF!I51)</f>
        <v>29467004.850000001</v>
      </c>
      <c r="K45" s="30"/>
    </row>
    <row r="46" spans="1:11" x14ac:dyDescent="0.2">
      <c r="A46" s="33"/>
      <c r="B46" s="21"/>
      <c r="C46" s="21"/>
      <c r="D46" s="21"/>
      <c r="E46" s="21"/>
      <c r="F46" s="3"/>
      <c r="G46" s="32" t="s">
        <v>10</v>
      </c>
      <c r="H46" s="32"/>
      <c r="I46" s="31">
        <f>IF([1]ESF!I52&gt;[1]ESF!J52,[1]ESF!I52-[1]ESF!J52,0)</f>
        <v>0</v>
      </c>
      <c r="J46" s="31">
        <f>IF(I46&gt;0,0,[1]ESF!J52-[1]ESF!I52)</f>
        <v>0</v>
      </c>
      <c r="K46" s="30"/>
    </row>
    <row r="47" spans="1:11" x14ac:dyDescent="0.2">
      <c r="A47" s="33"/>
      <c r="B47" s="21"/>
      <c r="C47" s="21"/>
      <c r="D47" s="21"/>
      <c r="E47" s="21"/>
      <c r="F47" s="3"/>
      <c r="G47" s="32" t="s">
        <v>9</v>
      </c>
      <c r="H47" s="32"/>
      <c r="I47" s="31">
        <f>IF([1]ESF!I53&gt;[1]ESF!J53,[1]ESF!I53-[1]ESF!J53,0)</f>
        <v>0</v>
      </c>
      <c r="J47" s="31">
        <f>IF(I47&gt;0,0,[1]ESF!J53-[1]ESF!I53)</f>
        <v>0</v>
      </c>
      <c r="K47" s="30"/>
    </row>
    <row r="48" spans="1:11" x14ac:dyDescent="0.2">
      <c r="A48" s="38"/>
      <c r="B48" s="21"/>
      <c r="C48" s="21"/>
      <c r="D48" s="21"/>
      <c r="E48" s="21"/>
      <c r="F48" s="3"/>
      <c r="G48" s="32" t="s">
        <v>8</v>
      </c>
      <c r="H48" s="32"/>
      <c r="I48" s="31">
        <f>IF([1]ESF!I54&gt;[1]ESF!J54,[1]ESF!I54-[1]ESF!J54,0)</f>
        <v>0</v>
      </c>
      <c r="J48" s="31">
        <f>IF(I48&gt;0,0,[1]ESF!J54-[1]ESF!I54)</f>
        <v>2999.9999999999991</v>
      </c>
      <c r="K48" s="30"/>
    </row>
    <row r="49" spans="1:12" x14ac:dyDescent="0.2">
      <c r="A49" s="33"/>
      <c r="B49" s="21"/>
      <c r="C49" s="21"/>
      <c r="D49" s="21"/>
      <c r="E49" s="21"/>
      <c r="F49" s="3"/>
      <c r="G49" s="35"/>
      <c r="H49" s="35"/>
      <c r="I49" s="34"/>
      <c r="J49" s="34"/>
      <c r="K49" s="30"/>
    </row>
    <row r="50" spans="1:12" ht="26.1" customHeight="1" x14ac:dyDescent="0.2">
      <c r="A50" s="38"/>
      <c r="B50" s="21"/>
      <c r="C50" s="21"/>
      <c r="D50" s="21"/>
      <c r="E50" s="21"/>
      <c r="F50" s="3"/>
      <c r="G50" s="37" t="s">
        <v>7</v>
      </c>
      <c r="H50" s="37"/>
      <c r="I50" s="36">
        <f>SUM(I52:I53)</f>
        <v>0</v>
      </c>
      <c r="J50" s="36">
        <f>SUM(J52:J53)</f>
        <v>0</v>
      </c>
      <c r="K50" s="30"/>
    </row>
    <row r="51" spans="1:12" x14ac:dyDescent="0.2">
      <c r="A51" s="33"/>
      <c r="B51" s="21"/>
      <c r="C51" s="21"/>
      <c r="D51" s="21"/>
      <c r="E51" s="21"/>
      <c r="F51" s="3"/>
      <c r="G51" s="35"/>
      <c r="H51" s="35"/>
      <c r="I51" s="34"/>
      <c r="J51" s="34"/>
      <c r="K51" s="30"/>
    </row>
    <row r="52" spans="1:12" x14ac:dyDescent="0.2">
      <c r="A52" s="33"/>
      <c r="B52" s="21"/>
      <c r="C52" s="21"/>
      <c r="D52" s="21"/>
      <c r="E52" s="21"/>
      <c r="F52" s="3"/>
      <c r="G52" s="32" t="s">
        <v>6</v>
      </c>
      <c r="H52" s="32"/>
      <c r="I52" s="31">
        <f>IF([1]ESF!I58&gt;[1]ESF!J58,[1]ESF!I58-[1]ESF!J58,0)</f>
        <v>0</v>
      </c>
      <c r="J52" s="31">
        <f>IF(I52&gt;0,0,[1]ESF!J58-[1]ESF!I58)</f>
        <v>0</v>
      </c>
      <c r="K52" s="30"/>
    </row>
    <row r="53" spans="1:12" ht="19.5" customHeight="1" x14ac:dyDescent="0.2">
      <c r="A53" s="29"/>
      <c r="B53" s="28"/>
      <c r="C53" s="28"/>
      <c r="D53" s="28"/>
      <c r="E53" s="28"/>
      <c r="F53" s="27"/>
      <c r="G53" s="26" t="s">
        <v>5</v>
      </c>
      <c r="H53" s="26"/>
      <c r="I53" s="25">
        <f>IF([1]ESF!I59&gt;[1]ESF!J59,[1]ESF!I59-[1]ESF!J59,0)</f>
        <v>0</v>
      </c>
      <c r="J53" s="25">
        <f>IF(I53&gt;0,0,[1]ESF!J59-[1]ESF!I59)</f>
        <v>0</v>
      </c>
      <c r="K53" s="24"/>
    </row>
    <row r="54" spans="1:12" ht="6" customHeight="1" x14ac:dyDescent="0.2">
      <c r="A54" s="23"/>
      <c r="B54" s="21"/>
      <c r="C54" s="16"/>
      <c r="D54" s="19"/>
      <c r="E54" s="5"/>
      <c r="F54" s="5"/>
      <c r="G54" s="21"/>
      <c r="H54" s="22"/>
      <c r="I54" s="19"/>
      <c r="J54" s="5"/>
      <c r="K54" s="5"/>
    </row>
    <row r="55" spans="1:12" ht="6" customHeight="1" x14ac:dyDescent="0.2">
      <c r="A55" s="21"/>
      <c r="B55" s="21"/>
      <c r="C55" s="16"/>
      <c r="D55" s="19"/>
      <c r="E55" s="5"/>
      <c r="F55" s="5"/>
      <c r="G55" s="21"/>
      <c r="H55" s="22"/>
      <c r="I55" s="19"/>
      <c r="J55" s="5"/>
      <c r="K55" s="5"/>
      <c r="L55" s="21"/>
    </row>
    <row r="56" spans="1:12" ht="6" customHeight="1" x14ac:dyDescent="0.2">
      <c r="A56" s="21"/>
      <c r="B56" s="16"/>
      <c r="C56" s="19"/>
      <c r="D56" s="5"/>
      <c r="E56" s="5"/>
      <c r="F56" s="21"/>
      <c r="G56" s="18"/>
      <c r="H56" s="17"/>
      <c r="I56" s="5"/>
      <c r="J56" s="5"/>
      <c r="K56" s="21"/>
      <c r="L56" s="21"/>
    </row>
    <row r="57" spans="1:12" ht="15" customHeight="1" x14ac:dyDescent="0.2">
      <c r="A57" s="20" t="s">
        <v>4</v>
      </c>
      <c r="B57" s="20"/>
      <c r="C57" s="20"/>
      <c r="D57" s="20"/>
      <c r="E57" s="20"/>
      <c r="F57" s="20"/>
      <c r="G57" s="20"/>
      <c r="H57" s="20"/>
      <c r="I57" s="20"/>
      <c r="J57" s="20"/>
    </row>
    <row r="58" spans="1:12" ht="9.75" customHeight="1" x14ac:dyDescent="0.2">
      <c r="B58" s="16"/>
      <c r="C58" s="19"/>
      <c r="D58" s="5"/>
      <c r="E58" s="5"/>
      <c r="G58" s="18"/>
      <c r="H58" s="17"/>
      <c r="I58" s="5"/>
      <c r="J58" s="5"/>
    </row>
    <row r="59" spans="1:12" ht="50.1" customHeight="1" x14ac:dyDescent="0.2">
      <c r="B59" s="16"/>
      <c r="C59" s="15"/>
      <c r="D59" s="14"/>
      <c r="E59" s="5"/>
      <c r="G59" s="13"/>
      <c r="H59" s="12"/>
      <c r="I59" s="5"/>
      <c r="J59" s="5"/>
    </row>
    <row r="60" spans="1:12" ht="14.1" customHeight="1" x14ac:dyDescent="0.2">
      <c r="B60" s="11"/>
      <c r="C60" s="10" t="s">
        <v>3</v>
      </c>
      <c r="D60" s="10"/>
      <c r="E60" s="5"/>
      <c r="F60" s="5"/>
      <c r="G60" s="10" t="s">
        <v>2</v>
      </c>
      <c r="H60" s="10"/>
      <c r="I60" s="6"/>
      <c r="J60" s="5"/>
    </row>
    <row r="61" spans="1:12" ht="14.1" customHeight="1" x14ac:dyDescent="0.2">
      <c r="B61" s="9"/>
      <c r="C61" s="7" t="s">
        <v>1</v>
      </c>
      <c r="D61" s="7"/>
      <c r="E61" s="8"/>
      <c r="F61" s="8"/>
      <c r="G61" s="7" t="s">
        <v>0</v>
      </c>
      <c r="H61" s="7"/>
      <c r="I61" s="6"/>
      <c r="J61" s="5"/>
    </row>
    <row r="62" spans="1:12" x14ac:dyDescent="0.2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C60:D60"/>
    <mergeCell ref="G60:H60"/>
    <mergeCell ref="G53:H53"/>
    <mergeCell ref="A57:J57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G9:H9"/>
    <mergeCell ref="E5:G5"/>
    <mergeCell ref="A3:K3"/>
    <mergeCell ref="A4:K4"/>
  </mergeCells>
  <printOptions horizontalCentered="1" verticalCentered="1"/>
  <pageMargins left="0" right="0" top="0.23622047244094491" bottom="0.59055118110236227" header="0" footer="0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2017-10-18T17:04:44Z</dcterms:created>
  <dcterms:modified xsi:type="dcterms:W3CDTF">2017-10-18T17:04:51Z</dcterms:modified>
</cp:coreProperties>
</file>