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SA\Mariluz\Edos Fin Sep 2017\"/>
    </mc:Choice>
  </mc:AlternateContent>
  <bookViews>
    <workbookView xWindow="0" yWindow="0" windowWidth="21600" windowHeight="9735"/>
  </bookViews>
  <sheets>
    <sheet name="EAI" sheetId="1" r:id="rId1"/>
  </sheets>
  <definedNames>
    <definedName name="_xlnm.Print_Area" localSheetId="0">EAI!$A$1:$L$40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F29" i="1" s="1"/>
  <c r="G11" i="1"/>
  <c r="G29" i="1" s="1"/>
  <c r="H11" i="1"/>
  <c r="I11" i="1"/>
  <c r="J11" i="1"/>
  <c r="G12" i="1"/>
  <c r="G13" i="1"/>
  <c r="G14" i="1"/>
  <c r="G15" i="1"/>
  <c r="G16" i="1"/>
  <c r="G17" i="1"/>
  <c r="G18" i="1"/>
  <c r="G19" i="1"/>
  <c r="G20" i="1"/>
  <c r="G21" i="1"/>
  <c r="G22" i="1"/>
  <c r="E23" i="1"/>
  <c r="G23" i="1" s="1"/>
  <c r="F23" i="1"/>
  <c r="H23" i="1"/>
  <c r="I23" i="1"/>
  <c r="G24" i="1"/>
  <c r="G25" i="1"/>
  <c r="G26" i="1"/>
  <c r="G28" i="1"/>
  <c r="E29" i="1"/>
  <c r="H29" i="1"/>
  <c r="I29" i="1"/>
  <c r="J29" i="1" s="1"/>
</calcChain>
</file>

<file path=xl/comments1.xml><?xml version="1.0" encoding="utf-8"?>
<comments xmlns="http://schemas.openxmlformats.org/spreadsheetml/2006/main">
  <authors>
    <author>DGCG</author>
  </authors>
  <commentList>
    <comment ref="H30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<sst xmlns="http://schemas.openxmlformats.org/spreadsheetml/2006/main" count="45" uniqueCount="42">
  <si>
    <t>Secretario Administrativo</t>
  </si>
  <si>
    <t>Rector</t>
  </si>
  <si>
    <t>C.P. Luis Adrián Domínguez Zavala</t>
  </si>
  <si>
    <t>M.A.P. y M.D.O. Guillermo Arias Guzmán</t>
  </si>
  <si>
    <t>¹ Los ingresos excedentes se presentan para efectos de cumplimiento de la Ley General de Contabilidad Gubernamental y el importe reflejado debe ser siempre mayor a cero</t>
  </si>
  <si>
    <t>Ingresos excedentes¹</t>
  </si>
  <si>
    <t>Bajo protesta de decir verdad declaramos que los Estados Financieros y sus Notas son razonablemente correctos y responsabilidad del emisor</t>
  </si>
  <si>
    <t>Total</t>
  </si>
  <si>
    <t>Ingresos Derivados de Financiamientos</t>
  </si>
  <si>
    <t>Ingresos derivados de financiamiento</t>
  </si>
  <si>
    <t>Transferencias, Asignaciones, Subsidios y Otras Ayudas</t>
  </si>
  <si>
    <t>Ingresos por Ventas de Bienes y Servicios</t>
  </si>
  <si>
    <t>Cuotas y Aportaciones de Seguridad Social</t>
  </si>
  <si>
    <t>Ingresos de Organismos y Empresas</t>
  </si>
  <si>
    <t>Participaciones y Aportaciones</t>
  </si>
  <si>
    <t>Capital</t>
  </si>
  <si>
    <t>Corriente</t>
  </si>
  <si>
    <t>Aprovechamientos</t>
  </si>
  <si>
    <t>Productos</t>
  </si>
  <si>
    <t>Derechos</t>
  </si>
  <si>
    <t>Contribuciones de Mejoras</t>
  </si>
  <si>
    <t>Impuestos</t>
  </si>
  <si>
    <t>Ingresos del Gobierno</t>
  </si>
  <si>
    <t>(6 = 5 - 1 )</t>
  </si>
  <si>
    <t>(5)</t>
  </si>
  <si>
    <t>(4)</t>
  </si>
  <si>
    <t>(3= 1 + 2)</t>
  </si>
  <si>
    <t>(2)</t>
  </si>
  <si>
    <t>(1)</t>
  </si>
  <si>
    <t>Recaudado</t>
  </si>
  <si>
    <t>Devengado</t>
  </si>
  <si>
    <t>Modificado</t>
  </si>
  <si>
    <t>Ampliaciones y Reducciones</t>
  </si>
  <si>
    <t>Estimado</t>
  </si>
  <si>
    <t>Diferencia</t>
  </si>
  <si>
    <t>Ingreso</t>
  </si>
  <si>
    <t>Estado Analítico de Ingresos
Por Fuente de Financiamiento</t>
  </si>
  <si>
    <t>UNIVERSIDAD POLITÉCNICA DE PÉNJAMO</t>
  </si>
  <si>
    <t xml:space="preserve">Ente Público:      </t>
  </si>
  <si>
    <t>Del 1 de Enero Al 30 de Septiembre del 2017</t>
  </si>
  <si>
    <t>POR FUENTE DE FINANCIAMIENTO Y FUENTE DE FINANCIAMIENTO/RUBRO</t>
  </si>
  <si>
    <t>ESTADO ANALÍTICO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</si>
</sst>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5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43" fontId="3" fillId="2" borderId="0" xfId="1" applyFont="1" applyFill="1" applyBorder="1" applyAlignment="1" applyProtection="1">
      <alignment vertical="top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43" fontId="3" fillId="2" borderId="0" xfId="1" applyFont="1" applyFill="1" applyBorder="1" applyProtection="1"/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2" borderId="0" xfId="0" applyFont="1" applyFill="1"/>
    <xf numFmtId="0" fontId="5" fillId="2" borderId="0" xfId="0" applyFont="1" applyFill="1" applyAlignment="1">
      <alignment horizontal="left" vertical="top" wrapText="1"/>
    </xf>
    <xf numFmtId="0" fontId="2" fillId="2" borderId="0" xfId="2" applyFont="1" applyFill="1"/>
    <xf numFmtId="4" fontId="6" fillId="2" borderId="3" xfId="1" applyNumberFormat="1" applyFont="1" applyFill="1" applyBorder="1" applyAlignment="1">
      <alignment horizontal="right" vertical="center" wrapText="1"/>
    </xf>
    <xf numFmtId="4" fontId="7" fillId="0" borderId="4" xfId="1" applyNumberFormat="1" applyFont="1" applyBorder="1" applyAlignment="1">
      <alignment horizontal="center" vertical="top" wrapText="1"/>
    </xf>
    <xf numFmtId="4" fontId="7" fillId="0" borderId="5" xfId="1" applyNumberFormat="1" applyFont="1" applyBorder="1" applyAlignment="1">
      <alignment horizontal="center" vertical="top" wrapText="1"/>
    </xf>
    <xf numFmtId="4" fontId="8" fillId="2" borderId="0" xfId="1" applyNumberFormat="1" applyFont="1" applyFill="1" applyBorder="1" applyAlignment="1">
      <alignment vertical="top" wrapText="1"/>
    </xf>
    <xf numFmtId="4" fontId="9" fillId="0" borderId="0" xfId="0" applyNumberFormat="1" applyFont="1"/>
    <xf numFmtId="0" fontId="4" fillId="0" borderId="0" xfId="0" applyFont="1"/>
    <xf numFmtId="4" fontId="6" fillId="2" borderId="6" xfId="1" applyNumberFormat="1" applyFont="1" applyFill="1" applyBorder="1" applyAlignment="1">
      <alignment horizontal="right" vertical="center" wrapText="1"/>
    </xf>
    <xf numFmtId="4" fontId="6" fillId="2" borderId="7" xfId="1" applyNumberFormat="1" applyFont="1" applyFill="1" applyBorder="1" applyAlignment="1">
      <alignment vertical="center" wrapText="1"/>
    </xf>
    <xf numFmtId="0" fontId="10" fillId="2" borderId="4" xfId="2" applyFont="1" applyFill="1" applyBorder="1" applyAlignment="1">
      <alignment horizontal="left" wrapText="1" indent="1"/>
    </xf>
    <xf numFmtId="0" fontId="10" fillId="2" borderId="8" xfId="2" applyFont="1" applyFill="1" applyBorder="1" applyAlignment="1">
      <alignment horizontal="centerContinuous"/>
    </xf>
    <xf numFmtId="0" fontId="10" fillId="2" borderId="5" xfId="2" applyFont="1" applyFill="1" applyBorder="1" applyAlignment="1">
      <alignment horizontal="centerContinuous"/>
    </xf>
    <xf numFmtId="0" fontId="11" fillId="2" borderId="0" xfId="2" applyFont="1" applyFill="1"/>
    <xf numFmtId="4" fontId="12" fillId="2" borderId="9" xfId="1" applyNumberFormat="1" applyFont="1" applyFill="1" applyBorder="1" applyAlignment="1">
      <alignment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13" fillId="2" borderId="11" xfId="2" applyFont="1" applyFill="1" applyBorder="1" applyAlignment="1">
      <alignment horizontal="center" vertical="center"/>
    </xf>
    <xf numFmtId="4" fontId="6" fillId="2" borderId="9" xfId="1" applyNumberFormat="1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14" fillId="2" borderId="11" xfId="2" applyFont="1" applyFill="1" applyBorder="1" applyAlignment="1">
      <alignment horizontal="left"/>
    </xf>
    <xf numFmtId="0" fontId="14" fillId="2" borderId="0" xfId="2" applyFont="1" applyFill="1" applyBorder="1" applyAlignment="1">
      <alignment horizontal="left"/>
    </xf>
    <xf numFmtId="0" fontId="2" fillId="2" borderId="0" xfId="0" applyFont="1" applyFill="1" applyBorder="1"/>
    <xf numFmtId="0" fontId="2" fillId="0" borderId="0" xfId="0" applyFont="1" applyBorder="1"/>
    <xf numFmtId="4" fontId="9" fillId="0" borderId="0" xfId="3" applyNumberFormat="1" applyFont="1" applyFill="1" applyBorder="1" applyAlignment="1" applyProtection="1">
      <alignment vertical="top"/>
      <protection locked="0"/>
    </xf>
    <xf numFmtId="0" fontId="6" fillId="2" borderId="12" xfId="0" applyFont="1" applyFill="1" applyBorder="1" applyAlignment="1">
      <alignment horizontal="left" vertical="center" wrapText="1"/>
    </xf>
    <xf numFmtId="0" fontId="13" fillId="2" borderId="1" xfId="2" applyFont="1" applyFill="1" applyBorder="1"/>
    <xf numFmtId="0" fontId="13" fillId="2" borderId="11" xfId="2" applyFont="1" applyFill="1" applyBorder="1"/>
    <xf numFmtId="37" fontId="7" fillId="3" borderId="7" xfId="2" applyNumberFormat="1" applyFont="1" applyFill="1" applyBorder="1" applyAlignment="1">
      <alignment horizontal="center" vertical="center"/>
    </xf>
    <xf numFmtId="37" fontId="7" fillId="3" borderId="7" xfId="2" applyNumberFormat="1" applyFont="1" applyFill="1" applyBorder="1" applyAlignment="1">
      <alignment horizontal="center" vertical="center" wrapText="1"/>
    </xf>
    <xf numFmtId="37" fontId="7" fillId="3" borderId="7" xfId="2" applyNumberFormat="1" applyFont="1" applyFill="1" applyBorder="1" applyAlignment="1">
      <alignment horizontal="center" wrapText="1"/>
    </xf>
    <xf numFmtId="37" fontId="7" fillId="3" borderId="7" xfId="2" applyNumberFormat="1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/>
    </xf>
    <xf numFmtId="0" fontId="7" fillId="2" borderId="2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Alignment="1">
      <alignment horizontal="right"/>
    </xf>
    <xf numFmtId="0" fontId="7" fillId="2" borderId="0" xfId="0" applyFont="1" applyFill="1" applyBorder="1" applyAlignment="1"/>
    <xf numFmtId="0" fontId="11" fillId="2" borderId="0" xfId="2" applyFont="1" applyFill="1" applyBorder="1" applyAlignment="1">
      <alignment horizontal="center"/>
    </xf>
    <xf numFmtId="0" fontId="11" fillId="2" borderId="0" xfId="2" applyFont="1" applyFill="1" applyBorder="1"/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4">
    <cellStyle name="Millares" xfId="1" builtinId="3"/>
    <cellStyle name="Normal" xfId="0" builtinId="0"/>
    <cellStyle name="Normal 2 18 2" xfId="3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67236</xdr:colOff>
      <xdr:row>0</xdr:row>
      <xdr:rowOff>78441</xdr:rowOff>
    </xdr:from>
    <xdr:ext cx="1045183" cy="435055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236" y="78441"/>
          <a:ext cx="1045183" cy="43505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38"/>
  <sheetViews>
    <sheetView showGridLines="0" tabSelected="1" view="pageBreakPreview" topLeftCell="A10" zoomScale="70" zoomScaleNormal="85" zoomScaleSheetLayoutView="70" workbookViewId="0">
      <selection activeCell="D59" sqref="D59"/>
    </sheetView>
  </sheetViews>
  <sheetFormatPr baseColWidth="10" defaultRowHeight="12.75" x14ac:dyDescent="0.2"/>
  <cols>
    <col min="1" max="1" width="1.140625" style="2" customWidth="1"/>
    <col min="2" max="3" width="3.7109375" style="1" customWidth="1"/>
    <col min="4" max="4" width="46.42578125" style="1" customWidth="1"/>
    <col min="5" max="10" width="15.7109375" style="1" customWidth="1"/>
    <col min="11" max="11" width="2" style="2" customWidth="1"/>
    <col min="12" max="16384" width="11.42578125" style="1"/>
  </cols>
  <sheetData>
    <row r="1" spans="1:10" ht="18.75" customHeight="1" x14ac:dyDescent="0.2">
      <c r="B1" s="50" t="s">
        <v>41</v>
      </c>
      <c r="C1" s="50"/>
      <c r="D1" s="50"/>
      <c r="E1" s="50"/>
      <c r="F1" s="50"/>
      <c r="G1" s="50"/>
      <c r="H1" s="50"/>
      <c r="I1" s="50"/>
      <c r="J1" s="50"/>
    </row>
    <row r="2" spans="1:10" ht="15" customHeight="1" x14ac:dyDescent="0.2">
      <c r="B2" s="51"/>
      <c r="C2" s="51"/>
      <c r="D2" s="50" t="s">
        <v>40</v>
      </c>
      <c r="E2" s="50"/>
      <c r="F2" s="50"/>
      <c r="G2" s="50"/>
      <c r="H2" s="50"/>
      <c r="I2" s="50"/>
      <c r="J2" s="50"/>
    </row>
    <row r="3" spans="1:10" ht="15" customHeight="1" x14ac:dyDescent="0.2">
      <c r="B3" s="50" t="s">
        <v>39</v>
      </c>
      <c r="C3" s="50"/>
      <c r="D3" s="50"/>
      <c r="E3" s="50"/>
      <c r="F3" s="50"/>
      <c r="G3" s="50"/>
      <c r="H3" s="50"/>
      <c r="I3" s="50"/>
      <c r="J3" s="50"/>
    </row>
    <row r="4" spans="1:10" s="2" customFormat="1" ht="8.25" customHeight="1" x14ac:dyDescent="0.2">
      <c r="A4" s="25"/>
      <c r="B4" s="49"/>
      <c r="C4" s="49"/>
      <c r="D4" s="49"/>
      <c r="E4" s="34"/>
      <c r="F4" s="48"/>
      <c r="G4" s="48"/>
      <c r="H4" s="48"/>
      <c r="I4" s="48"/>
      <c r="J4" s="48"/>
    </row>
    <row r="5" spans="1:10" s="2" customFormat="1" ht="13.5" customHeight="1" x14ac:dyDescent="0.2">
      <c r="A5" s="25"/>
      <c r="B5" s="47"/>
      <c r="D5" s="46" t="s">
        <v>38</v>
      </c>
      <c r="E5" s="45" t="s">
        <v>37</v>
      </c>
      <c r="F5" s="45"/>
      <c r="G5" s="45"/>
      <c r="H5" s="45"/>
      <c r="I5" s="45"/>
      <c r="J5" s="44"/>
    </row>
    <row r="6" spans="1:10" s="2" customFormat="1" ht="11.25" customHeight="1" x14ac:dyDescent="0.2">
      <c r="A6" s="25"/>
      <c r="B6" s="25"/>
      <c r="C6" s="25"/>
      <c r="D6" s="25"/>
      <c r="F6" s="44"/>
      <c r="G6" s="44"/>
      <c r="H6" s="44"/>
      <c r="I6" s="44"/>
      <c r="J6" s="44"/>
    </row>
    <row r="7" spans="1:10" ht="12" customHeight="1" x14ac:dyDescent="0.2">
      <c r="A7" s="25"/>
      <c r="B7" s="25"/>
      <c r="C7" s="25"/>
      <c r="D7" s="25"/>
      <c r="E7" s="44"/>
      <c r="F7" s="44"/>
      <c r="G7" s="44"/>
      <c r="H7" s="44"/>
      <c r="I7" s="44"/>
      <c r="J7" s="44"/>
    </row>
    <row r="8" spans="1:10" ht="12" customHeight="1" x14ac:dyDescent="0.2">
      <c r="A8" s="25"/>
      <c r="B8" s="41" t="s">
        <v>36</v>
      </c>
      <c r="C8" s="41"/>
      <c r="D8" s="41"/>
      <c r="E8" s="43" t="s">
        <v>35</v>
      </c>
      <c r="F8" s="43"/>
      <c r="G8" s="43"/>
      <c r="H8" s="43"/>
      <c r="I8" s="43"/>
      <c r="J8" s="41" t="s">
        <v>34</v>
      </c>
    </row>
    <row r="9" spans="1:10" ht="25.5" x14ac:dyDescent="0.2">
      <c r="A9" s="25"/>
      <c r="B9" s="41"/>
      <c r="C9" s="41"/>
      <c r="D9" s="41"/>
      <c r="E9" s="40" t="s">
        <v>33</v>
      </c>
      <c r="F9" s="42" t="s">
        <v>32</v>
      </c>
      <c r="G9" s="40" t="s">
        <v>31</v>
      </c>
      <c r="H9" s="40" t="s">
        <v>30</v>
      </c>
      <c r="I9" s="40" t="s">
        <v>29</v>
      </c>
      <c r="J9" s="41"/>
    </row>
    <row r="10" spans="1:10" ht="12" customHeight="1" x14ac:dyDescent="0.2">
      <c r="A10" s="25"/>
      <c r="B10" s="41"/>
      <c r="C10" s="41"/>
      <c r="D10" s="41"/>
      <c r="E10" s="40" t="s">
        <v>28</v>
      </c>
      <c r="F10" s="40" t="s">
        <v>27</v>
      </c>
      <c r="G10" s="40" t="s">
        <v>26</v>
      </c>
      <c r="H10" s="40" t="s">
        <v>25</v>
      </c>
      <c r="I10" s="40" t="s">
        <v>24</v>
      </c>
      <c r="J10" s="40" t="s">
        <v>23</v>
      </c>
    </row>
    <row r="11" spans="1:10" ht="12" customHeight="1" x14ac:dyDescent="0.2">
      <c r="A11" s="13"/>
      <c r="B11" s="39"/>
      <c r="C11" s="38"/>
      <c r="D11" s="37" t="s">
        <v>22</v>
      </c>
      <c r="E11" s="30">
        <f>SUM(E12:E15)+E18+E21+E22</f>
        <v>990939</v>
      </c>
      <c r="F11" s="30">
        <f>SUM(F12:F15)+F18+F21+F22</f>
        <v>51073591.879999995</v>
      </c>
      <c r="G11" s="30">
        <f>E11+F11</f>
        <v>52064530.879999995</v>
      </c>
      <c r="H11" s="30">
        <f>SUM(H12:H15)+H18+H21+H22</f>
        <v>40637872.759999998</v>
      </c>
      <c r="I11" s="30">
        <f>SUM(I12:I15)+I18+I21+I22</f>
        <v>40637872.759999998</v>
      </c>
      <c r="J11" s="30">
        <f>SUM(J12:J15)+J18+J21+J22</f>
        <v>4817313.26</v>
      </c>
    </row>
    <row r="12" spans="1:10" ht="12" customHeight="1" x14ac:dyDescent="0.2">
      <c r="A12" s="13"/>
      <c r="B12" s="32"/>
      <c r="C12" s="33"/>
      <c r="D12" s="27" t="s">
        <v>21</v>
      </c>
      <c r="E12" s="26">
        <v>0</v>
      </c>
      <c r="F12" s="26">
        <v>0</v>
      </c>
      <c r="G12" s="26">
        <f>E12+F12</f>
        <v>0</v>
      </c>
      <c r="H12" s="26">
        <v>0</v>
      </c>
      <c r="I12" s="26">
        <v>0</v>
      </c>
      <c r="J12" s="26">
        <v>0</v>
      </c>
    </row>
    <row r="13" spans="1:10" ht="12" customHeight="1" x14ac:dyDescent="0.2">
      <c r="A13" s="13"/>
      <c r="B13" s="29"/>
      <c r="C13" s="28"/>
      <c r="D13" s="27" t="s">
        <v>20</v>
      </c>
      <c r="E13" s="26">
        <v>0</v>
      </c>
      <c r="F13" s="26">
        <v>0</v>
      </c>
      <c r="G13" s="26">
        <f>E13+F13</f>
        <v>0</v>
      </c>
      <c r="H13" s="26">
        <v>0</v>
      </c>
      <c r="I13" s="26">
        <v>0</v>
      </c>
      <c r="J13" s="26">
        <v>0</v>
      </c>
    </row>
    <row r="14" spans="1:10" ht="12" customHeight="1" x14ac:dyDescent="0.2">
      <c r="A14" s="13"/>
      <c r="B14" s="29"/>
      <c r="C14" s="28"/>
      <c r="D14" s="27" t="s">
        <v>19</v>
      </c>
      <c r="E14" s="26">
        <v>0</v>
      </c>
      <c r="F14" s="26">
        <v>0</v>
      </c>
      <c r="G14" s="26">
        <f>E14+F14</f>
        <v>0</v>
      </c>
      <c r="H14" s="26">
        <v>0</v>
      </c>
      <c r="I14" s="26">
        <v>0</v>
      </c>
      <c r="J14" s="26">
        <v>0</v>
      </c>
    </row>
    <row r="15" spans="1:10" ht="12" customHeight="1" x14ac:dyDescent="0.2">
      <c r="A15" s="13"/>
      <c r="B15" s="29"/>
      <c r="C15" s="28"/>
      <c r="D15" s="27" t="s">
        <v>18</v>
      </c>
      <c r="E15" s="26">
        <v>985289</v>
      </c>
      <c r="F15" s="26">
        <v>135640.78</v>
      </c>
      <c r="G15" s="26">
        <f>E15+F15</f>
        <v>1120929.78</v>
      </c>
      <c r="H15" s="26">
        <v>928002.53</v>
      </c>
      <c r="I15" s="26">
        <v>928002.53</v>
      </c>
      <c r="J15" s="26">
        <v>-539804.91999999993</v>
      </c>
    </row>
    <row r="16" spans="1:10" ht="12" customHeight="1" x14ac:dyDescent="0.2">
      <c r="A16" s="13"/>
      <c r="B16" s="29"/>
      <c r="C16" s="28"/>
      <c r="D16" s="27" t="s">
        <v>16</v>
      </c>
      <c r="E16" s="26">
        <v>985289</v>
      </c>
      <c r="F16" s="26">
        <v>135640.78</v>
      </c>
      <c r="G16" s="26">
        <f>E16+F16</f>
        <v>1120929.78</v>
      </c>
      <c r="H16" s="26">
        <v>928002.53</v>
      </c>
      <c r="I16" s="26">
        <v>928002.53</v>
      </c>
      <c r="J16" s="26">
        <v>-539804.91999999993</v>
      </c>
    </row>
    <row r="17" spans="1:12" ht="12" customHeight="1" x14ac:dyDescent="0.2">
      <c r="A17" s="13"/>
      <c r="B17" s="29"/>
      <c r="C17" s="34"/>
      <c r="D17" s="27" t="s">
        <v>15</v>
      </c>
      <c r="E17" s="26">
        <v>0</v>
      </c>
      <c r="F17" s="26">
        <v>0</v>
      </c>
      <c r="G17" s="26">
        <f>E17+F17</f>
        <v>0</v>
      </c>
      <c r="H17" s="26">
        <v>0</v>
      </c>
      <c r="I17" s="26">
        <v>0</v>
      </c>
      <c r="J17" s="26">
        <v>0</v>
      </c>
    </row>
    <row r="18" spans="1:12" ht="12" customHeight="1" x14ac:dyDescent="0.2">
      <c r="A18" s="13"/>
      <c r="B18" s="29"/>
      <c r="C18" s="34"/>
      <c r="D18" s="27" t="s">
        <v>17</v>
      </c>
      <c r="E18" s="26">
        <v>5650</v>
      </c>
      <c r="F18" s="26">
        <v>9486314.6600000001</v>
      </c>
      <c r="G18" s="26">
        <f>E18+F18</f>
        <v>9491964.6600000001</v>
      </c>
      <c r="H18" s="26">
        <v>3405467.43</v>
      </c>
      <c r="I18" s="26">
        <v>3405467.43</v>
      </c>
      <c r="J18" s="26">
        <v>5357118.18</v>
      </c>
    </row>
    <row r="19" spans="1:12" ht="12" customHeight="1" x14ac:dyDescent="0.2">
      <c r="A19" s="13"/>
      <c r="B19" s="29"/>
      <c r="C19" s="28"/>
      <c r="D19" s="27" t="s">
        <v>16</v>
      </c>
      <c r="E19" s="26">
        <v>5650</v>
      </c>
      <c r="F19" s="26">
        <v>9486314.6600000001</v>
      </c>
      <c r="G19" s="26">
        <f>E19+F19</f>
        <v>9491964.6600000001</v>
      </c>
      <c r="H19" s="26">
        <v>3405467.43</v>
      </c>
      <c r="I19" s="26">
        <v>3405467.43</v>
      </c>
      <c r="J19" s="26">
        <v>5357118.18</v>
      </c>
    </row>
    <row r="20" spans="1:12" ht="12" customHeight="1" x14ac:dyDescent="0.2">
      <c r="A20" s="13"/>
      <c r="B20" s="29"/>
      <c r="C20" s="34"/>
      <c r="D20" s="27" t="s">
        <v>15</v>
      </c>
      <c r="E20" s="26">
        <v>0</v>
      </c>
      <c r="F20" s="26">
        <v>0</v>
      </c>
      <c r="G20" s="26">
        <f>E20+F20</f>
        <v>0</v>
      </c>
      <c r="H20" s="26">
        <v>0</v>
      </c>
      <c r="I20" s="26">
        <v>0</v>
      </c>
      <c r="J20" s="26">
        <v>0</v>
      </c>
    </row>
    <row r="21" spans="1:12" ht="12" customHeight="1" x14ac:dyDescent="0.2">
      <c r="A21" s="13"/>
      <c r="B21" s="29"/>
      <c r="C21" s="34"/>
      <c r="D21" s="27" t="s">
        <v>14</v>
      </c>
      <c r="E21" s="26">
        <v>0</v>
      </c>
      <c r="F21" s="26">
        <v>41451636.439999998</v>
      </c>
      <c r="G21" s="26">
        <f>E21+F21</f>
        <v>41451636.439999998</v>
      </c>
      <c r="H21" s="26">
        <v>36304402.799999997</v>
      </c>
      <c r="I21" s="26">
        <v>36304402.799999997</v>
      </c>
      <c r="J21" s="26">
        <v>0</v>
      </c>
    </row>
    <row r="22" spans="1:12" ht="12" customHeight="1" x14ac:dyDescent="0.2">
      <c r="A22" s="13"/>
      <c r="B22" s="29"/>
      <c r="C22" s="28"/>
      <c r="D22" s="27" t="s">
        <v>10</v>
      </c>
      <c r="E22" s="26">
        <v>0</v>
      </c>
      <c r="F22" s="26">
        <v>0</v>
      </c>
      <c r="G22" s="26">
        <f>E22+F22</f>
        <v>0</v>
      </c>
      <c r="H22" s="26">
        <v>0</v>
      </c>
      <c r="I22" s="26">
        <v>0</v>
      </c>
      <c r="J22" s="26">
        <v>0</v>
      </c>
    </row>
    <row r="23" spans="1:12" ht="12" customHeight="1" x14ac:dyDescent="0.2">
      <c r="A23" s="13"/>
      <c r="B23" s="29"/>
      <c r="C23" s="28"/>
      <c r="D23" s="31" t="s">
        <v>13</v>
      </c>
      <c r="E23" s="30">
        <f>SUM(E24:E26)</f>
        <v>26290698.850000001</v>
      </c>
      <c r="F23" s="30">
        <f>SUM(F24:F26)</f>
        <v>3925291.34</v>
      </c>
      <c r="G23" s="30">
        <f>E23+F23</f>
        <v>30215990.190000001</v>
      </c>
      <c r="H23" s="30">
        <f>SUM(H24:H26)</f>
        <v>22423040.640000001</v>
      </c>
      <c r="I23" s="30">
        <f>SUM(I24:I26)</f>
        <v>22423040.640000001</v>
      </c>
      <c r="J23" s="30">
        <v>-19392250.120000001</v>
      </c>
      <c r="K23" s="36">
        <v>41000</v>
      </c>
      <c r="L23" s="35"/>
    </row>
    <row r="24" spans="1:12" ht="12" customHeight="1" x14ac:dyDescent="0.2">
      <c r="A24" s="13"/>
      <c r="B24" s="29"/>
      <c r="C24" s="34"/>
      <c r="D24" s="27" t="s">
        <v>12</v>
      </c>
      <c r="E24" s="26">
        <v>0</v>
      </c>
      <c r="F24" s="26">
        <v>0</v>
      </c>
      <c r="G24" s="26">
        <f>E24+F24</f>
        <v>0</v>
      </c>
      <c r="H24" s="26">
        <v>0</v>
      </c>
      <c r="I24" s="26">
        <v>0</v>
      </c>
      <c r="J24" s="26">
        <v>0</v>
      </c>
    </row>
    <row r="25" spans="1:12" ht="12" customHeight="1" x14ac:dyDescent="0.2">
      <c r="A25" s="13"/>
      <c r="B25" s="32"/>
      <c r="C25" s="33"/>
      <c r="D25" s="27" t="s">
        <v>11</v>
      </c>
      <c r="E25" s="26">
        <v>0</v>
      </c>
      <c r="F25" s="26">
        <v>1916833.66</v>
      </c>
      <c r="G25" s="26">
        <f>E25+F25</f>
        <v>1916833.66</v>
      </c>
      <c r="H25" s="26">
        <v>41000</v>
      </c>
      <c r="I25" s="26">
        <v>41000</v>
      </c>
      <c r="J25" s="26">
        <v>41000</v>
      </c>
    </row>
    <row r="26" spans="1:12" ht="12" customHeight="1" x14ac:dyDescent="0.2">
      <c r="A26" s="13"/>
      <c r="B26" s="32"/>
      <c r="C26" s="28"/>
      <c r="D26" s="27" t="s">
        <v>10</v>
      </c>
      <c r="E26" s="26">
        <v>26290698.850000001</v>
      </c>
      <c r="F26" s="26">
        <v>2008457.68</v>
      </c>
      <c r="G26" s="26">
        <f>E26+F26</f>
        <v>28299156.530000001</v>
      </c>
      <c r="H26" s="26">
        <v>22382040.640000001</v>
      </c>
      <c r="I26" s="26">
        <v>22382040.640000001</v>
      </c>
      <c r="J26" s="26">
        <v>-19433250.120000001</v>
      </c>
    </row>
    <row r="27" spans="1:12" ht="12" customHeight="1" x14ac:dyDescent="0.2">
      <c r="A27" s="13"/>
      <c r="B27" s="29"/>
      <c r="C27" s="28"/>
      <c r="D27" s="31" t="s">
        <v>9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</row>
    <row r="28" spans="1:12" ht="12" customHeight="1" x14ac:dyDescent="0.2">
      <c r="A28" s="13"/>
      <c r="B28" s="29"/>
      <c r="C28" s="28"/>
      <c r="D28" s="27" t="s">
        <v>8</v>
      </c>
      <c r="E28" s="26">
        <v>0</v>
      </c>
      <c r="F28" s="26">
        <v>0</v>
      </c>
      <c r="G28" s="26">
        <f>E28+F28</f>
        <v>0</v>
      </c>
      <c r="H28" s="26">
        <v>0</v>
      </c>
      <c r="I28" s="26">
        <v>0</v>
      </c>
      <c r="J28" s="26">
        <v>0</v>
      </c>
    </row>
    <row r="29" spans="1:12" ht="12" customHeight="1" x14ac:dyDescent="0.2">
      <c r="A29" s="25"/>
      <c r="B29" s="24"/>
      <c r="C29" s="23"/>
      <c r="D29" s="22" t="s">
        <v>7</v>
      </c>
      <c r="E29" s="21">
        <f>E11+E23+E27</f>
        <v>27281637.850000001</v>
      </c>
      <c r="F29" s="21">
        <f>F11+F23+F27</f>
        <v>54998883.219999999</v>
      </c>
      <c r="G29" s="21">
        <f>G11+G23+G27</f>
        <v>82280521.069999993</v>
      </c>
      <c r="H29" s="21">
        <f>H11+H23+H27</f>
        <v>63060913.399999999</v>
      </c>
      <c r="I29" s="21">
        <f>I11+I23+I27</f>
        <v>63060913.399999999</v>
      </c>
      <c r="J29" s="20">
        <f>IF(I29&gt;E29,I29-E29,0)</f>
        <v>35779275.549999997</v>
      </c>
    </row>
    <row r="30" spans="1:12" ht="12.75" customHeight="1" x14ac:dyDescent="0.2">
      <c r="A30" s="13"/>
      <c r="B30" s="11" t="s">
        <v>6</v>
      </c>
      <c r="C30" s="19"/>
      <c r="D30" s="19"/>
      <c r="E30" s="18"/>
      <c r="F30" s="17"/>
      <c r="G30" s="17"/>
      <c r="H30" s="16" t="s">
        <v>5</v>
      </c>
      <c r="I30" s="15"/>
      <c r="J30" s="14"/>
    </row>
    <row r="31" spans="1:12" x14ac:dyDescent="0.2">
      <c r="A31" s="13"/>
      <c r="B31" s="12"/>
      <c r="C31" s="12"/>
      <c r="D31" s="12"/>
      <c r="E31" s="12"/>
      <c r="F31" s="12"/>
      <c r="G31" s="12"/>
      <c r="H31" s="12"/>
      <c r="I31" s="12"/>
      <c r="J31" s="12"/>
    </row>
    <row r="32" spans="1:12" x14ac:dyDescent="0.2">
      <c r="B32" s="11" t="s">
        <v>4</v>
      </c>
      <c r="C32" s="11"/>
      <c r="D32" s="11"/>
      <c r="E32" s="11"/>
      <c r="F32" s="11"/>
      <c r="G32" s="11"/>
      <c r="H32" s="11"/>
      <c r="I32" s="11"/>
      <c r="J32" s="11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</row>
    <row r="36" spans="2:11" x14ac:dyDescent="0.2">
      <c r="D36" s="10"/>
    </row>
    <row r="37" spans="2:11" x14ac:dyDescent="0.2">
      <c r="D37" s="9" t="s">
        <v>3</v>
      </c>
      <c r="E37" s="5"/>
      <c r="F37" s="8"/>
      <c r="G37" s="8"/>
      <c r="H37" s="7" t="s">
        <v>2</v>
      </c>
      <c r="I37" s="7"/>
      <c r="J37" s="7"/>
      <c r="K37" s="7"/>
    </row>
    <row r="38" spans="2:11" ht="12" customHeight="1" x14ac:dyDescent="0.2">
      <c r="D38" s="6" t="s">
        <v>1</v>
      </c>
      <c r="E38" s="5"/>
      <c r="F38" s="4"/>
      <c r="G38" s="4"/>
      <c r="H38" s="3" t="s">
        <v>0</v>
      </c>
      <c r="I38" s="3"/>
      <c r="J38" s="3"/>
      <c r="K38" s="3"/>
    </row>
  </sheetData>
  <mergeCells count="12">
    <mergeCell ref="B1:J1"/>
    <mergeCell ref="B3:J3"/>
    <mergeCell ref="D2:J2"/>
    <mergeCell ref="E5:I5"/>
    <mergeCell ref="H37:K37"/>
    <mergeCell ref="H38:K38"/>
    <mergeCell ref="B31:J31"/>
    <mergeCell ref="J29:J30"/>
    <mergeCell ref="H30:I30"/>
    <mergeCell ref="B8:D10"/>
    <mergeCell ref="E8:I8"/>
    <mergeCell ref="J8:J9"/>
  </mergeCells>
  <printOptions horizontalCentered="1" verticalCentered="1"/>
  <pageMargins left="0.70866141732283472" right="0.70866141732283472" top="0.35433070866141736" bottom="0.74803149606299213" header="0.31496062992125984" footer="0.31496062992125984"/>
  <pageSetup scale="7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2017-10-18T17:10:43Z</dcterms:created>
  <dcterms:modified xsi:type="dcterms:W3CDTF">2017-10-18T17:10:50Z</dcterms:modified>
</cp:coreProperties>
</file>