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7\1. Información Anual\2. Egresos\"/>
    </mc:Choice>
  </mc:AlternateContent>
  <bookViews>
    <workbookView xWindow="360" yWindow="330" windowWidth="18675" windowHeight="11010"/>
  </bookViews>
  <sheets>
    <sheet name="Calendario del Presupuesto de E" sheetId="1" r:id="rId1"/>
  </sheets>
  <externalReferences>
    <externalReference r:id="rId2"/>
  </externalReferences>
  <definedNames>
    <definedName name="CVE">#REF!</definedName>
    <definedName name="FOR">#REF!</definedName>
    <definedName name="HOM">[1]Hoja4!#REF!</definedName>
    <definedName name="SAPBEXrevision" hidden="1">1</definedName>
    <definedName name="SAPBEXsysID" hidden="1">"BW1"</definedName>
    <definedName name="SAPBEXwbID" hidden="1">"DID4WN5RMH28TSZQY81LPTFPJ"</definedName>
    <definedName name="UNO">[1]Hoja3!#REF!</definedName>
  </definedNames>
  <calcPr calcId="162913"/>
</workbook>
</file>

<file path=xl/calcChain.xml><?xml version="1.0" encoding="utf-8"?>
<calcChain xmlns="http://schemas.openxmlformats.org/spreadsheetml/2006/main">
  <c r="E11" i="1" l="1"/>
  <c r="F11" i="1"/>
  <c r="G11" i="1"/>
  <c r="H11" i="1"/>
  <c r="I11" i="1"/>
  <c r="J11" i="1"/>
  <c r="K11" i="1"/>
  <c r="L11" i="1"/>
  <c r="M11" i="1"/>
  <c r="N11" i="1"/>
  <c r="O11" i="1"/>
  <c r="P11" i="1"/>
  <c r="D11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43" i="1"/>
  <c r="D42" i="1"/>
  <c r="D41" i="1"/>
  <c r="D64" i="1"/>
  <c r="D50" i="1"/>
  <c r="D40" i="1"/>
  <c r="D30" i="1"/>
  <c r="D20" i="1"/>
  <c r="D44" i="1"/>
  <c r="D45" i="1"/>
  <c r="D46" i="1"/>
  <c r="D47" i="1"/>
  <c r="D48" i="1"/>
  <c r="D49" i="1"/>
  <c r="D32" i="1"/>
  <c r="D33" i="1"/>
  <c r="D34" i="1"/>
  <c r="D35" i="1"/>
  <c r="D36" i="1"/>
  <c r="D37" i="1"/>
  <c r="D38" i="1"/>
  <c r="D39" i="1"/>
  <c r="D31" i="1"/>
  <c r="D22" i="1"/>
  <c r="D23" i="1"/>
  <c r="D24" i="1"/>
  <c r="D25" i="1"/>
  <c r="D26" i="1"/>
  <c r="D27" i="1"/>
  <c r="D28" i="1"/>
  <c r="D29" i="1"/>
  <c r="D21" i="1"/>
  <c r="D14" i="1"/>
  <c r="D15" i="1"/>
  <c r="D16" i="1"/>
  <c r="D17" i="1"/>
  <c r="D18" i="1"/>
  <c r="D19" i="1"/>
  <c r="D13" i="1"/>
  <c r="D12" i="1"/>
  <c r="F64" i="1"/>
  <c r="G64" i="1"/>
  <c r="H64" i="1"/>
  <c r="I64" i="1"/>
  <c r="J64" i="1"/>
  <c r="K64" i="1"/>
  <c r="L64" i="1"/>
  <c r="M64" i="1"/>
  <c r="N64" i="1"/>
  <c r="O64" i="1"/>
  <c r="P64" i="1"/>
  <c r="E64" i="1"/>
  <c r="F50" i="1"/>
  <c r="G50" i="1"/>
  <c r="H50" i="1"/>
  <c r="I50" i="1"/>
  <c r="J50" i="1"/>
  <c r="K50" i="1"/>
  <c r="L50" i="1"/>
  <c r="M50" i="1"/>
  <c r="N50" i="1"/>
  <c r="O50" i="1"/>
  <c r="P50" i="1"/>
  <c r="E50" i="1"/>
  <c r="F40" i="1"/>
  <c r="G40" i="1"/>
  <c r="H40" i="1"/>
  <c r="I40" i="1"/>
  <c r="J40" i="1"/>
  <c r="K40" i="1"/>
  <c r="L40" i="1"/>
  <c r="M40" i="1"/>
  <c r="N40" i="1"/>
  <c r="O40" i="1"/>
  <c r="P40" i="1"/>
  <c r="E40" i="1"/>
  <c r="F30" i="1"/>
  <c r="G30" i="1"/>
  <c r="H30" i="1"/>
  <c r="I30" i="1"/>
  <c r="J30" i="1"/>
  <c r="K30" i="1"/>
  <c r="L30" i="1"/>
  <c r="M30" i="1"/>
  <c r="N30" i="1"/>
  <c r="O30" i="1"/>
  <c r="P30" i="1"/>
  <c r="E30" i="1"/>
  <c r="F20" i="1"/>
  <c r="G20" i="1"/>
  <c r="H20" i="1"/>
  <c r="I20" i="1"/>
  <c r="J20" i="1"/>
  <c r="K20" i="1"/>
  <c r="L20" i="1"/>
  <c r="M20" i="1"/>
  <c r="N20" i="1"/>
  <c r="O20" i="1"/>
  <c r="P20" i="1"/>
  <c r="E20" i="1"/>
  <c r="F12" i="1"/>
  <c r="G12" i="1"/>
  <c r="H12" i="1"/>
  <c r="I12" i="1"/>
  <c r="J12" i="1"/>
  <c r="K12" i="1"/>
  <c r="L12" i="1"/>
  <c r="M12" i="1"/>
  <c r="N12" i="1"/>
  <c r="O12" i="1"/>
  <c r="P12" i="1"/>
  <c r="E12" i="1"/>
</calcChain>
</file>

<file path=xl/sharedStrings.xml><?xml version="1.0" encoding="utf-8"?>
<sst xmlns="http://schemas.openxmlformats.org/spreadsheetml/2006/main" count="91" uniqueCount="91">
  <si>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</si>
  <si>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</si>
  <si>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</si>
  <si>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</si>
  <si>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</si>
  <si>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</si>
  <si>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</si>
  <si>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</si>
  <si>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</si>
  <si>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</si>
  <si>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</si>
  <si>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</si>
  <si>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</si>
  <si>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Anual</t>
  </si>
  <si>
    <t>Servicios Personales</t>
  </si>
  <si>
    <t>Remuneraciones al Personal de Carácter Permanente</t>
  </si>
  <si>
    <t>Remuneraciones al Personal de Carácter Transitorio</t>
  </si>
  <si>
    <t>Remuneraciones Adicionales y Especiales</t>
  </si>
  <si>
    <t>Seguridad Social</t>
  </si>
  <si>
    <t>Otras Prestaciones Sociales y Económicas</t>
  </si>
  <si>
    <t>Previsiones</t>
  </si>
  <si>
    <t>Pago de Estímulos a Servidores Públicos</t>
  </si>
  <si>
    <t>Materiales y Suministros</t>
  </si>
  <si>
    <t>Materiales de Administración, Emisión de Documentos y Artículos Oficiales</t>
  </si>
  <si>
    <t>Alimentos y Utensilios</t>
  </si>
  <si>
    <t>Materias Primas y Materiales de Producción y Comercialización</t>
  </si>
  <si>
    <t>Materiales y Artículos de Construcción y de Reparación</t>
  </si>
  <si>
    <t>Productos Químicos, Farmacéuticos y de Laboratorio</t>
  </si>
  <si>
    <t>Combustibles, Lubricantes y Aditivos</t>
  </si>
  <si>
    <t>Vestuario, Blancos, Prendas de Protección y Artículos Deportivos</t>
  </si>
  <si>
    <t>Materiales y Suministros para Seguridad</t>
  </si>
  <si>
    <t>Herramientas, Refacciones y Accesorios Menores</t>
  </si>
  <si>
    <t>Servicios Generales</t>
  </si>
  <si>
    <t>Servicios Básicos</t>
  </si>
  <si>
    <t>Servicios de Arrendamiento</t>
  </si>
  <si>
    <t>Servicios Profesionales, Científicos, Técnicos y Otros Servicios</t>
  </si>
  <si>
    <t>Servicios Financieros, Bancarios y Comerciales</t>
  </si>
  <si>
    <t>Servicios de Instalación, Reparación, Mantenimiento y Conservación</t>
  </si>
  <si>
    <t>Servicios de Comunicación Social y Publicidad</t>
  </si>
  <si>
    <t>Servicios de Traslado y Viáticos</t>
  </si>
  <si>
    <t>Servicios Oficiales</t>
  </si>
  <si>
    <t>Otros Servicios Generales</t>
  </si>
  <si>
    <t>Transferencias, Asignaciones, Subsidios y Otras Ayudas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</si>
  <si>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</si>
  <si>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</si>
  <si>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</si>
  <si>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</si>
  <si>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</si>
  <si>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Otros Análogos</t>
  </si>
  <si>
    <t>Transferencias a la Seguridad Social</t>
  </si>
  <si>
    <t>Donativos</t>
  </si>
  <si>
    <t>Transferencias al Exterior</t>
  </si>
  <si>
    <t>Bienes Muebles, Inmuebles e Intangibles</t>
  </si>
  <si>
    <t>Mobiliario y Equipo de Administración</t>
  </si>
  <si>
    <t>Mobiliario y Equipo Educacional y Recreativo</t>
  </si>
  <si>
    <t>Equipo e Instrumental Médico y de Laboratorio</t>
  </si>
  <si>
    <t>Vehículos y Equipo de Transporte</t>
  </si>
  <si>
    <t>Equipo de Defensa y Seguridad</t>
  </si>
  <si>
    <t>Maquinaria, Otros Equipos y Herramientas</t>
  </si>
  <si>
    <t>Activos Biológicos</t>
  </si>
  <si>
    <t>Bienes Inmuebles</t>
  </si>
  <si>
    <t>Activos Intangibles</t>
  </si>
  <si>
    <t>Inversión Pública</t>
  </si>
  <si>
    <t>Obra Pública en Bienes de Dominio Publico</t>
  </si>
  <si>
    <t>Obra Pública en Bienes Propios</t>
  </si>
  <si>
    <t>Proyectos Productivos y Acciones de Fomento</t>
  </si>
  <si>
    <t>Inversiones Financieras y Otras Provisiones</t>
  </si>
  <si>
    <t>Inversiones para el Fomento de Actividades Productivas</t>
  </si>
  <si>
    <t>Acciones y Participaciones de Capital</t>
  </si>
  <si>
    <t>Compra de Títulos y Valores</t>
  </si>
  <si>
    <t>Concesión de Préstamos</t>
  </si>
  <si>
    <t>Inversiones en Fideicomisos, Mandatos y Otros Análogos</t>
  </si>
  <si>
    <t>Otras Inversiones Financieras</t>
  </si>
  <si>
    <t>Provisiones para Contingencias y Otras Erogaciones Especiales</t>
  </si>
  <si>
    <t>Participaciones y Aportaciones</t>
  </si>
  <si>
    <t>Participaciones</t>
  </si>
  <si>
    <t>Aportaciones</t>
  </si>
  <si>
    <t>Convenios</t>
  </si>
  <si>
    <t>Deuda Pública</t>
  </si>
  <si>
    <t>Amortización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</si>
  <si>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</si>
  <si>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</si>
  <si>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</si>
  <si>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</si>
  <si>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</si>
  <si>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Adeudos de Ejercicios Fiscales Anteriores (ADEFAS)</t>
  </si>
  <si>
    <t>(Pesos)</t>
  </si>
  <si>
    <t xml:space="preserve">CALENDARIO DE PRESUPUESTO DE EGRESOS </t>
  </si>
  <si>
    <t>Información Anual del Ejercicio Fiscal 2017</t>
  </si>
  <si>
    <t xml:space="preserve">Ente Público: </t>
  </si>
  <si>
    <t>UNIVERSIDAD POLITÉCNICA DE PÉNJAMO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</si>
</sst>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b/>
      <i/>
      <sz val="12"/>
      <color indexed="8"/>
      <name val="Arial"/>
      <family val="2"/>
    </font>
    <font>
      <b/>
      <sz val="11"/>
      <color indexed="9"/>
      <name val="Arial"/>
      <family val="2"/>
    </font>
    <font>
      <b/>
      <sz val="10"/>
      <name val="Tahoma"/>
      <family val="2"/>
    </font>
    <font>
      <sz val="12"/>
      <color indexed="8"/>
      <name val="Arial"/>
      <family val="2"/>
    </font>
    <font>
      <b/>
      <sz val="2"/>
      <color indexed="56"/>
      <name val="Arial"/>
      <family val="2"/>
    </font>
    <font>
      <b/>
      <sz val="12"/>
      <color indexed="8"/>
      <name val="Arial"/>
      <family val="2"/>
    </font>
    <font>
      <i/>
      <sz val="12"/>
      <color indexed="8"/>
      <name val="Arial"/>
      <family val="2"/>
    </font>
    <font>
      <b/>
      <sz val="9"/>
      <name val="Tahoma"/>
      <family val="2"/>
    </font>
    <font>
      <sz val="11"/>
      <name val="Tahoma"/>
      <family val="2"/>
    </font>
    <font>
      <sz val="19"/>
      <color indexed="56"/>
      <name val="Tahoma"/>
      <family val="2"/>
    </font>
    <font>
      <sz val="12"/>
      <color indexed="14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53"/>
      </patternFill>
    </fill>
    <fill>
      <patternFill patternType="solid">
        <fgColor indexed="43"/>
        <bgColor indexed="64"/>
      </patternFill>
    </fill>
    <fill>
      <patternFill patternType="solid">
        <fgColor indexed="9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1"/>
      </patternFill>
    </fill>
    <fill>
      <patternFill patternType="mediumGray">
        <bgColor indexed="35"/>
      </patternFill>
    </fill>
    <fill>
      <patternFill patternType="solid">
        <fgColor indexed="5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13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indexed="2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indexed="56"/>
      </left>
      <right style="thin">
        <color indexed="56"/>
      </right>
      <top style="thin">
        <color indexed="56"/>
      </top>
      <bottom style="thin">
        <color indexed="5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7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4" fontId="3" fillId="2" borderId="1" applyNumberFormat="0" applyProtection="0">
      <alignment horizontal="center" vertical="center" wrapText="1"/>
    </xf>
    <xf numFmtId="4" fontId="4" fillId="3" borderId="1" applyNumberFormat="0" applyProtection="0">
      <alignment horizontal="center" vertical="center" wrapText="1"/>
    </xf>
    <xf numFmtId="4" fontId="5" fillId="2" borderId="1" applyNumberFormat="0" applyProtection="0">
      <alignment horizontal="left" vertical="center" wrapText="1"/>
    </xf>
    <xf numFmtId="4" fontId="6" fillId="4" borderId="0" applyNumberFormat="0" applyProtection="0">
      <alignment horizontal="left" vertical="center" wrapText="1"/>
    </xf>
    <xf numFmtId="4" fontId="7" fillId="5" borderId="1" applyNumberFormat="0" applyProtection="0">
      <alignment horizontal="right" vertical="center"/>
    </xf>
    <xf numFmtId="4" fontId="7" fillId="6" borderId="1" applyNumberFormat="0" applyProtection="0">
      <alignment horizontal="right" vertical="center"/>
    </xf>
    <xf numFmtId="4" fontId="7" fillId="7" borderId="1" applyNumberFormat="0" applyProtection="0">
      <alignment horizontal="right" vertical="center"/>
    </xf>
    <xf numFmtId="4" fontId="7" fillId="8" borderId="1" applyNumberFormat="0" applyProtection="0">
      <alignment horizontal="right" vertical="center"/>
    </xf>
    <xf numFmtId="4" fontId="7" fillId="9" borderId="1" applyNumberFormat="0" applyProtection="0">
      <alignment horizontal="right" vertical="center"/>
    </xf>
    <xf numFmtId="4" fontId="7" fillId="10" borderId="1" applyNumberFormat="0" applyProtection="0">
      <alignment horizontal="right" vertical="center"/>
    </xf>
    <xf numFmtId="4" fontId="7" fillId="11" borderId="1" applyNumberFormat="0" applyProtection="0">
      <alignment horizontal="right" vertical="center"/>
    </xf>
    <xf numFmtId="4" fontId="7" fillId="12" borderId="1" applyNumberFormat="0" applyProtection="0">
      <alignment horizontal="right" vertical="center"/>
    </xf>
    <xf numFmtId="4" fontId="7" fillId="13" borderId="1" applyNumberFormat="0" applyProtection="0">
      <alignment horizontal="right" vertical="center"/>
    </xf>
    <xf numFmtId="4" fontId="8" fillId="14" borderId="2" applyNumberFormat="0" applyProtection="0">
      <alignment horizontal="left" vertical="center" indent="1"/>
    </xf>
    <xf numFmtId="4" fontId="8" fillId="15" borderId="0" applyNumberFormat="0" applyProtection="0">
      <alignment horizontal="left" vertical="center" indent="1"/>
    </xf>
    <xf numFmtId="4" fontId="9" fillId="16" borderId="0" applyNumberFormat="0" applyProtection="0">
      <alignment horizontal="left" vertical="center" indent="1"/>
    </xf>
    <xf numFmtId="4" fontId="7" fillId="17" borderId="1" applyNumberFormat="0" applyProtection="0">
      <alignment horizontal="right" vertical="center"/>
    </xf>
    <xf numFmtId="4" fontId="2" fillId="0" borderId="0" applyNumberFormat="0" applyProtection="0">
      <alignment horizontal="left" vertical="center" indent="1"/>
    </xf>
    <xf numFmtId="4" fontId="2" fillId="0" borderId="0" applyNumberFormat="0" applyProtection="0">
      <alignment horizontal="left" vertical="center" indent="1"/>
    </xf>
    <xf numFmtId="4" fontId="2" fillId="0" borderId="0" applyNumberFormat="0" applyProtection="0">
      <alignment horizontal="left" vertical="center" indent="1"/>
    </xf>
    <xf numFmtId="4" fontId="2" fillId="0" borderId="0" applyNumberFormat="0" applyProtection="0">
      <alignment horizontal="left" vertical="center" indent="1"/>
    </xf>
    <xf numFmtId="4" fontId="7" fillId="18" borderId="1" applyNumberFormat="0" applyProtection="0">
      <alignment vertical="center"/>
    </xf>
    <xf numFmtId="4" fontId="10" fillId="18" borderId="1" applyNumberFormat="0" applyProtection="0">
      <alignment vertical="center"/>
    </xf>
    <xf numFmtId="4" fontId="9" fillId="17" borderId="3" applyNumberFormat="0" applyProtection="0">
      <alignment horizontal="left" vertical="center" indent="1"/>
    </xf>
    <xf numFmtId="4" fontId="11" fillId="4" borderId="4" applyNumberFormat="0" applyProtection="0">
      <alignment horizontal="center" vertical="center" wrapText="1"/>
    </xf>
    <xf numFmtId="4" fontId="10" fillId="18" borderId="1" applyNumberFormat="0" applyProtection="0">
      <alignment horizontal="center" vertical="center" wrapText="1"/>
    </xf>
    <xf numFmtId="4" fontId="12" fillId="19" borderId="4" applyNumberFormat="0" applyProtection="0">
      <alignment horizontal="left" vertical="center" wrapText="1"/>
    </xf>
    <xf numFmtId="4" fontId="13" fillId="0" borderId="0" applyNumberFormat="0" applyProtection="0">
      <alignment horizontal="left" vertical="center" indent="1"/>
    </xf>
    <xf numFmtId="4" fontId="14" fillId="18" borderId="1" applyNumberFormat="0" applyProtection="0">
      <alignment horizontal="right" vertical="center"/>
    </xf>
    <xf numFmtId="43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20" borderId="5" applyNumberFormat="0" applyFont="0" applyAlignment="0" applyProtection="0"/>
    <xf numFmtId="0" fontId="15" fillId="20" borderId="5" applyNumberFormat="0" applyFont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17">
    <xf numFmtId="0" fontId="0" fillId="0" borderId="0" xfId="0"/>
    <xf numFmtId="0" fontId="16" fillId="23" borderId="0" xfId="0" applyFont="1" applyFill="1"/>
    <xf numFmtId="0" fontId="16" fillId="21" borderId="0" xfId="0" applyFont="1" applyFill="1"/>
    <xf numFmtId="0" fontId="16" fillId="0" borderId="0" xfId="0" applyFont="1"/>
    <xf numFmtId="0" fontId="17" fillId="21" borderId="0" xfId="0" applyFont="1" applyFill="1" applyBorder="1" applyAlignment="1">
      <alignment horizontal="right"/>
    </xf>
    <xf numFmtId="4" fontId="16" fillId="0" borderId="0" xfId="0" applyNumberFormat="1" applyFont="1"/>
    <xf numFmtId="0" fontId="17" fillId="21" borderId="0" xfId="0" applyNumberFormat="1" applyFont="1" applyFill="1" applyBorder="1" applyAlignment="1" applyProtection="1">
      <protection locked="0"/>
    </xf>
    <xf numFmtId="0" fontId="16" fillId="23" borderId="6" xfId="0" applyFont="1" applyFill="1" applyBorder="1" applyAlignment="1">
      <alignment horizontal="center" vertical="center"/>
    </xf>
    <xf numFmtId="4" fontId="17" fillId="0" borderId="6" xfId="34" applyNumberFormat="1" applyFont="1" applyBorder="1" applyAlignment="1">
      <alignment vertical="center"/>
    </xf>
    <xf numFmtId="4" fontId="2" fillId="0" borderId="6" xfId="34" applyNumberFormat="1" applyFont="1" applyBorder="1" applyAlignment="1">
      <alignment vertical="center"/>
    </xf>
    <xf numFmtId="0" fontId="16" fillId="0" borderId="6" xfId="0" applyFont="1" applyBorder="1"/>
    <xf numFmtId="0" fontId="16" fillId="0" borderId="6" xfId="0" applyFont="1" applyBorder="1" applyAlignment="1">
      <alignment horizontal="justify" vertical="top" wrapText="1"/>
    </xf>
    <xf numFmtId="0" fontId="16" fillId="0" borderId="6" xfId="0" applyFont="1" applyBorder="1" applyAlignment="1">
      <alignment horizontal="center" vertical="top" wrapText="1"/>
    </xf>
    <xf numFmtId="0" fontId="18" fillId="21" borderId="0" xfId="0" applyFont="1" applyFill="1" applyBorder="1" applyAlignment="1">
      <alignment horizontal="center"/>
    </xf>
    <xf numFmtId="0" fontId="17" fillId="23" borderId="0" xfId="3" applyFont="1" applyFill="1" applyBorder="1" applyAlignment="1">
      <alignment horizontal="center"/>
    </xf>
    <xf numFmtId="0" fontId="18" fillId="0" borderId="6" xfId="0" applyFont="1" applyBorder="1" applyAlignment="1">
      <alignment horizontal="left" vertical="top" wrapText="1"/>
    </xf>
    <xf numFmtId="0" fontId="18" fillId="0" borderId="0" xfId="0" applyFont="1"/>
  </cellXfs>
  <cellStyles count="167">
    <cellStyle name="20% - Énfasis4 2" xfId="36"/>
    <cellStyle name="20% - Énfasis4 3" xfId="37"/>
    <cellStyle name="Euro" xfId="38"/>
    <cellStyle name="Euro 2" xfId="39"/>
    <cellStyle name="Millares" xfId="34" builtinId="3"/>
    <cellStyle name="Millares 2" xfId="40"/>
    <cellStyle name="Millares 2 2" xfId="41"/>
    <cellStyle name="Millares 3" xfId="42"/>
    <cellStyle name="Millares 4" xfId="43"/>
    <cellStyle name="Millares 5" xfId="44"/>
    <cellStyle name="Millares 5 2" xfId="45"/>
    <cellStyle name="Millares 6" xfId="46"/>
    <cellStyle name="Millares 7" xfId="47"/>
    <cellStyle name="Moneda 2" xfId="48"/>
    <cellStyle name="Moneda 2 2" xfId="49"/>
    <cellStyle name="Normal" xfId="0" builtinId="0"/>
    <cellStyle name="Normal 10" xfId="1"/>
    <cellStyle name="Normal 10 10" xfId="50"/>
    <cellStyle name="Normal 10 11" xfId="51"/>
    <cellStyle name="Normal 10 12" xfId="52"/>
    <cellStyle name="Normal 10 13" xfId="53"/>
    <cellStyle name="Normal 10 2" xfId="54"/>
    <cellStyle name="Normal 10 3" xfId="55"/>
    <cellStyle name="Normal 10 4" xfId="56"/>
    <cellStyle name="Normal 10 5" xfId="57"/>
    <cellStyle name="Normal 10 6" xfId="58"/>
    <cellStyle name="Normal 10 7" xfId="59"/>
    <cellStyle name="Normal 10 8" xfId="60"/>
    <cellStyle name="Normal 10 9" xfId="61"/>
    <cellStyle name="Normal 11" xfId="2"/>
    <cellStyle name="Normal 11 10" xfId="62"/>
    <cellStyle name="Normal 11 11" xfId="63"/>
    <cellStyle name="Normal 11 12" xfId="64"/>
    <cellStyle name="Normal 11 13" xfId="65"/>
    <cellStyle name="Normal 11 2" xfId="66"/>
    <cellStyle name="Normal 11 3" xfId="67"/>
    <cellStyle name="Normal 11 4" xfId="68"/>
    <cellStyle name="Normal 11 5" xfId="69"/>
    <cellStyle name="Normal 11 6" xfId="70"/>
    <cellStyle name="Normal 11 7" xfId="71"/>
    <cellStyle name="Normal 11 8" xfId="72"/>
    <cellStyle name="Normal 11 9" xfId="73"/>
    <cellStyle name="Normal 12" xfId="74"/>
    <cellStyle name="Normal 13" xfId="75"/>
    <cellStyle name="Normal 14" xfId="76"/>
    <cellStyle name="Normal 15" xfId="77"/>
    <cellStyle name="Normal 2" xfId="3"/>
    <cellStyle name="Normal 2 10" xfId="78"/>
    <cellStyle name="Normal 2 11" xfId="79"/>
    <cellStyle name="Normal 2 12" xfId="80"/>
    <cellStyle name="Normal 2 13" xfId="81"/>
    <cellStyle name="Normal 2 14" xfId="82"/>
    <cellStyle name="Normal 2 15" xfId="83"/>
    <cellStyle name="Normal 2 16" xfId="84"/>
    <cellStyle name="Normal 2 17" xfId="85"/>
    <cellStyle name="Normal 2 2" xfId="86"/>
    <cellStyle name="Normal 2 2 2" xfId="87"/>
    <cellStyle name="Normal 2 2 2 2" xfId="88"/>
    <cellStyle name="Normal 2 2 3" xfId="89"/>
    <cellStyle name="Normal 2 3" xfId="90"/>
    <cellStyle name="Normal 2 4" xfId="91"/>
    <cellStyle name="Normal 2 5" xfId="92"/>
    <cellStyle name="Normal 2 6" xfId="93"/>
    <cellStyle name="Normal 2 7" xfId="94"/>
    <cellStyle name="Normal 2 8" xfId="95"/>
    <cellStyle name="Normal 2 9" xfId="96"/>
    <cellStyle name="Normal 3" xfId="4"/>
    <cellStyle name="Normal 3 10" xfId="97"/>
    <cellStyle name="Normal 3 11" xfId="98"/>
    <cellStyle name="Normal 3 12" xfId="99"/>
    <cellStyle name="Normal 3 13" xfId="100"/>
    <cellStyle name="Normal 3 2" xfId="101"/>
    <cellStyle name="Normal 3 3" xfId="102"/>
    <cellStyle name="Normal 3 4" xfId="103"/>
    <cellStyle name="Normal 3 5" xfId="104"/>
    <cellStyle name="Normal 3 6" xfId="105"/>
    <cellStyle name="Normal 3 7" xfId="106"/>
    <cellStyle name="Normal 3 8" xfId="107"/>
    <cellStyle name="Normal 3 9" xfId="108"/>
    <cellStyle name="Normal 4" xfId="109"/>
    <cellStyle name="Normal 4 10" xfId="110"/>
    <cellStyle name="Normal 4 11" xfId="111"/>
    <cellStyle name="Normal 4 12" xfId="112"/>
    <cellStyle name="Normal 4 13" xfId="113"/>
    <cellStyle name="Normal 4 2" xfId="114"/>
    <cellStyle name="Normal 4 3" xfId="115"/>
    <cellStyle name="Normal 4 4" xfId="35"/>
    <cellStyle name="Normal 4 5" xfId="116"/>
    <cellStyle name="Normal 4 6" xfId="117"/>
    <cellStyle name="Normal 4 7" xfId="118"/>
    <cellStyle name="Normal 4 8" xfId="119"/>
    <cellStyle name="Normal 4 9" xfId="120"/>
    <cellStyle name="Normal 5" xfId="121"/>
    <cellStyle name="Normal 5 10" xfId="122"/>
    <cellStyle name="Normal 5 11" xfId="123"/>
    <cellStyle name="Normal 5 12" xfId="124"/>
    <cellStyle name="Normal 5 13" xfId="125"/>
    <cellStyle name="Normal 5 2" xfId="126"/>
    <cellStyle name="Normal 5 3" xfId="127"/>
    <cellStyle name="Normal 5 4" xfId="128"/>
    <cellStyle name="Normal 5 5" xfId="129"/>
    <cellStyle name="Normal 5 6" xfId="130"/>
    <cellStyle name="Normal 5 7" xfId="131"/>
    <cellStyle name="Normal 5 8" xfId="132"/>
    <cellStyle name="Normal 5 9" xfId="133"/>
    <cellStyle name="Normal 6" xfId="134"/>
    <cellStyle name="Normal 6 10" xfId="135"/>
    <cellStyle name="Normal 6 11" xfId="136"/>
    <cellStyle name="Normal 6 12" xfId="137"/>
    <cellStyle name="Normal 6 13" xfId="138"/>
    <cellStyle name="Normal 6 2" xfId="139"/>
    <cellStyle name="Normal 6 3" xfId="140"/>
    <cellStyle name="Normal 6 4" xfId="141"/>
    <cellStyle name="Normal 6 5" xfId="142"/>
    <cellStyle name="Normal 6 6" xfId="143"/>
    <cellStyle name="Normal 6 7" xfId="144"/>
    <cellStyle name="Normal 6 8" xfId="145"/>
    <cellStyle name="Normal 6 9" xfId="146"/>
    <cellStyle name="Normal 67" xfId="147"/>
    <cellStyle name="Normal 7" xfId="148"/>
    <cellStyle name="Normal 7 10" xfId="149"/>
    <cellStyle name="Normal 7 11" xfId="150"/>
    <cellStyle name="Normal 7 12" xfId="151"/>
    <cellStyle name="Normal 7 13" xfId="152"/>
    <cellStyle name="Normal 7 2" xfId="153"/>
    <cellStyle name="Normal 7 3" xfId="154"/>
    <cellStyle name="Normal 7 4" xfId="155"/>
    <cellStyle name="Normal 7 5" xfId="156"/>
    <cellStyle name="Normal 7 6" xfId="157"/>
    <cellStyle name="Normal 7 7" xfId="158"/>
    <cellStyle name="Normal 7 8" xfId="159"/>
    <cellStyle name="Normal 7 9" xfId="160"/>
    <cellStyle name="Normal 8" xfId="161"/>
    <cellStyle name="Normal 9" xfId="162"/>
    <cellStyle name="Notas 2" xfId="163"/>
    <cellStyle name="Notas 3" xfId="164"/>
    <cellStyle name="Porcentaje 2" xfId="165"/>
    <cellStyle name="Porcentaje 3" xfId="166"/>
    <cellStyle name="SAPBEXaggData" xfId="5"/>
    <cellStyle name="SAPBEXaggDataEmph" xfId="6"/>
    <cellStyle name="SAPBEXaggItem" xfId="7"/>
    <cellStyle name="SAPBEXchaText" xfId="8"/>
    <cellStyle name="SAPBEXexcBad7" xfId="9"/>
    <cellStyle name="SAPBEXexcBad8" xfId="10"/>
    <cellStyle name="SAPBEXexcBad9" xfId="11"/>
    <cellStyle name="SAPBEXexcCritical4" xfId="12"/>
    <cellStyle name="SAPBEXexcCritical5" xfId="13"/>
    <cellStyle name="SAPBEXexcCritical6" xfId="14"/>
    <cellStyle name="SAPBEXexcGood1" xfId="15"/>
    <cellStyle name="SAPBEXexcGood2" xfId="16"/>
    <cellStyle name="SAPBEXexcGood3" xfId="17"/>
    <cellStyle name="SAPBEXfilterDrill" xfId="18"/>
    <cellStyle name="SAPBEXfilterItem" xfId="19"/>
    <cellStyle name="SAPBEXfilterText" xfId="20"/>
    <cellStyle name="SAPBEXformats" xfId="21"/>
    <cellStyle name="SAPBEXheaderItem" xfId="22"/>
    <cellStyle name="SAPBEXheaderItem 2" xfId="23"/>
    <cellStyle name="SAPBEXheaderText" xfId="24"/>
    <cellStyle name="SAPBEXheaderText 2" xfId="25"/>
    <cellStyle name="SAPBEXresData" xfId="26"/>
    <cellStyle name="SAPBEXresDataEmph" xfId="27"/>
    <cellStyle name="SAPBEXresItem" xfId="28"/>
    <cellStyle name="SAPBEXstdData" xfId="29"/>
    <cellStyle name="SAPBEXstdDataEmph" xfId="30"/>
    <cellStyle name="SAPBEXstdItem" xfId="31"/>
    <cellStyle name="SAPBEXtitle" xfId="32"/>
    <cellStyle name="SAPBEXundefined" xfId="3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204107</xdr:colOff>
      <xdr:row>2</xdr:row>
      <xdr:rowOff>54428</xdr:rowOff>
    </xdr:from>
    <xdr:ext cx="184731" cy="264560"/>
    <xdr:sp macro="" textlink="">
      <xdr:nvSpPr>
        <xdr:cNvPr id="4" name="1 CuadroTexto">
          <a:extLst>
            <a:ext uri="{FF2B5EF4-FFF2-40B4-BE49-F238E27FC236}">
              <a16:creationId xmlns:a16="http://schemas.microsoft.com/office/drawing/2014/main" id="{41DC495E-5CE9-4BCA-B78D-30CA5F40F7D3}"/>
            </a:ext>
          </a:extLst>
        </xdr:cNvPr>
        <xdr:cNvSpPr txBox="1"/>
      </xdr:nvSpPr>
      <xdr:spPr>
        <a:xfrm>
          <a:off x="9214757" y="3782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MX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Respaldo%20Actual\Armonizaci&#243;n%202013-2018\p&#225;gina%20de%20Internet\2do.Trimestre\Aportaciones%20Federales%20en%20materia%20de%20salu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er. Trimestre"/>
      <sheetName val="Personal Comisionado o con lice"/>
      <sheetName val="Pagos retroactivos"/>
      <sheetName val="PagosDifAlCostoPlaza"/>
      <sheetName val="Plazas_existentes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P83"/>
  <sheetViews>
    <sheetView showGridLines="0" tabSelected="1" zoomScale="90" zoomScaleNormal="90" workbookViewId="0">
      <selection activeCell="D15" sqref="D15"/>
    </sheetView>
  </sheetViews>
  <sheetFormatPr baseColWidth="10" defaultColWidth="11.5703125" defaultRowHeight="12.75" x14ac:dyDescent="0.2"/>
  <cols>
    <col min="1" max="1" width="2.42578125" style="3" customWidth="1"/>
    <col min="2" max="2" width="3.7109375" style="3" customWidth="1"/>
    <col min="3" max="3" width="67.7109375" style="3" bestFit="1" customWidth="1"/>
    <col min="4" max="4" width="22.7109375" style="5" bestFit="1" customWidth="1"/>
    <col min="5" max="5" width="21.28515625" style="5" bestFit="1" customWidth="1"/>
    <col min="6" max="7" width="21.5703125" style="5" bestFit="1" customWidth="1"/>
    <col min="8" max="9" width="21.140625" style="5" bestFit="1" customWidth="1"/>
    <col min="10" max="10" width="20.5703125" style="5" bestFit="1" customWidth="1"/>
    <col min="11" max="11" width="21.85546875" style="5" bestFit="1" customWidth="1"/>
    <col min="12" max="12" width="21.140625" style="5" bestFit="1" customWidth="1"/>
    <col min="13" max="13" width="21.85546875" style="5" bestFit="1" customWidth="1"/>
    <col min="14" max="14" width="21.28515625" style="5" bestFit="1" customWidth="1"/>
    <col min="15" max="15" width="21.85546875" style="5" bestFit="1" customWidth="1"/>
    <col min="16" max="16" width="21.28515625" style="5" bestFit="1" customWidth="1"/>
    <col min="17" max="16384" width="11.5703125" style="3"/>
  </cols>
  <sheetData>
    <row r="3" spans="1:16" s="2" customFormat="1" x14ac:dyDescent="0.2">
      <c r="A3" s="1"/>
      <c r="B3" s="14" t="s">
        <v>87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s="2" customFormat="1" x14ac:dyDescent="0.2">
      <c r="A4" s="1"/>
      <c r="B4" s="14" t="s">
        <v>88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</row>
    <row r="5" spans="1:16" s="2" customFormat="1" x14ac:dyDescent="0.2">
      <c r="A5" s="1"/>
      <c r="B5" s="14" t="s">
        <v>86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"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3"/>
    </row>
    <row r="7" spans="1:16" x14ac:dyDescent="0.2">
      <c r="D7" s="4" t="s">
        <v>89</v>
      </c>
      <c r="E7" s="6" t="s">
        <v>90</v>
      </c>
      <c r="F7" s="6"/>
      <c r="G7" s="6"/>
      <c r="H7" s="6"/>
      <c r="I7" s="6"/>
      <c r="J7" s="6"/>
      <c r="K7" s="6"/>
      <c r="L7" s="6"/>
      <c r="M7" s="6"/>
      <c r="N7" s="6"/>
      <c r="O7" s="6"/>
      <c r="P7" s="3"/>
    </row>
    <row r="10" spans="1:16" x14ac:dyDescent="0.2">
      <c r="B10" s="7"/>
      <c r="C10" s="7"/>
      <c r="D10" s="7" t="s">
        <v>13</v>
      </c>
      <c r="E10" s="7" t="s">
        <v>0</v>
      </c>
      <c r="F10" s="7" t="s">
        <v>1</v>
      </c>
      <c r="G10" s="7" t="s">
        <v>2</v>
      </c>
      <c r="H10" s="7" t="s">
        <v>3</v>
      </c>
      <c r="I10" s="7" t="s">
        <v>4</v>
      </c>
      <c r="J10" s="7" t="s">
        <v>5</v>
      </c>
      <c r="K10" s="7" t="s">
        <v>6</v>
      </c>
      <c r="L10" s="7" t="s">
        <v>7</v>
      </c>
      <c r="M10" s="7" t="s">
        <v>8</v>
      </c>
      <c r="N10" s="7" t="s">
        <v>9</v>
      </c>
      <c r="O10" s="7" t="s">
        <v>10</v>
      </c>
      <c r="P10" s="7" t="s">
        <v>11</v>
      </c>
    </row>
    <row r="11" spans="1:16" x14ac:dyDescent="0.2">
      <c r="B11" s="12" t="s">
        <v>12</v>
      </c>
      <c r="C11" s="12"/>
      <c r="D11" s="8">
        <f>+D12+D20+D30+D40+D50+D60+D64+D72+D76</f>
        <v>27281637.850000005</v>
      </c>
      <c r="E11" s="8">
        <f t="shared" ref="E11:P11" si="0">+E12+E20+E30+E40+E50+E60+E64+E72+E76</f>
        <v>1959700.66</v>
      </c>
      <c r="F11" s="8">
        <f t="shared" si="0"/>
        <v>2212951.12</v>
      </c>
      <c r="G11" s="8">
        <f t="shared" si="0"/>
        <v>2124083.94</v>
      </c>
      <c r="H11" s="8">
        <f t="shared" si="0"/>
        <v>2474905.8299999996</v>
      </c>
      <c r="I11" s="8">
        <f t="shared" si="0"/>
        <v>2311952.9499999997</v>
      </c>
      <c r="J11" s="8">
        <f t="shared" si="0"/>
        <v>2171056.62</v>
      </c>
      <c r="K11" s="8">
        <f t="shared" si="0"/>
        <v>2111675.9599999995</v>
      </c>
      <c r="L11" s="8">
        <f t="shared" si="0"/>
        <v>2144802.88</v>
      </c>
      <c r="M11" s="8">
        <f t="shared" si="0"/>
        <v>2083625.0699999998</v>
      </c>
      <c r="N11" s="8">
        <f t="shared" si="0"/>
        <v>2263370.7999999998</v>
      </c>
      <c r="O11" s="8">
        <f t="shared" si="0"/>
        <v>2015496.41</v>
      </c>
      <c r="P11" s="8">
        <f t="shared" si="0"/>
        <v>3408015.61</v>
      </c>
    </row>
    <row r="12" spans="1:16" x14ac:dyDescent="0.2">
      <c r="B12" s="15" t="s">
        <v>14</v>
      </c>
      <c r="C12" s="15"/>
      <c r="D12" s="8">
        <f>SUM(E12:P12)</f>
        <v>23365351.070000004</v>
      </c>
      <c r="E12" s="8">
        <f>SUM(E13:E19)</f>
        <v>1825228.7999999998</v>
      </c>
      <c r="F12" s="8">
        <f t="shared" ref="F12:P12" si="1">SUM(F13:F19)</f>
        <v>1825228.7999999998</v>
      </c>
      <c r="G12" s="8">
        <f t="shared" si="1"/>
        <v>1825228.7999999998</v>
      </c>
      <c r="H12" s="8">
        <f t="shared" si="1"/>
        <v>1958192.9299999997</v>
      </c>
      <c r="I12" s="8">
        <f t="shared" si="1"/>
        <v>1825228.7999999998</v>
      </c>
      <c r="J12" s="8">
        <f t="shared" si="1"/>
        <v>1825228.7999999998</v>
      </c>
      <c r="K12" s="8">
        <f t="shared" si="1"/>
        <v>1825228.7999999998</v>
      </c>
      <c r="L12" s="8">
        <f t="shared" si="1"/>
        <v>1825228.7999999998</v>
      </c>
      <c r="M12" s="8">
        <f t="shared" si="1"/>
        <v>1825228.7999999998</v>
      </c>
      <c r="N12" s="8">
        <f t="shared" si="1"/>
        <v>1825228.7999999998</v>
      </c>
      <c r="O12" s="8">
        <f t="shared" si="1"/>
        <v>1825228.7999999998</v>
      </c>
      <c r="P12" s="8">
        <f t="shared" si="1"/>
        <v>3154870.1399999997</v>
      </c>
    </row>
    <row r="13" spans="1:16" x14ac:dyDescent="0.2">
      <c r="B13" s="10"/>
      <c r="C13" s="11" t="s">
        <v>15</v>
      </c>
      <c r="D13" s="9">
        <f>SUM(E13:P13)</f>
        <v>8355445.1999999983</v>
      </c>
      <c r="E13" s="9">
        <v>696287.1</v>
      </c>
      <c r="F13" s="9">
        <v>696287.1</v>
      </c>
      <c r="G13" s="9">
        <v>696287.1</v>
      </c>
      <c r="H13" s="9">
        <v>696287.1</v>
      </c>
      <c r="I13" s="9">
        <v>696287.1</v>
      </c>
      <c r="J13" s="9">
        <v>696287.1</v>
      </c>
      <c r="K13" s="9">
        <v>696287.1</v>
      </c>
      <c r="L13" s="9">
        <v>696287.1</v>
      </c>
      <c r="M13" s="9">
        <v>696287.1</v>
      </c>
      <c r="N13" s="9">
        <v>696287.1</v>
      </c>
      <c r="O13" s="9">
        <v>696287.1</v>
      </c>
      <c r="P13" s="9">
        <v>696287.1</v>
      </c>
    </row>
    <row r="14" spans="1:16" x14ac:dyDescent="0.2">
      <c r="B14" s="10"/>
      <c r="C14" s="11" t="s">
        <v>16</v>
      </c>
      <c r="D14" s="9">
        <f t="shared" ref="D14:D77" si="2">SUM(E14:P14)</f>
        <v>9542929.4000000004</v>
      </c>
      <c r="E14" s="9">
        <v>795244.11</v>
      </c>
      <c r="F14" s="9">
        <v>795244.11</v>
      </c>
      <c r="G14" s="9">
        <v>795244.11</v>
      </c>
      <c r="H14" s="9">
        <v>795244.11</v>
      </c>
      <c r="I14" s="9">
        <v>795244.11</v>
      </c>
      <c r="J14" s="9">
        <v>795244.11</v>
      </c>
      <c r="K14" s="9">
        <v>795244.11</v>
      </c>
      <c r="L14" s="9">
        <v>795244.11</v>
      </c>
      <c r="M14" s="9">
        <v>795244.11</v>
      </c>
      <c r="N14" s="9">
        <v>795244.11</v>
      </c>
      <c r="O14" s="9">
        <v>795244.11</v>
      </c>
      <c r="P14" s="9">
        <v>795244.19</v>
      </c>
    </row>
    <row r="15" spans="1:16" x14ac:dyDescent="0.2">
      <c r="B15" s="10"/>
      <c r="C15" s="11" t="s">
        <v>17</v>
      </c>
      <c r="D15" s="9">
        <f t="shared" si="2"/>
        <v>1462605.3900000001</v>
      </c>
      <c r="E15" s="9">
        <v>0</v>
      </c>
      <c r="F15" s="9">
        <v>0</v>
      </c>
      <c r="G15" s="9">
        <v>0</v>
      </c>
      <c r="H15" s="9">
        <v>132964.13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1329641.26</v>
      </c>
    </row>
    <row r="16" spans="1:16" x14ac:dyDescent="0.2">
      <c r="B16" s="10"/>
      <c r="C16" s="11" t="s">
        <v>18</v>
      </c>
      <c r="D16" s="9">
        <f t="shared" si="2"/>
        <v>1989144.8399999989</v>
      </c>
      <c r="E16" s="9">
        <v>165762.06999999995</v>
      </c>
      <c r="F16" s="9">
        <v>165762.06999999995</v>
      </c>
      <c r="G16" s="9">
        <v>165762.06999999995</v>
      </c>
      <c r="H16" s="9">
        <v>165762.06999999995</v>
      </c>
      <c r="I16" s="9">
        <v>165762.06999999995</v>
      </c>
      <c r="J16" s="9">
        <v>165762.06999999995</v>
      </c>
      <c r="K16" s="9">
        <v>165762.06999999995</v>
      </c>
      <c r="L16" s="9">
        <v>165762.06999999995</v>
      </c>
      <c r="M16" s="9">
        <v>165762.06999999995</v>
      </c>
      <c r="N16" s="9">
        <v>165762.06999999995</v>
      </c>
      <c r="O16" s="9">
        <v>165762.06999999995</v>
      </c>
      <c r="P16" s="9">
        <v>165762.06999999995</v>
      </c>
    </row>
    <row r="17" spans="2:16" x14ac:dyDescent="0.2">
      <c r="B17" s="10"/>
      <c r="C17" s="11" t="s">
        <v>19</v>
      </c>
      <c r="D17" s="9">
        <f t="shared" si="2"/>
        <v>2015226.2400000002</v>
      </c>
      <c r="E17" s="9">
        <v>167935.52000000002</v>
      </c>
      <c r="F17" s="9">
        <v>167935.52000000002</v>
      </c>
      <c r="G17" s="9">
        <v>167935.52000000002</v>
      </c>
      <c r="H17" s="9">
        <v>167935.52000000002</v>
      </c>
      <c r="I17" s="9">
        <v>167935.52000000002</v>
      </c>
      <c r="J17" s="9">
        <v>167935.52000000002</v>
      </c>
      <c r="K17" s="9">
        <v>167935.52000000002</v>
      </c>
      <c r="L17" s="9">
        <v>167935.52000000002</v>
      </c>
      <c r="M17" s="9">
        <v>167935.52000000002</v>
      </c>
      <c r="N17" s="9">
        <v>167935.52000000002</v>
      </c>
      <c r="O17" s="9">
        <v>167935.52000000002</v>
      </c>
      <c r="P17" s="9">
        <v>167935.52000000002</v>
      </c>
    </row>
    <row r="18" spans="2:16" x14ac:dyDescent="0.2">
      <c r="B18" s="10"/>
      <c r="C18" s="11" t="s">
        <v>20</v>
      </c>
      <c r="D18" s="9">
        <f t="shared" si="2"/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</row>
    <row r="19" spans="2:16" x14ac:dyDescent="0.2">
      <c r="B19" s="10"/>
      <c r="C19" s="11" t="s">
        <v>21</v>
      </c>
      <c r="D19" s="9">
        <f t="shared" si="2"/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 spans="2:16" x14ac:dyDescent="0.2">
      <c r="B20" s="15" t="s">
        <v>22</v>
      </c>
      <c r="C20" s="15"/>
      <c r="D20" s="8">
        <f>SUM(E20:P20)</f>
        <v>613422.31999999995</v>
      </c>
      <c r="E20" s="8">
        <f>SUM(E21:E29)</f>
        <v>19000</v>
      </c>
      <c r="F20" s="8">
        <f t="shared" ref="F20:P20" si="3">SUM(F21:F29)</f>
        <v>211070.99</v>
      </c>
      <c r="G20" s="8">
        <f t="shared" si="3"/>
        <v>122447.98999999999</v>
      </c>
      <c r="H20" s="8">
        <f t="shared" si="3"/>
        <v>25000</v>
      </c>
      <c r="I20" s="8">
        <f t="shared" si="3"/>
        <v>54702.43</v>
      </c>
      <c r="J20" s="8">
        <f t="shared" si="3"/>
        <v>22000</v>
      </c>
      <c r="K20" s="8">
        <f t="shared" si="3"/>
        <v>40184.46</v>
      </c>
      <c r="L20" s="8">
        <f t="shared" si="3"/>
        <v>38404.449999999997</v>
      </c>
      <c r="M20" s="8">
        <f t="shared" si="3"/>
        <v>19000</v>
      </c>
      <c r="N20" s="8">
        <f t="shared" si="3"/>
        <v>23391.48</v>
      </c>
      <c r="O20" s="8">
        <f t="shared" si="3"/>
        <v>19000</v>
      </c>
      <c r="P20" s="8">
        <f t="shared" si="3"/>
        <v>19220.52</v>
      </c>
    </row>
    <row r="21" spans="2:16" x14ac:dyDescent="0.2">
      <c r="B21" s="10"/>
      <c r="C21" s="11" t="s">
        <v>23</v>
      </c>
      <c r="D21" s="9">
        <f t="shared" si="2"/>
        <v>189613.62</v>
      </c>
      <c r="E21" s="9">
        <v>0</v>
      </c>
      <c r="F21" s="9">
        <v>145331.78</v>
      </c>
      <c r="G21" s="9">
        <v>0</v>
      </c>
      <c r="H21" s="9">
        <v>3000</v>
      </c>
      <c r="I21" s="9">
        <v>24877.39</v>
      </c>
      <c r="J21" s="9">
        <v>0</v>
      </c>
      <c r="K21" s="9">
        <v>0</v>
      </c>
      <c r="L21" s="9">
        <v>16404.45</v>
      </c>
      <c r="M21" s="9">
        <v>0</v>
      </c>
      <c r="N21" s="9">
        <v>0</v>
      </c>
      <c r="O21" s="9">
        <v>0</v>
      </c>
      <c r="P21" s="9">
        <v>0</v>
      </c>
    </row>
    <row r="22" spans="2:16" x14ac:dyDescent="0.2">
      <c r="B22" s="10"/>
      <c r="C22" s="11" t="s">
        <v>24</v>
      </c>
      <c r="D22" s="9">
        <f t="shared" si="2"/>
        <v>18179.68</v>
      </c>
      <c r="E22" s="9">
        <v>0</v>
      </c>
      <c r="F22" s="9">
        <v>3000</v>
      </c>
      <c r="G22" s="9">
        <v>0</v>
      </c>
      <c r="H22" s="9">
        <v>3000</v>
      </c>
      <c r="I22" s="9">
        <v>0</v>
      </c>
      <c r="J22" s="9">
        <v>3000</v>
      </c>
      <c r="K22" s="9">
        <v>0</v>
      </c>
      <c r="L22" s="9">
        <v>3000</v>
      </c>
      <c r="M22" s="9">
        <v>0</v>
      </c>
      <c r="N22" s="9">
        <v>3000</v>
      </c>
      <c r="O22" s="9">
        <v>0</v>
      </c>
      <c r="P22" s="9">
        <v>3179.68</v>
      </c>
    </row>
    <row r="23" spans="2:16" x14ac:dyDescent="0.2">
      <c r="B23" s="10"/>
      <c r="C23" s="11" t="s">
        <v>25</v>
      </c>
      <c r="D23" s="9">
        <f t="shared" si="2"/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 spans="2:16" x14ac:dyDescent="0.2">
      <c r="B24" s="10"/>
      <c r="C24" s="11" t="s">
        <v>26</v>
      </c>
      <c r="D24" s="9">
        <f t="shared" si="2"/>
        <v>91672.76</v>
      </c>
      <c r="E24" s="9">
        <v>0</v>
      </c>
      <c r="F24" s="9">
        <v>43739.21</v>
      </c>
      <c r="G24" s="9">
        <v>23357.61</v>
      </c>
      <c r="H24" s="9">
        <v>0</v>
      </c>
      <c r="I24" s="9">
        <v>2000</v>
      </c>
      <c r="J24" s="9">
        <v>0</v>
      </c>
      <c r="K24" s="9">
        <v>21184.46</v>
      </c>
      <c r="L24" s="9">
        <v>0</v>
      </c>
      <c r="M24" s="9">
        <v>0</v>
      </c>
      <c r="N24" s="9">
        <v>1391.48</v>
      </c>
      <c r="O24" s="9">
        <v>0</v>
      </c>
      <c r="P24" s="9">
        <v>0</v>
      </c>
    </row>
    <row r="25" spans="2:16" x14ac:dyDescent="0.2">
      <c r="B25" s="10"/>
      <c r="C25" s="11" t="s">
        <v>27</v>
      </c>
      <c r="D25" s="9">
        <f t="shared" si="2"/>
        <v>70388.45</v>
      </c>
      <c r="E25" s="9">
        <v>0</v>
      </c>
      <c r="F25" s="9">
        <v>0</v>
      </c>
      <c r="G25" s="9">
        <v>70388.45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 spans="2:16" x14ac:dyDescent="0.2">
      <c r="B26" s="10"/>
      <c r="C26" s="11" t="s">
        <v>28</v>
      </c>
      <c r="D26" s="9">
        <f t="shared" si="2"/>
        <v>225040.84</v>
      </c>
      <c r="E26" s="9">
        <v>19000</v>
      </c>
      <c r="F26" s="9">
        <v>19000</v>
      </c>
      <c r="G26" s="9">
        <v>19000</v>
      </c>
      <c r="H26" s="9">
        <v>19000</v>
      </c>
      <c r="I26" s="9">
        <v>19000</v>
      </c>
      <c r="J26" s="9">
        <v>19000</v>
      </c>
      <c r="K26" s="9">
        <v>19000</v>
      </c>
      <c r="L26" s="9">
        <v>19000</v>
      </c>
      <c r="M26" s="9">
        <v>19000</v>
      </c>
      <c r="N26" s="9">
        <v>19000</v>
      </c>
      <c r="O26" s="9">
        <v>19000</v>
      </c>
      <c r="P26" s="9">
        <v>16040.84</v>
      </c>
    </row>
    <row r="27" spans="2:16" x14ac:dyDescent="0.2">
      <c r="B27" s="10"/>
      <c r="C27" s="11" t="s">
        <v>29</v>
      </c>
      <c r="D27" s="9">
        <f t="shared" si="2"/>
        <v>18526.97</v>
      </c>
      <c r="E27" s="9">
        <v>0</v>
      </c>
      <c r="F27" s="9">
        <v>0</v>
      </c>
      <c r="G27" s="9">
        <v>9701.93</v>
      </c>
      <c r="H27" s="9">
        <v>0</v>
      </c>
      <c r="I27" s="9">
        <v>8825.0400000000009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 spans="2:16" x14ac:dyDescent="0.2">
      <c r="B28" s="10"/>
      <c r="C28" s="11" t="s">
        <v>30</v>
      </c>
      <c r="D28" s="9">
        <f t="shared" si="2"/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</row>
    <row r="29" spans="2:16" x14ac:dyDescent="0.2">
      <c r="B29" s="10"/>
      <c r="C29" s="11" t="s">
        <v>31</v>
      </c>
      <c r="D29" s="9">
        <f t="shared" si="2"/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 spans="2:16" x14ac:dyDescent="0.2">
      <c r="B30" s="15" t="s">
        <v>32</v>
      </c>
      <c r="C30" s="15"/>
      <c r="D30" s="8">
        <f>SUM(E30:P30)</f>
        <v>1899225.6199999999</v>
      </c>
      <c r="E30" s="8">
        <f>SUM(E31:E39)</f>
        <v>102138.53</v>
      </c>
      <c r="F30" s="8">
        <f t="shared" ref="F30:P30" si="4">SUM(F31:F39)</f>
        <v>126488</v>
      </c>
      <c r="G30" s="8">
        <f t="shared" si="4"/>
        <v>125455.82</v>
      </c>
      <c r="H30" s="8">
        <f t="shared" si="4"/>
        <v>185017.61000000002</v>
      </c>
      <c r="I30" s="8">
        <f t="shared" si="4"/>
        <v>126788.52</v>
      </c>
      <c r="J30" s="8">
        <f t="shared" si="4"/>
        <v>224944.49000000002</v>
      </c>
      <c r="K30" s="8">
        <f t="shared" si="4"/>
        <v>178557.41</v>
      </c>
      <c r="L30" s="8">
        <f t="shared" si="4"/>
        <v>161108.25999999998</v>
      </c>
      <c r="M30" s="8">
        <f t="shared" si="4"/>
        <v>177455.82</v>
      </c>
      <c r="N30" s="8">
        <f t="shared" si="4"/>
        <v>169517.22</v>
      </c>
      <c r="O30" s="8">
        <f t="shared" si="4"/>
        <v>132384.28</v>
      </c>
      <c r="P30" s="8">
        <f t="shared" si="4"/>
        <v>189369.65999999997</v>
      </c>
    </row>
    <row r="31" spans="2:16" x14ac:dyDescent="0.2">
      <c r="B31" s="10"/>
      <c r="C31" s="11" t="s">
        <v>33</v>
      </c>
      <c r="D31" s="9">
        <f t="shared" si="2"/>
        <v>571884.40000000014</v>
      </c>
      <c r="E31" s="9">
        <v>39157.06</v>
      </c>
      <c r="F31" s="9">
        <v>39157.020000000004</v>
      </c>
      <c r="G31" s="9">
        <v>49157.020000000004</v>
      </c>
      <c r="H31" s="9">
        <v>49157.020000000004</v>
      </c>
      <c r="I31" s="9">
        <v>49157.020000000004</v>
      </c>
      <c r="J31" s="9">
        <v>49157.020000000004</v>
      </c>
      <c r="K31" s="9">
        <v>49157.020000000004</v>
      </c>
      <c r="L31" s="9">
        <v>49157.020000000004</v>
      </c>
      <c r="M31" s="9">
        <v>49157.020000000004</v>
      </c>
      <c r="N31" s="9">
        <v>49157.020000000004</v>
      </c>
      <c r="O31" s="9">
        <v>50157.020000000004</v>
      </c>
      <c r="P31" s="9">
        <v>50157.14</v>
      </c>
    </row>
    <row r="32" spans="2:16" x14ac:dyDescent="0.2">
      <c r="B32" s="10"/>
      <c r="C32" s="11" t="s">
        <v>34</v>
      </c>
      <c r="D32" s="9">
        <f t="shared" si="2"/>
        <v>7500</v>
      </c>
      <c r="E32" s="9">
        <v>0</v>
      </c>
      <c r="F32" s="9">
        <v>7500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</row>
    <row r="33" spans="2:16" x14ac:dyDescent="0.2">
      <c r="B33" s="10"/>
      <c r="C33" s="11" t="s">
        <v>35</v>
      </c>
      <c r="D33" s="9">
        <f t="shared" si="2"/>
        <v>355863.59</v>
      </c>
      <c r="E33" s="9">
        <v>21621.84</v>
      </c>
      <c r="F33" s="9">
        <v>20621.88</v>
      </c>
      <c r="G33" s="9">
        <v>20621.88</v>
      </c>
      <c r="H33" s="9">
        <v>20621.88</v>
      </c>
      <c r="I33" s="9">
        <v>33621.880000000005</v>
      </c>
      <c r="J33" s="9">
        <v>35336.15</v>
      </c>
      <c r="K33" s="9">
        <v>20621.88</v>
      </c>
      <c r="L33" s="9">
        <v>49212.92</v>
      </c>
      <c r="M33" s="9">
        <v>58121.880000000005</v>
      </c>
      <c r="N33" s="9">
        <v>20621.88</v>
      </c>
      <c r="O33" s="9">
        <v>33217.64</v>
      </c>
      <c r="P33" s="9">
        <v>21621.88</v>
      </c>
    </row>
    <row r="34" spans="2:16" x14ac:dyDescent="0.2">
      <c r="B34" s="10"/>
      <c r="C34" s="11" t="s">
        <v>36</v>
      </c>
      <c r="D34" s="9">
        <f t="shared" si="2"/>
        <v>55150.28</v>
      </c>
      <c r="E34" s="9">
        <v>429</v>
      </c>
      <c r="F34" s="9">
        <v>429</v>
      </c>
      <c r="G34" s="9">
        <v>429</v>
      </c>
      <c r="H34" s="9">
        <v>50429.39</v>
      </c>
      <c r="I34" s="9">
        <v>429</v>
      </c>
      <c r="J34" s="9">
        <v>429</v>
      </c>
      <c r="K34" s="9">
        <v>429</v>
      </c>
      <c r="L34" s="9">
        <v>429</v>
      </c>
      <c r="M34" s="9">
        <v>429</v>
      </c>
      <c r="N34" s="9">
        <v>429</v>
      </c>
      <c r="O34" s="9">
        <v>429</v>
      </c>
      <c r="P34" s="9">
        <v>430.89</v>
      </c>
    </row>
    <row r="35" spans="2:16" x14ac:dyDescent="0.2">
      <c r="B35" s="10"/>
      <c r="C35" s="11" t="s">
        <v>37</v>
      </c>
      <c r="D35" s="9">
        <f t="shared" si="2"/>
        <v>454747.85</v>
      </c>
      <c r="E35" s="9">
        <v>19133.79</v>
      </c>
      <c r="F35" s="9">
        <v>29833.26</v>
      </c>
      <c r="G35" s="9">
        <v>26401.079999999998</v>
      </c>
      <c r="H35" s="9">
        <v>25862.48</v>
      </c>
      <c r="I35" s="9">
        <v>19133.78</v>
      </c>
      <c r="J35" s="9">
        <v>101175.48</v>
      </c>
      <c r="K35" s="9">
        <v>64818.069999999992</v>
      </c>
      <c r="L35" s="9">
        <v>35862.479999999996</v>
      </c>
      <c r="M35" s="9">
        <v>33401.08</v>
      </c>
      <c r="N35" s="9">
        <v>35862.479999999996</v>
      </c>
      <c r="O35" s="9">
        <v>19133.78</v>
      </c>
      <c r="P35" s="9">
        <v>44130.09</v>
      </c>
    </row>
    <row r="36" spans="2:16" x14ac:dyDescent="0.2">
      <c r="B36" s="10"/>
      <c r="C36" s="11" t="s">
        <v>38</v>
      </c>
      <c r="D36" s="9">
        <f t="shared" si="2"/>
        <v>53335.88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9084.6</v>
      </c>
      <c r="L36" s="9">
        <v>0</v>
      </c>
      <c r="M36" s="9">
        <v>0</v>
      </c>
      <c r="N36" s="9">
        <v>22000</v>
      </c>
      <c r="O36" s="9">
        <v>0</v>
      </c>
      <c r="P36" s="9">
        <v>22251.279999999999</v>
      </c>
    </row>
    <row r="37" spans="2:16" x14ac:dyDescent="0.2">
      <c r="B37" s="10"/>
      <c r="C37" s="11" t="s">
        <v>39</v>
      </c>
      <c r="D37" s="9">
        <f t="shared" si="2"/>
        <v>100460.02</v>
      </c>
      <c r="E37" s="9">
        <v>2650</v>
      </c>
      <c r="F37" s="9">
        <v>5150</v>
      </c>
      <c r="G37" s="9">
        <v>7050</v>
      </c>
      <c r="H37" s="9">
        <v>15150</v>
      </c>
      <c r="I37" s="9">
        <v>2650</v>
      </c>
      <c r="J37" s="9">
        <v>4550</v>
      </c>
      <c r="K37" s="9">
        <v>12650</v>
      </c>
      <c r="L37" s="9">
        <v>2650</v>
      </c>
      <c r="M37" s="9">
        <v>7050</v>
      </c>
      <c r="N37" s="9">
        <v>17650</v>
      </c>
      <c r="O37" s="9">
        <v>7650</v>
      </c>
      <c r="P37" s="9">
        <v>15610.02</v>
      </c>
    </row>
    <row r="38" spans="2:16" x14ac:dyDescent="0.2">
      <c r="B38" s="10"/>
      <c r="C38" s="11" t="s">
        <v>40</v>
      </c>
      <c r="D38" s="9">
        <f t="shared" si="2"/>
        <v>58021.520000000004</v>
      </c>
      <c r="E38" s="9">
        <v>0</v>
      </c>
      <c r="F38" s="9">
        <v>2650</v>
      </c>
      <c r="G38" s="9">
        <v>2650</v>
      </c>
      <c r="H38" s="9">
        <v>2650</v>
      </c>
      <c r="I38" s="9">
        <v>2650</v>
      </c>
      <c r="J38" s="9">
        <v>13150</v>
      </c>
      <c r="K38" s="9">
        <v>2650</v>
      </c>
      <c r="L38" s="9">
        <v>2650</v>
      </c>
      <c r="M38" s="9">
        <v>10150</v>
      </c>
      <c r="N38" s="9">
        <v>2650</v>
      </c>
      <c r="O38" s="9">
        <v>2650</v>
      </c>
      <c r="P38" s="9">
        <v>13521.52</v>
      </c>
    </row>
    <row r="39" spans="2:16" x14ac:dyDescent="0.2">
      <c r="B39" s="10"/>
      <c r="C39" s="11" t="s">
        <v>41</v>
      </c>
      <c r="D39" s="9">
        <f t="shared" si="2"/>
        <v>242262.08</v>
      </c>
      <c r="E39" s="9">
        <v>19146.84</v>
      </c>
      <c r="F39" s="9">
        <v>21146.84</v>
      </c>
      <c r="G39" s="9">
        <v>19146.84</v>
      </c>
      <c r="H39" s="9">
        <v>21146.84</v>
      </c>
      <c r="I39" s="9">
        <v>19146.84</v>
      </c>
      <c r="J39" s="9">
        <v>21146.84</v>
      </c>
      <c r="K39" s="9">
        <v>19146.84</v>
      </c>
      <c r="L39" s="9">
        <v>21146.84</v>
      </c>
      <c r="M39" s="9">
        <v>19146.84</v>
      </c>
      <c r="N39" s="9">
        <v>21146.84</v>
      </c>
      <c r="O39" s="9">
        <v>19146.84</v>
      </c>
      <c r="P39" s="9">
        <v>21646.84</v>
      </c>
    </row>
    <row r="40" spans="2:16" x14ac:dyDescent="0.2">
      <c r="B40" s="15" t="s">
        <v>42</v>
      </c>
      <c r="C40" s="15"/>
      <c r="D40" s="8">
        <f>SUM(E40:P40)</f>
        <v>400069.96</v>
      </c>
      <c r="E40" s="8">
        <f>SUM(E41:E49)</f>
        <v>0</v>
      </c>
      <c r="F40" s="8">
        <f t="shared" ref="F40:P40" si="5">SUM(F41:F49)</f>
        <v>36830</v>
      </c>
      <c r="G40" s="8">
        <f t="shared" si="5"/>
        <v>37618</v>
      </c>
      <c r="H40" s="8">
        <f t="shared" si="5"/>
        <v>35550</v>
      </c>
      <c r="I40" s="8">
        <f t="shared" si="5"/>
        <v>35550</v>
      </c>
      <c r="J40" s="8">
        <f t="shared" si="5"/>
        <v>35550</v>
      </c>
      <c r="K40" s="8">
        <f t="shared" si="5"/>
        <v>35550</v>
      </c>
      <c r="L40" s="8">
        <f t="shared" si="5"/>
        <v>35550</v>
      </c>
      <c r="M40" s="8">
        <f t="shared" si="5"/>
        <v>35550</v>
      </c>
      <c r="N40" s="8">
        <f t="shared" si="5"/>
        <v>35550</v>
      </c>
      <c r="O40" s="8">
        <f t="shared" si="5"/>
        <v>35550</v>
      </c>
      <c r="P40" s="8">
        <f t="shared" si="5"/>
        <v>41221.96</v>
      </c>
    </row>
    <row r="41" spans="2:16" x14ac:dyDescent="0.2">
      <c r="B41" s="10"/>
      <c r="C41" s="11" t="s">
        <v>43</v>
      </c>
      <c r="D41" s="9">
        <f t="shared" si="2"/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 spans="2:16" x14ac:dyDescent="0.2">
      <c r="B42" s="10"/>
      <c r="C42" s="11" t="s">
        <v>44</v>
      </c>
      <c r="D42" s="9">
        <f t="shared" si="2"/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</row>
    <row r="43" spans="2:16" x14ac:dyDescent="0.2">
      <c r="B43" s="10"/>
      <c r="C43" s="11" t="s">
        <v>45</v>
      </c>
      <c r="D43" s="9">
        <f t="shared" si="2"/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 spans="2:16" x14ac:dyDescent="0.2">
      <c r="B44" s="10"/>
      <c r="C44" s="11" t="s">
        <v>46</v>
      </c>
      <c r="D44" s="9">
        <f t="shared" si="2"/>
        <v>400069.96</v>
      </c>
      <c r="E44" s="9">
        <v>0</v>
      </c>
      <c r="F44" s="9">
        <v>36830</v>
      </c>
      <c r="G44" s="9">
        <v>37618</v>
      </c>
      <c r="H44" s="9">
        <v>35550</v>
      </c>
      <c r="I44" s="9">
        <v>35550</v>
      </c>
      <c r="J44" s="9">
        <v>35550</v>
      </c>
      <c r="K44" s="9">
        <v>35550</v>
      </c>
      <c r="L44" s="9">
        <v>35550</v>
      </c>
      <c r="M44" s="9">
        <v>35550</v>
      </c>
      <c r="N44" s="9">
        <v>35550</v>
      </c>
      <c r="O44" s="9">
        <v>35550</v>
      </c>
      <c r="P44" s="9">
        <v>41221.96</v>
      </c>
    </row>
    <row r="45" spans="2:16" x14ac:dyDescent="0.2">
      <c r="B45" s="10"/>
      <c r="C45" s="11" t="s">
        <v>47</v>
      </c>
      <c r="D45" s="9">
        <f t="shared" si="2"/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 spans="2:16" x14ac:dyDescent="0.2">
      <c r="B46" s="10"/>
      <c r="C46" s="11" t="s">
        <v>48</v>
      </c>
      <c r="D46" s="9">
        <f t="shared" si="2"/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</row>
    <row r="47" spans="2:16" x14ac:dyDescent="0.2">
      <c r="B47" s="10"/>
      <c r="C47" s="11" t="s">
        <v>49</v>
      </c>
      <c r="D47" s="9">
        <f t="shared" si="2"/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 spans="2:16" x14ac:dyDescent="0.2">
      <c r="B48" s="10"/>
      <c r="C48" s="11" t="s">
        <v>50</v>
      </c>
      <c r="D48" s="9">
        <f t="shared" si="2"/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</row>
    <row r="49" spans="2:16" x14ac:dyDescent="0.2">
      <c r="B49" s="10"/>
      <c r="C49" s="11" t="s">
        <v>51</v>
      </c>
      <c r="D49" s="9">
        <f t="shared" si="2"/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 spans="2:16" x14ac:dyDescent="0.2">
      <c r="B50" s="15" t="s">
        <v>52</v>
      </c>
      <c r="C50" s="15"/>
      <c r="D50" s="8">
        <f>SUM(E50:P50)</f>
        <v>590869.0399999998</v>
      </c>
      <c r="E50" s="8">
        <f>SUM(E51:E59)</f>
        <v>13333.33</v>
      </c>
      <c r="F50" s="8">
        <f t="shared" ref="F50:P50" si="6">SUM(F51:F59)</f>
        <v>13333.33</v>
      </c>
      <c r="G50" s="8">
        <f t="shared" si="6"/>
        <v>13333.33</v>
      </c>
      <c r="H50" s="8">
        <f t="shared" si="6"/>
        <v>271145.28999999998</v>
      </c>
      <c r="I50" s="8">
        <f t="shared" si="6"/>
        <v>63333.33</v>
      </c>
      <c r="J50" s="8">
        <f t="shared" si="6"/>
        <v>63333.33</v>
      </c>
      <c r="K50" s="8">
        <f t="shared" si="6"/>
        <v>32155.29</v>
      </c>
      <c r="L50" s="8">
        <f t="shared" si="6"/>
        <v>84511.37000000001</v>
      </c>
      <c r="M50" s="8">
        <f t="shared" si="6"/>
        <v>26390.45</v>
      </c>
      <c r="N50" s="8">
        <f t="shared" si="6"/>
        <v>3333.33</v>
      </c>
      <c r="O50" s="8">
        <f t="shared" si="6"/>
        <v>3333.33</v>
      </c>
      <c r="P50" s="8">
        <f t="shared" si="6"/>
        <v>3333.33</v>
      </c>
    </row>
    <row r="51" spans="2:16" x14ac:dyDescent="0.2">
      <c r="B51" s="10"/>
      <c r="C51" s="11" t="s">
        <v>53</v>
      </c>
      <c r="D51" s="9">
        <f t="shared" si="2"/>
        <v>418705.08000000007</v>
      </c>
      <c r="E51" s="9">
        <v>13333.33</v>
      </c>
      <c r="F51" s="9">
        <v>13333.33</v>
      </c>
      <c r="G51" s="9">
        <v>13333.33</v>
      </c>
      <c r="H51" s="9">
        <v>113333.33</v>
      </c>
      <c r="I51" s="9">
        <v>63333.33</v>
      </c>
      <c r="J51" s="9">
        <v>63333.33</v>
      </c>
      <c r="K51" s="9">
        <v>32155.29</v>
      </c>
      <c r="L51" s="9">
        <v>84511.37000000001</v>
      </c>
      <c r="M51" s="9">
        <v>12038.45</v>
      </c>
      <c r="N51" s="9">
        <v>3333.33</v>
      </c>
      <c r="O51" s="9">
        <v>3333.33</v>
      </c>
      <c r="P51" s="9">
        <v>3333.33</v>
      </c>
    </row>
    <row r="52" spans="2:16" x14ac:dyDescent="0.2">
      <c r="B52" s="10"/>
      <c r="C52" s="11" t="s">
        <v>54</v>
      </c>
      <c r="D52" s="9">
        <f t="shared" si="2"/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</row>
    <row r="53" spans="2:16" x14ac:dyDescent="0.2">
      <c r="B53" s="10"/>
      <c r="C53" s="11" t="s">
        <v>55</v>
      </c>
      <c r="D53" s="9">
        <f t="shared" si="2"/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 spans="2:16" x14ac:dyDescent="0.2">
      <c r="B54" s="10"/>
      <c r="C54" s="11" t="s">
        <v>56</v>
      </c>
      <c r="D54" s="9">
        <f t="shared" si="2"/>
        <v>172163.96</v>
      </c>
      <c r="E54" s="9">
        <v>0</v>
      </c>
      <c r="F54" s="9">
        <v>0</v>
      </c>
      <c r="G54" s="9">
        <v>0</v>
      </c>
      <c r="H54" s="9">
        <v>157811.96</v>
      </c>
      <c r="I54" s="9">
        <v>0</v>
      </c>
      <c r="J54" s="9">
        <v>0</v>
      </c>
      <c r="K54" s="9">
        <v>0</v>
      </c>
      <c r="L54" s="9">
        <v>0</v>
      </c>
      <c r="M54" s="9">
        <v>14352</v>
      </c>
      <c r="N54" s="9">
        <v>0</v>
      </c>
      <c r="O54" s="9">
        <v>0</v>
      </c>
      <c r="P54" s="9">
        <v>0</v>
      </c>
    </row>
    <row r="55" spans="2:16" x14ac:dyDescent="0.2">
      <c r="B55" s="10"/>
      <c r="C55" s="11" t="s">
        <v>57</v>
      </c>
      <c r="D55" s="9">
        <f t="shared" si="2"/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 spans="2:16" x14ac:dyDescent="0.2">
      <c r="B56" s="10"/>
      <c r="C56" s="11" t="s">
        <v>58</v>
      </c>
      <c r="D56" s="9">
        <f t="shared" si="2"/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</row>
    <row r="57" spans="2:16" x14ac:dyDescent="0.2">
      <c r="B57" s="10"/>
      <c r="C57" s="11" t="s">
        <v>59</v>
      </c>
      <c r="D57" s="9">
        <f t="shared" si="2"/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 spans="2:16" x14ac:dyDescent="0.2">
      <c r="B58" s="10"/>
      <c r="C58" s="11" t="s">
        <v>60</v>
      </c>
      <c r="D58" s="9">
        <f t="shared" si="2"/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</row>
    <row r="59" spans="2:16" x14ac:dyDescent="0.2">
      <c r="B59" s="10"/>
      <c r="C59" s="11" t="s">
        <v>61</v>
      </c>
      <c r="D59" s="9">
        <f t="shared" si="2"/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 spans="2:16" s="16" customFormat="1" x14ac:dyDescent="0.2">
      <c r="B60" s="15" t="s">
        <v>62</v>
      </c>
      <c r="C60" s="15"/>
      <c r="D60" s="8">
        <f t="shared" si="2"/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</row>
    <row r="61" spans="2:16" x14ac:dyDescent="0.2">
      <c r="B61" s="10"/>
      <c r="C61" s="11" t="s">
        <v>63</v>
      </c>
      <c r="D61" s="9">
        <f t="shared" si="2"/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 spans="2:16" x14ac:dyDescent="0.2">
      <c r="B62" s="10"/>
      <c r="C62" s="11" t="s">
        <v>64</v>
      </c>
      <c r="D62" s="9">
        <f t="shared" si="2"/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</row>
    <row r="63" spans="2:16" x14ac:dyDescent="0.2">
      <c r="B63" s="10"/>
      <c r="C63" s="11" t="s">
        <v>65</v>
      </c>
      <c r="D63" s="9">
        <f t="shared" si="2"/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 spans="2:16" x14ac:dyDescent="0.2">
      <c r="B64" s="15" t="s">
        <v>66</v>
      </c>
      <c r="C64" s="15"/>
      <c r="D64" s="8">
        <f>SUM(E64:P64)</f>
        <v>412699.84000000008</v>
      </c>
      <c r="E64" s="8">
        <f>SUM(E65:E71)</f>
        <v>0</v>
      </c>
      <c r="F64" s="8">
        <f t="shared" ref="F64:P64" si="7">SUM(F65:F71)</f>
        <v>0</v>
      </c>
      <c r="G64" s="8">
        <f t="shared" si="7"/>
        <v>0</v>
      </c>
      <c r="H64" s="8">
        <f t="shared" si="7"/>
        <v>0</v>
      </c>
      <c r="I64" s="8">
        <f t="shared" si="7"/>
        <v>206349.87</v>
      </c>
      <c r="J64" s="8">
        <f t="shared" si="7"/>
        <v>0</v>
      </c>
      <c r="K64" s="8">
        <f t="shared" si="7"/>
        <v>0</v>
      </c>
      <c r="L64" s="8">
        <f t="shared" si="7"/>
        <v>0</v>
      </c>
      <c r="M64" s="8">
        <f t="shared" si="7"/>
        <v>0</v>
      </c>
      <c r="N64" s="8">
        <f t="shared" si="7"/>
        <v>206349.97000000006</v>
      </c>
      <c r="O64" s="8">
        <f t="shared" si="7"/>
        <v>0</v>
      </c>
      <c r="P64" s="8">
        <f t="shared" si="7"/>
        <v>0</v>
      </c>
    </row>
    <row r="65" spans="2:16" x14ac:dyDescent="0.2">
      <c r="B65" s="10"/>
      <c r="C65" s="11" t="s">
        <v>67</v>
      </c>
      <c r="D65" s="9">
        <f t="shared" si="2"/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 spans="2:16" x14ac:dyDescent="0.2">
      <c r="B66" s="10"/>
      <c r="C66" s="11" t="s">
        <v>68</v>
      </c>
      <c r="D66" s="9">
        <f t="shared" si="2"/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</row>
    <row r="67" spans="2:16" x14ac:dyDescent="0.2">
      <c r="B67" s="10"/>
      <c r="C67" s="11" t="s">
        <v>69</v>
      </c>
      <c r="D67" s="9">
        <f t="shared" si="2"/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 spans="2:16" x14ac:dyDescent="0.2">
      <c r="B68" s="10"/>
      <c r="C68" s="11" t="s">
        <v>70</v>
      </c>
      <c r="D68" s="9">
        <f t="shared" si="2"/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</row>
    <row r="69" spans="2:16" x14ac:dyDescent="0.2">
      <c r="B69" s="10"/>
      <c r="C69" s="11" t="s">
        <v>71</v>
      </c>
      <c r="D69" s="9">
        <f t="shared" si="2"/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 spans="2:16" x14ac:dyDescent="0.2">
      <c r="B70" s="10"/>
      <c r="C70" s="11" t="s">
        <v>72</v>
      </c>
      <c r="D70" s="9">
        <f t="shared" si="2"/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</row>
    <row r="71" spans="2:16" x14ac:dyDescent="0.2">
      <c r="B71" s="10"/>
      <c r="C71" s="11" t="s">
        <v>73</v>
      </c>
      <c r="D71" s="9">
        <f t="shared" si="2"/>
        <v>412699.84000000008</v>
      </c>
      <c r="E71" s="9">
        <v>0</v>
      </c>
      <c r="F71" s="9">
        <v>0</v>
      </c>
      <c r="G71" s="9">
        <v>0</v>
      </c>
      <c r="H71" s="9">
        <v>0</v>
      </c>
      <c r="I71" s="9">
        <v>206349.87</v>
      </c>
      <c r="J71" s="9">
        <v>0</v>
      </c>
      <c r="K71" s="9">
        <v>0</v>
      </c>
      <c r="L71" s="9">
        <v>0</v>
      </c>
      <c r="M71" s="9">
        <v>0</v>
      </c>
      <c r="N71" s="9">
        <v>206349.97000000006</v>
      </c>
      <c r="O71" s="9">
        <v>0</v>
      </c>
      <c r="P71" s="9">
        <v>0</v>
      </c>
    </row>
    <row r="72" spans="2:16" s="16" customFormat="1" x14ac:dyDescent="0.2">
      <c r="B72" s="15" t="s">
        <v>74</v>
      </c>
      <c r="C72" s="15"/>
      <c r="D72" s="8">
        <f t="shared" si="2"/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</row>
    <row r="73" spans="2:16" x14ac:dyDescent="0.2">
      <c r="B73" s="10"/>
      <c r="C73" s="11" t="s">
        <v>75</v>
      </c>
      <c r="D73" s="9">
        <f t="shared" si="2"/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 spans="2:16" x14ac:dyDescent="0.2">
      <c r="B74" s="10"/>
      <c r="C74" s="11" t="s">
        <v>76</v>
      </c>
      <c r="D74" s="9">
        <f t="shared" si="2"/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</row>
    <row r="75" spans="2:16" x14ac:dyDescent="0.2">
      <c r="B75" s="10"/>
      <c r="C75" s="11" t="s">
        <v>77</v>
      </c>
      <c r="D75" s="9">
        <f t="shared" si="2"/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 spans="2:16" s="16" customFormat="1" x14ac:dyDescent="0.2">
      <c r="B76" s="15" t="s">
        <v>78</v>
      </c>
      <c r="C76" s="15"/>
      <c r="D76" s="8">
        <f t="shared" si="2"/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</row>
    <row r="77" spans="2:16" x14ac:dyDescent="0.2">
      <c r="B77" s="10"/>
      <c r="C77" s="11" t="s">
        <v>79</v>
      </c>
      <c r="D77" s="9">
        <f t="shared" si="2"/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 spans="2:16" x14ac:dyDescent="0.2">
      <c r="B78" s="10"/>
      <c r="C78" s="11" t="s">
        <v>80</v>
      </c>
      <c r="D78" s="9">
        <f t="shared" ref="D78:D83" si="8">SUM(E78:P78)</f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</row>
    <row r="79" spans="2:16" x14ac:dyDescent="0.2">
      <c r="B79" s="10"/>
      <c r="C79" s="11" t="s">
        <v>81</v>
      </c>
      <c r="D79" s="9">
        <f t="shared" si="8"/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 spans="2:16" x14ac:dyDescent="0.2">
      <c r="B80" s="10"/>
      <c r="C80" s="11" t="s">
        <v>82</v>
      </c>
      <c r="D80" s="9">
        <f t="shared" si="8"/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</row>
    <row r="81" spans="2:16" x14ac:dyDescent="0.2">
      <c r="B81" s="10"/>
      <c r="C81" s="11" t="s">
        <v>83</v>
      </c>
      <c r="D81" s="9">
        <f t="shared" si="8"/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 spans="2:16" x14ac:dyDescent="0.2">
      <c r="B82" s="10"/>
      <c r="C82" s="11" t="s">
        <v>84</v>
      </c>
      <c r="D82" s="9">
        <f t="shared" si="8"/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</row>
    <row r="83" spans="2:16" x14ac:dyDescent="0.2">
      <c r="B83" s="10"/>
      <c r="C83" s="11" t="s">
        <v>85</v>
      </c>
      <c r="D83" s="9">
        <f t="shared" si="8"/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</sheetData>
  <mergeCells count="14">
    <mergeCell ref="B60:C60"/>
    <mergeCell ref="B64:C64"/>
    <mergeCell ref="B72:C72"/>
    <mergeCell ref="B76:C76"/>
    <mergeCell ref="B12:C12"/>
    <mergeCell ref="B20:C20"/>
    <mergeCell ref="B30:C30"/>
    <mergeCell ref="B40:C40"/>
    <mergeCell ref="B50:C50"/>
    <mergeCell ref="B11:C11"/>
    <mergeCell ref="B6:O6"/>
    <mergeCell ref="B3:P3"/>
    <mergeCell ref="B4:P4"/>
    <mergeCell ref="B5:P5"/>
  </mergeCells>
  <printOptions horizontalCentered="1"/>
  <pageMargins left="0.70866141732283472" right="0.70866141732283472" top="0.74803149606299213" bottom="0.74803149606299213" header="0.31496062992125984" footer="0.31496062992125984"/>
  <pageSetup scale="3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Calendario del Presupuesto de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RFIN</cp:lastModifiedBy>
  <cp:lastPrinted>2014-03-24T20:12:54Z</cp:lastPrinted>
  <dcterms:created xsi:type="dcterms:W3CDTF">2014-01-23T15:01:32Z</dcterms:created>
  <dcterms:modified xsi:type="dcterms:W3CDTF">2018-01-30T18:37:30Z</dcterms:modified>
</cp:coreProperties>
</file>