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AI (2)" sheetId="1" r:id="rId1"/>
  </sheets>
  <definedNames>
    <definedName name="_xlnm.Print_Area" localSheetId="0">'EAI (2)'!$A$1:$K$38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J12" i="1"/>
  <c r="G13" i="1"/>
  <c r="J13" i="1"/>
  <c r="G14" i="1"/>
  <c r="J14" i="1"/>
  <c r="E15" i="1"/>
  <c r="G15" i="1" s="1"/>
  <c r="G27" i="1" s="1"/>
  <c r="F15" i="1"/>
  <c r="H15" i="1"/>
  <c r="H27" i="1" s="1"/>
  <c r="I15" i="1"/>
  <c r="J15" i="1" s="1"/>
  <c r="G16" i="1"/>
  <c r="J16" i="1"/>
  <c r="G17" i="1"/>
  <c r="J17" i="1"/>
  <c r="E18" i="1"/>
  <c r="F18" i="1"/>
  <c r="G18" i="1"/>
  <c r="H18" i="1"/>
  <c r="I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F27" i="1"/>
  <c r="I27" i="1" l="1"/>
  <c r="J27" i="1" s="1"/>
  <c r="E27" i="1"/>
</calcChain>
</file>

<file path=xl/sharedStrings.xml><?xml version="1.0" encoding="utf-8"?>
<sst xmlns="http://schemas.openxmlformats.org/spreadsheetml/2006/main" count="42" uniqueCount="40">
  <si>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</si>
  <si>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</si>
  <si>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</si>
  <si>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</si>
  <si>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</si>
  <si>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</si>
  <si>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</si>
  <si>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</si>
  <si>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</si>
  <si>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</si>
  <si>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</si>
  <si>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</si>
  <si>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No Comprendidos en las fracciones de la Ley de Ingresos causadas en ejercicios fiscales anteriores pendiente de liquidación o pago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</si>
  <si>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</si>
  <si>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</si>
  <si>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</si>
  <si>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</si>
  <si>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</si>
  <si>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</si>
  <si>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</si>
  <si>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</si>
  <si>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</si>
  <si>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</si>
  <si>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</si>
  <si>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</si>
  <si>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</si>
  <si>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</si>
  <si>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</si>
  <si>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</si>
  <si>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</si>
  <si>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</si>
  <si>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</si>
  <si>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</si>
  <si>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</si>
  <si>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</si>
  <si>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</si>
  <si>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</si>
  <si>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31 de Diciembre del 2017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</si>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</sst>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0" fontId="4" fillId="2" borderId="0" xfId="2" applyFont="1" applyFill="1" applyAlignment="1">
      <alignment horizontal="center"/>
    </xf>
    <xf numFmtId="0" fontId="4" fillId="2" borderId="0" xfId="2" applyFont="1" applyFill="1"/>
    <xf numFmtId="164" fontId="5" fillId="2" borderId="3" xfId="1" applyNumberFormat="1" applyFont="1" applyFill="1" applyBorder="1" applyAlignment="1">
      <alignment horizontal="right" vertical="center" wrapText="1"/>
    </xf>
    <xf numFmtId="164" fontId="6" fillId="0" borderId="4" xfId="1" applyNumberFormat="1" applyFont="1" applyBorder="1" applyAlignment="1">
      <alignment horizontal="center" vertical="top" wrapText="1"/>
    </xf>
    <xf numFmtId="164" fontId="6" fillId="0" borderId="5" xfId="1" applyNumberFormat="1" applyFont="1" applyBorder="1" applyAlignment="1">
      <alignment horizontal="center" vertical="top" wrapText="1"/>
    </xf>
    <xf numFmtId="164" fontId="6" fillId="2" borderId="1" xfId="1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5" fillId="2" borderId="6" xfId="1" applyNumberFormat="1" applyFont="1" applyFill="1" applyBorder="1" applyAlignment="1">
      <alignment horizontal="right" vertical="center" wrapText="1"/>
    </xf>
    <xf numFmtId="164" fontId="5" fillId="2" borderId="7" xfId="1" applyNumberFormat="1" applyFont="1" applyFill="1" applyBorder="1" applyAlignment="1">
      <alignment vertical="center" wrapText="1"/>
    </xf>
    <xf numFmtId="0" fontId="7" fillId="2" borderId="4" xfId="2" applyFont="1" applyFill="1" applyBorder="1" applyAlignment="1">
      <alignment horizontal="left" wrapText="1"/>
    </xf>
    <xf numFmtId="0" fontId="7" fillId="2" borderId="8" xfId="2" applyFont="1" applyFill="1" applyBorder="1" applyAlignment="1">
      <alignment horizontal="centerContinuous"/>
    </xf>
    <xf numFmtId="0" fontId="7" fillId="2" borderId="5" xfId="2" applyFont="1" applyFill="1" applyBorder="1" applyAlignment="1">
      <alignment horizontal="centerContinuous"/>
    </xf>
    <xf numFmtId="4" fontId="8" fillId="2" borderId="3" xfId="1" applyNumberFormat="1" applyFont="1" applyFill="1" applyBorder="1" applyAlignment="1">
      <alignment horizontal="center"/>
    </xf>
    <xf numFmtId="4" fontId="8" fillId="2" borderId="9" xfId="1" applyNumberFormat="1" applyFont="1" applyFill="1" applyBorder="1" applyAlignment="1">
      <alignment horizontal="center"/>
    </xf>
    <xf numFmtId="0" fontId="8" fillId="2" borderId="9" xfId="2" applyFont="1" applyFill="1" applyBorder="1" applyAlignment="1">
      <alignment wrapText="1"/>
    </xf>
    <xf numFmtId="0" fontId="8" fillId="2" borderId="2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center" vertical="center"/>
    </xf>
    <xf numFmtId="4" fontId="9" fillId="2" borderId="11" xfId="1" applyNumberFormat="1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4" fontId="2" fillId="0" borderId="0" xfId="3" applyNumberFormat="1" applyFont="1" applyFill="1" applyBorder="1" applyAlignment="1" applyProtection="1">
      <alignment vertical="top"/>
      <protection locked="0"/>
    </xf>
    <xf numFmtId="0" fontId="7" fillId="2" borderId="0" xfId="2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13" xfId="2" applyFont="1" applyFill="1" applyBorder="1" applyAlignment="1">
      <alignment horizontal="center" vertical="center"/>
    </xf>
    <xf numFmtId="0" fontId="2" fillId="2" borderId="0" xfId="2" applyFont="1" applyFill="1" applyAlignment="1">
      <alignment vertical="center"/>
    </xf>
    <xf numFmtId="0" fontId="2" fillId="0" borderId="0" xfId="0" applyFont="1" applyBorder="1"/>
    <xf numFmtId="4" fontId="5" fillId="2" borderId="11" xfId="1" applyNumberFormat="1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43" fontId="8" fillId="2" borderId="6" xfId="1" applyNumberFormat="1" applyFont="1" applyFill="1" applyBorder="1" applyAlignment="1">
      <alignment horizontal="center"/>
    </xf>
    <xf numFmtId="43" fontId="8" fillId="2" borderId="14" xfId="1" applyNumberFormat="1" applyFont="1" applyFill="1" applyBorder="1" applyAlignment="1">
      <alignment horizontal="center"/>
    </xf>
    <xf numFmtId="0" fontId="8" fillId="2" borderId="14" xfId="2" applyFont="1" applyFill="1" applyBorder="1"/>
    <xf numFmtId="0" fontId="8" fillId="2" borderId="1" xfId="2" applyFont="1" applyFill="1" applyBorder="1"/>
    <xf numFmtId="0" fontId="8" fillId="2" borderId="15" xfId="2" applyFont="1" applyFill="1" applyBorder="1"/>
    <xf numFmtId="37" fontId="6" fillId="3" borderId="7" xfId="2" applyNumberFormat="1" applyFont="1" applyFill="1" applyBorder="1" applyAlignment="1">
      <alignment horizontal="center" vertical="center"/>
    </xf>
    <xf numFmtId="37" fontId="6" fillId="3" borderId="7" xfId="2" applyNumberFormat="1" applyFont="1" applyFill="1" applyBorder="1" applyAlignment="1">
      <alignment horizontal="center" vertical="center"/>
    </xf>
    <xf numFmtId="37" fontId="6" fillId="3" borderId="7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wrapText="1"/>
    </xf>
    <xf numFmtId="0" fontId="4" fillId="2" borderId="0" xfId="2" applyFont="1" applyFill="1" applyAlignment="1"/>
    <xf numFmtId="0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4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2" applyFont="1" applyFill="1" applyBorder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50626" cy="42825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50626" cy="428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37"/>
  <sheetViews>
    <sheetView showGridLines="0" tabSelected="1" view="pageBreakPreview" zoomScaleNormal="85" zoomScaleSheetLayoutView="100" workbookViewId="0">
      <selection activeCell="G42" sqref="G42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s="2" customFormat="1" ht="18.75" customHeight="1" x14ac:dyDescent="0.2">
      <c r="B1" s="61" t="s">
        <v>39</v>
      </c>
      <c r="C1" s="61"/>
      <c r="D1" s="61"/>
      <c r="E1" s="61"/>
      <c r="F1" s="61"/>
      <c r="G1" s="61"/>
      <c r="H1" s="61"/>
      <c r="I1" s="61"/>
      <c r="J1" s="61"/>
    </row>
    <row r="2" spans="1:10" s="2" customFormat="1" ht="15" customHeight="1" x14ac:dyDescent="0.2">
      <c r="B2" s="62"/>
      <c r="C2" s="62"/>
      <c r="D2" s="61" t="s">
        <v>38</v>
      </c>
      <c r="E2" s="61"/>
      <c r="F2" s="61"/>
      <c r="G2" s="61"/>
      <c r="H2" s="61"/>
      <c r="I2" s="61"/>
      <c r="J2" s="61"/>
    </row>
    <row r="3" spans="1:10" s="2" customFormat="1" ht="15" customHeight="1" x14ac:dyDescent="0.2">
      <c r="B3" s="61" t="s">
        <v>37</v>
      </c>
      <c r="C3" s="61"/>
      <c r="D3" s="61"/>
      <c r="E3" s="61"/>
      <c r="F3" s="61"/>
      <c r="G3" s="61"/>
      <c r="H3" s="61"/>
      <c r="I3" s="61"/>
      <c r="J3" s="61"/>
    </row>
    <row r="4" spans="1:10" s="2" customFormat="1" ht="8.25" customHeight="1" x14ac:dyDescent="0.2">
      <c r="A4" s="14"/>
      <c r="B4" s="60"/>
      <c r="C4" s="60"/>
      <c r="D4" s="60"/>
      <c r="E4" s="59"/>
      <c r="F4" s="58"/>
      <c r="G4" s="58"/>
      <c r="H4" s="58"/>
      <c r="I4" s="58"/>
      <c r="J4" s="58"/>
    </row>
    <row r="5" spans="1:10" s="2" customFormat="1" ht="13.5" customHeight="1" x14ac:dyDescent="0.2">
      <c r="A5" s="14"/>
      <c r="B5" s="57"/>
      <c r="D5" s="56" t="s">
        <v>36</v>
      </c>
      <c r="E5" s="55" t="s">
        <v>35</v>
      </c>
      <c r="F5" s="55"/>
      <c r="G5" s="55"/>
      <c r="H5" s="55"/>
      <c r="I5" s="55"/>
      <c r="J5" s="13"/>
    </row>
    <row r="6" spans="1:10" s="2" customFormat="1" ht="11.25" customHeight="1" x14ac:dyDescent="0.2">
      <c r="A6" s="14"/>
      <c r="B6" s="14"/>
      <c r="C6" s="14"/>
      <c r="D6" s="14"/>
      <c r="F6" s="13"/>
      <c r="G6" s="13"/>
      <c r="H6" s="13"/>
      <c r="I6" s="13"/>
      <c r="J6" s="13"/>
    </row>
    <row r="7" spans="1:10" s="2" customFormat="1" ht="12" customHeight="1" x14ac:dyDescent="0.2">
      <c r="A7" s="54"/>
      <c r="B7" s="51" t="s">
        <v>34</v>
      </c>
      <c r="C7" s="51"/>
      <c r="D7" s="51"/>
      <c r="E7" s="51" t="s">
        <v>33</v>
      </c>
      <c r="F7" s="51"/>
      <c r="G7" s="51"/>
      <c r="H7" s="51"/>
      <c r="I7" s="51"/>
      <c r="J7" s="52" t="s">
        <v>32</v>
      </c>
    </row>
    <row r="8" spans="1:10" s="2" customFormat="1" ht="25.5" x14ac:dyDescent="0.2">
      <c r="A8" s="14"/>
      <c r="B8" s="51"/>
      <c r="C8" s="51"/>
      <c r="D8" s="51"/>
      <c r="E8" s="50" t="s">
        <v>31</v>
      </c>
      <c r="F8" s="53" t="s">
        <v>30</v>
      </c>
      <c r="G8" s="50" t="s">
        <v>29</v>
      </c>
      <c r="H8" s="50" t="s">
        <v>28</v>
      </c>
      <c r="I8" s="50" t="s">
        <v>27</v>
      </c>
      <c r="J8" s="52"/>
    </row>
    <row r="9" spans="1:10" s="2" customFormat="1" ht="12" customHeight="1" x14ac:dyDescent="0.2">
      <c r="A9" s="14"/>
      <c r="B9" s="51"/>
      <c r="C9" s="51"/>
      <c r="D9" s="51"/>
      <c r="E9" s="50" t="s">
        <v>26</v>
      </c>
      <c r="F9" s="50" t="s">
        <v>25</v>
      </c>
      <c r="G9" s="50" t="s">
        <v>24</v>
      </c>
      <c r="H9" s="50" t="s">
        <v>23</v>
      </c>
      <c r="I9" s="50" t="s">
        <v>22</v>
      </c>
      <c r="J9" s="50" t="s">
        <v>21</v>
      </c>
    </row>
    <row r="10" spans="1:10" s="2" customFormat="1" ht="12" customHeight="1" x14ac:dyDescent="0.2">
      <c r="A10" s="12"/>
      <c r="B10" s="49"/>
      <c r="C10" s="48"/>
      <c r="D10" s="47"/>
      <c r="E10" s="46"/>
      <c r="F10" s="45"/>
      <c r="G10" s="45"/>
      <c r="H10" s="45"/>
      <c r="I10" s="45"/>
      <c r="J10" s="45"/>
    </row>
    <row r="11" spans="1:10" s="2" customFormat="1" ht="12" customHeight="1" x14ac:dyDescent="0.2">
      <c r="A11" s="12"/>
      <c r="B11" s="33" t="s">
        <v>20</v>
      </c>
      <c r="C11" s="32"/>
      <c r="D11" s="31"/>
      <c r="E11" s="30">
        <v>0</v>
      </c>
      <c r="F11" s="30">
        <v>0</v>
      </c>
      <c r="G11" s="30">
        <f>E11+F11</f>
        <v>0</v>
      </c>
      <c r="H11" s="30">
        <v>0</v>
      </c>
      <c r="I11" s="30">
        <v>0</v>
      </c>
      <c r="J11" s="30">
        <f>I11-E11</f>
        <v>0</v>
      </c>
    </row>
    <row r="12" spans="1:10" s="2" customFormat="1" ht="12" customHeight="1" x14ac:dyDescent="0.2">
      <c r="A12" s="12"/>
      <c r="B12" s="33" t="s">
        <v>19</v>
      </c>
      <c r="C12" s="32"/>
      <c r="D12" s="31"/>
      <c r="E12" s="30">
        <v>0</v>
      </c>
      <c r="F12" s="30">
        <v>0</v>
      </c>
      <c r="G12" s="30">
        <f>E12+F12</f>
        <v>0</v>
      </c>
      <c r="H12" s="30">
        <v>0</v>
      </c>
      <c r="I12" s="30">
        <v>0</v>
      </c>
      <c r="J12" s="30">
        <f>I12-E12</f>
        <v>0</v>
      </c>
    </row>
    <row r="13" spans="1:10" s="2" customFormat="1" ht="12" customHeight="1" x14ac:dyDescent="0.2">
      <c r="A13" s="12"/>
      <c r="B13" s="33" t="s">
        <v>18</v>
      </c>
      <c r="C13" s="32"/>
      <c r="D13" s="31"/>
      <c r="E13" s="30">
        <v>0</v>
      </c>
      <c r="F13" s="30">
        <v>0</v>
      </c>
      <c r="G13" s="30">
        <f>E13+F13</f>
        <v>0</v>
      </c>
      <c r="H13" s="30">
        <v>0</v>
      </c>
      <c r="I13" s="30">
        <v>0</v>
      </c>
      <c r="J13" s="30">
        <f>I13-E13</f>
        <v>0</v>
      </c>
    </row>
    <row r="14" spans="1:10" s="2" customFormat="1" ht="12" customHeight="1" x14ac:dyDescent="0.2">
      <c r="A14" s="12"/>
      <c r="B14" s="33" t="s">
        <v>17</v>
      </c>
      <c r="C14" s="32"/>
      <c r="D14" s="31"/>
      <c r="E14" s="30">
        <v>0</v>
      </c>
      <c r="F14" s="30">
        <v>0</v>
      </c>
      <c r="G14" s="30">
        <f>E14+F14</f>
        <v>0</v>
      </c>
      <c r="H14" s="30">
        <v>0</v>
      </c>
      <c r="I14" s="30">
        <v>0</v>
      </c>
      <c r="J14" s="30">
        <f>I14-E14</f>
        <v>0</v>
      </c>
    </row>
    <row r="15" spans="1:10" s="2" customFormat="1" ht="12" customHeight="1" x14ac:dyDescent="0.2">
      <c r="A15" s="12"/>
      <c r="B15" s="44" t="s">
        <v>16</v>
      </c>
      <c r="C15" s="43"/>
      <c r="D15" s="42"/>
      <c r="E15" s="41">
        <f>SUM(E16:E17)</f>
        <v>985289</v>
      </c>
      <c r="F15" s="41">
        <f>SUM(F16:F17)</f>
        <v>1670861.06</v>
      </c>
      <c r="G15" s="41">
        <f>E15+F15</f>
        <v>2656150.06</v>
      </c>
      <c r="H15" s="41">
        <f>SUM(H16:H17)</f>
        <v>954469.87</v>
      </c>
      <c r="I15" s="41">
        <f>SUM(I16:I17)</f>
        <v>954469.87</v>
      </c>
      <c r="J15" s="41">
        <f>I15-E15</f>
        <v>-30819.130000000005</v>
      </c>
    </row>
    <row r="16" spans="1:10" s="2" customFormat="1" ht="12" customHeight="1" x14ac:dyDescent="0.2">
      <c r="A16" s="12"/>
      <c r="B16" s="38"/>
      <c r="C16" s="32" t="s">
        <v>14</v>
      </c>
      <c r="D16" s="31"/>
      <c r="E16" s="30">
        <v>985289</v>
      </c>
      <c r="F16" s="34">
        <v>1670861.06</v>
      </c>
      <c r="G16" s="30">
        <f>E16+F16</f>
        <v>2656150.06</v>
      </c>
      <c r="H16" s="30">
        <v>954469.87</v>
      </c>
      <c r="I16" s="30">
        <v>954469.87</v>
      </c>
      <c r="J16" s="30">
        <f>I16-E16</f>
        <v>-30819.130000000005</v>
      </c>
    </row>
    <row r="17" spans="1:12" ht="12" customHeight="1" x14ac:dyDescent="0.2">
      <c r="A17" s="12"/>
      <c r="B17" s="38"/>
      <c r="C17" s="32" t="s">
        <v>13</v>
      </c>
      <c r="D17" s="31"/>
      <c r="E17" s="30">
        <v>0</v>
      </c>
      <c r="F17" s="30">
        <v>0</v>
      </c>
      <c r="G17" s="30">
        <f>E17+F17</f>
        <v>0</v>
      </c>
      <c r="H17" s="30">
        <v>0</v>
      </c>
      <c r="I17" s="30">
        <v>0</v>
      </c>
      <c r="J17" s="30">
        <f>I17-E17</f>
        <v>0</v>
      </c>
    </row>
    <row r="18" spans="1:12" ht="12" customHeight="1" x14ac:dyDescent="0.2">
      <c r="A18" s="12"/>
      <c r="B18" s="44" t="s">
        <v>15</v>
      </c>
      <c r="C18" s="43"/>
      <c r="D18" s="42"/>
      <c r="E18" s="41">
        <f>SUM(E19:E21)</f>
        <v>5650</v>
      </c>
      <c r="F18" s="41">
        <f>SUM(F19:F21)</f>
        <v>7491236.2199999997</v>
      </c>
      <c r="G18" s="41">
        <f>E18+F18</f>
        <v>7496886.2199999997</v>
      </c>
      <c r="H18" s="41">
        <f>SUM(H19:H21)</f>
        <v>7119621.3899999997</v>
      </c>
      <c r="I18" s="41">
        <f>SUM(I19:I21)</f>
        <v>7119621.3899999997</v>
      </c>
      <c r="J18" s="41">
        <f>I18-E18</f>
        <v>7113971.3899999997</v>
      </c>
    </row>
    <row r="19" spans="1:12" ht="12" customHeight="1" x14ac:dyDescent="0.2">
      <c r="A19" s="12"/>
      <c r="B19" s="38"/>
      <c r="C19" s="32" t="s">
        <v>14</v>
      </c>
      <c r="D19" s="31"/>
      <c r="E19" s="30">
        <v>5650</v>
      </c>
      <c r="F19" s="34">
        <v>7491236.2199999997</v>
      </c>
      <c r="G19" s="30">
        <f>E19+F19</f>
        <v>7496886.2199999997</v>
      </c>
      <c r="H19" s="30">
        <v>7119621.3899999997</v>
      </c>
      <c r="I19" s="30">
        <v>7119621.3899999997</v>
      </c>
      <c r="J19" s="30">
        <f>I19-E19</f>
        <v>7113971.3899999997</v>
      </c>
      <c r="K19" s="34"/>
      <c r="L19" s="40"/>
    </row>
    <row r="20" spans="1:12" ht="12" customHeight="1" x14ac:dyDescent="0.2">
      <c r="A20" s="12"/>
      <c r="B20" s="38"/>
      <c r="C20" s="32" t="s">
        <v>13</v>
      </c>
      <c r="D20" s="31"/>
      <c r="E20" s="30">
        <v>0</v>
      </c>
      <c r="F20" s="30">
        <v>0</v>
      </c>
      <c r="G20" s="30">
        <f>E20+F20</f>
        <v>0</v>
      </c>
      <c r="H20" s="30">
        <v>0</v>
      </c>
      <c r="I20" s="30">
        <v>0</v>
      </c>
      <c r="J20" s="30">
        <f>I20-E20</f>
        <v>0</v>
      </c>
    </row>
    <row r="21" spans="1:12" s="36" customFormat="1" ht="36.75" customHeight="1" x14ac:dyDescent="0.25">
      <c r="A21" s="39"/>
      <c r="B21" s="38"/>
      <c r="C21" s="32" t="s">
        <v>12</v>
      </c>
      <c r="D21" s="31"/>
      <c r="E21" s="30">
        <v>0</v>
      </c>
      <c r="F21" s="30">
        <v>0</v>
      </c>
      <c r="G21" s="30">
        <f>E21+F21</f>
        <v>0</v>
      </c>
      <c r="H21" s="30">
        <v>0</v>
      </c>
      <c r="I21" s="30">
        <v>0</v>
      </c>
      <c r="J21" s="30">
        <f>I21-E21</f>
        <v>0</v>
      </c>
      <c r="K21" s="37"/>
    </row>
    <row r="22" spans="1:12" ht="12" customHeight="1" x14ac:dyDescent="0.2">
      <c r="A22" s="12"/>
      <c r="B22" s="33" t="s">
        <v>11</v>
      </c>
      <c r="C22" s="32"/>
      <c r="D22" s="31"/>
      <c r="E22" s="30">
        <v>0</v>
      </c>
      <c r="F22" s="34">
        <v>1920699.23</v>
      </c>
      <c r="G22" s="30">
        <f>E22+F22</f>
        <v>1920699.23</v>
      </c>
      <c r="H22" s="30">
        <v>41000</v>
      </c>
      <c r="I22" s="30">
        <v>41000</v>
      </c>
      <c r="J22" s="30">
        <f>I22-E22</f>
        <v>41000</v>
      </c>
    </row>
    <row r="23" spans="1:12" ht="12" customHeight="1" x14ac:dyDescent="0.2">
      <c r="A23" s="12"/>
      <c r="B23" s="33" t="s">
        <v>10</v>
      </c>
      <c r="C23" s="32"/>
      <c r="D23" s="31"/>
      <c r="E23" s="30">
        <v>0</v>
      </c>
      <c r="F23" s="34">
        <v>46839965.960000001</v>
      </c>
      <c r="G23" s="30">
        <f>E23+F23</f>
        <v>46839965.960000001</v>
      </c>
      <c r="H23" s="30">
        <v>12741224.73</v>
      </c>
      <c r="I23" s="34">
        <v>12741224.73</v>
      </c>
      <c r="J23" s="30">
        <f>I23-E23</f>
        <v>12741224.73</v>
      </c>
    </row>
    <row r="24" spans="1:12" ht="12" customHeight="1" x14ac:dyDescent="0.2">
      <c r="A24" s="35"/>
      <c r="B24" s="33" t="s">
        <v>9</v>
      </c>
      <c r="C24" s="32"/>
      <c r="D24" s="31"/>
      <c r="E24" s="30">
        <v>26290698.850000001</v>
      </c>
      <c r="F24" s="34">
        <v>4437807.51</v>
      </c>
      <c r="G24" s="30">
        <f>E24+F24</f>
        <v>30728506.359999999</v>
      </c>
      <c r="H24" s="30">
        <v>28743348.84</v>
      </c>
      <c r="I24" s="34">
        <v>28743348.84</v>
      </c>
      <c r="J24" s="30">
        <f>I24-E24</f>
        <v>2452649.9899999984</v>
      </c>
    </row>
    <row r="25" spans="1:12" ht="12" customHeight="1" x14ac:dyDescent="0.2">
      <c r="A25" s="12"/>
      <c r="B25" s="33" t="s">
        <v>8</v>
      </c>
      <c r="C25" s="32"/>
      <c r="D25" s="31"/>
      <c r="E25" s="30">
        <v>0</v>
      </c>
      <c r="F25" s="30">
        <v>0</v>
      </c>
      <c r="G25" s="30">
        <f>E25+F25</f>
        <v>0</v>
      </c>
      <c r="H25" s="30">
        <v>0</v>
      </c>
      <c r="I25" s="30">
        <v>0</v>
      </c>
      <c r="J25" s="30">
        <f>I25-E25</f>
        <v>0</v>
      </c>
    </row>
    <row r="26" spans="1:12" ht="12" customHeight="1" x14ac:dyDescent="0.2">
      <c r="A26" s="12"/>
      <c r="B26" s="29"/>
      <c r="C26" s="28"/>
      <c r="D26" s="27"/>
      <c r="E26" s="26"/>
      <c r="F26" s="25"/>
      <c r="G26" s="25"/>
      <c r="H26" s="25"/>
      <c r="I26" s="25"/>
      <c r="J26" s="25"/>
    </row>
    <row r="27" spans="1:12" ht="12" customHeight="1" x14ac:dyDescent="0.2">
      <c r="A27" s="14"/>
      <c r="B27" s="24"/>
      <c r="C27" s="23"/>
      <c r="D27" s="22" t="s">
        <v>7</v>
      </c>
      <c r="E27" s="21">
        <f>E11+E12+E13+E14+E15+E18+E22+E23+E24+E25</f>
        <v>27281637.850000001</v>
      </c>
      <c r="F27" s="21">
        <f>F11+F12+F13+F14+F15+F18+F22+F23+F24+F25</f>
        <v>62360569.979999997</v>
      </c>
      <c r="G27" s="21">
        <f>G11+G12+G13+G14+G15+G18+G22+G23+G24+G25</f>
        <v>89642207.829999998</v>
      </c>
      <c r="H27" s="21">
        <f>H11+H12+H13+H14+H15+H18+H22+H23+H24+H25</f>
        <v>49599664.829999998</v>
      </c>
      <c r="I27" s="21">
        <f>I11+I12+I13+I14+I15+I18+I22+I23+I24+I25</f>
        <v>49599664.829999998</v>
      </c>
      <c r="J27" s="20">
        <f>IF(I27&gt;E27,I27-E27,0)</f>
        <v>22318026.979999997</v>
      </c>
    </row>
    <row r="28" spans="1:12" ht="12" customHeight="1" x14ac:dyDescent="0.2">
      <c r="A28" s="12"/>
      <c r="B28" s="19"/>
      <c r="C28" s="19"/>
      <c r="D28" s="19"/>
      <c r="E28" s="18"/>
      <c r="F28" s="18"/>
      <c r="G28" s="18"/>
      <c r="H28" s="17" t="s">
        <v>6</v>
      </c>
      <c r="I28" s="16"/>
      <c r="J28" s="15"/>
    </row>
    <row r="29" spans="1:12" ht="12" customHeight="1" x14ac:dyDescent="0.2">
      <c r="A29" s="14"/>
      <c r="B29" s="14"/>
      <c r="C29" s="14"/>
      <c r="D29" s="14"/>
      <c r="E29" s="13"/>
      <c r="F29" s="13"/>
      <c r="G29" s="13"/>
      <c r="H29" s="13"/>
      <c r="I29" s="13"/>
      <c r="J29" s="13"/>
    </row>
    <row r="30" spans="1:12" x14ac:dyDescent="0.2">
      <c r="A30" s="12"/>
      <c r="B30" s="2" t="s">
        <v>5</v>
      </c>
      <c r="C30" s="11"/>
      <c r="D30" s="11"/>
      <c r="E30" s="11"/>
      <c r="F30" s="11"/>
      <c r="G30" s="11"/>
      <c r="H30" s="11"/>
      <c r="I30" s="11"/>
      <c r="J30" s="11"/>
    </row>
    <row r="31" spans="1:12" x14ac:dyDescent="0.2">
      <c r="B31" s="2" t="s">
        <v>4</v>
      </c>
      <c r="C31" s="2"/>
      <c r="D31" s="2"/>
      <c r="E31" s="2"/>
      <c r="F31" s="2"/>
      <c r="G31" s="2"/>
      <c r="H31" s="2"/>
      <c r="I31" s="2"/>
      <c r="J31" s="2"/>
    </row>
    <row r="32" spans="1:12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5" spans="2:11" x14ac:dyDescent="0.2">
      <c r="D35" s="10"/>
    </row>
    <row r="36" spans="2:11" x14ac:dyDescent="0.2">
      <c r="D36" s="9" t="s">
        <v>3</v>
      </c>
      <c r="E36" s="5"/>
      <c r="F36" s="8"/>
      <c r="G36" s="8"/>
      <c r="H36" s="7" t="s">
        <v>2</v>
      </c>
      <c r="I36" s="7"/>
      <c r="J36" s="7"/>
      <c r="K36" s="7"/>
    </row>
    <row r="37" spans="2:11" ht="12" customHeight="1" x14ac:dyDescent="0.2">
      <c r="D37" s="6" t="s">
        <v>1</v>
      </c>
      <c r="E37" s="5"/>
      <c r="F37" s="4"/>
      <c r="G37" s="4"/>
      <c r="H37" s="3" t="s">
        <v>0</v>
      </c>
      <c r="I37" s="3"/>
      <c r="J37" s="3"/>
      <c r="K37" s="3"/>
    </row>
  </sheetData>
  <mergeCells count="26">
    <mergeCell ref="B1:J1"/>
    <mergeCell ref="D2:J2"/>
    <mergeCell ref="B3:J3"/>
    <mergeCell ref="E5:I5"/>
    <mergeCell ref="B7:D9"/>
    <mergeCell ref="E7:I7"/>
    <mergeCell ref="J7:J8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C21:D21"/>
    <mergeCell ref="B22:D22"/>
    <mergeCell ref="H36:K36"/>
    <mergeCell ref="H37:K37"/>
    <mergeCell ref="B23:D23"/>
    <mergeCell ref="B24:D24"/>
    <mergeCell ref="B25:D25"/>
    <mergeCell ref="J27:J28"/>
    <mergeCell ref="H28:I28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2018-01-22T16:24:23Z</dcterms:created>
  <dcterms:modified xsi:type="dcterms:W3CDTF">2018-01-22T16:24:35Z</dcterms:modified>
</cp:coreProperties>
</file>