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EVHP" sheetId="1" r:id="rId1"/>
  </sheets>
  <externalReferences>
    <externalReference r:id="rId2"/>
  </externalReferences>
  <definedNames>
    <definedName name="_xlnm.Print_Area" localSheetId="0">EVHP!$A$1:$I$46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D14" i="1"/>
  <c r="D28" i="1" s="1"/>
  <c r="E14" i="1"/>
  <c r="F14" i="1"/>
  <c r="H14" i="1" s="1"/>
  <c r="G14" i="1"/>
  <c r="D15" i="1"/>
  <c r="H15" i="1"/>
  <c r="H16" i="1"/>
  <c r="H17" i="1"/>
  <c r="D19" i="1"/>
  <c r="F19" i="1"/>
  <c r="G19" i="1"/>
  <c r="G25" i="1" s="1"/>
  <c r="G38" i="1" s="1"/>
  <c r="E20" i="1"/>
  <c r="H20" i="1" s="1"/>
  <c r="E21" i="1"/>
  <c r="H21" i="1" s="1"/>
  <c r="H22" i="1"/>
  <c r="H23" i="1"/>
  <c r="D25" i="1"/>
  <c r="F25" i="1"/>
  <c r="E27" i="1"/>
  <c r="F27" i="1"/>
  <c r="G27" i="1"/>
  <c r="H29" i="1"/>
  <c r="H30" i="1"/>
  <c r="D32" i="1"/>
  <c r="G32" i="1"/>
  <c r="F33" i="1"/>
  <c r="F32" i="1" s="1"/>
  <c r="F38" i="1" s="1"/>
  <c r="E34" i="1"/>
  <c r="H34" i="1" s="1"/>
  <c r="H35" i="1"/>
  <c r="H36" i="1"/>
  <c r="H28" i="1" l="1"/>
  <c r="D27" i="1"/>
  <c r="E19" i="1"/>
  <c r="H33" i="1"/>
  <c r="E32" i="1"/>
  <c r="H32" i="1" s="1"/>
  <c r="H19" i="1" l="1"/>
  <c r="E25" i="1"/>
  <c r="H27" i="1"/>
  <c r="D38" i="1"/>
  <c r="E38" i="1" l="1"/>
  <c r="H38" i="1" s="1"/>
  <c r="J38" i="1" s="1"/>
  <c r="H25" i="1"/>
  <c r="J25" i="1" s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<sst xmlns="http://schemas.openxmlformats.org/spreadsheetml/2006/main" count="39" uniqueCount="31">
  <si>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</si>
  <si>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</si>
  <si>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</si>
  <si>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</si>
  <si>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</si>
  <si>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Saldo Neto en la Hacienda Pública / Patrimonio 2014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</si>
  <si>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</si>
  <si>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</si>
  <si>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</si>
  <si>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</si>
  <si>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</si>
  <si>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</si>
  <si>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</si>
  <si>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</si>
  <si>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</si>
  <si>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2013</t>
  </si>
  <si>
    <t>Hacienda Pública/Patrimonio Neto Final del Ejercicio 2013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</si>
  <si>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</si>
  <si>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</si>
  <si>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</si>
  <si>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</si>
  <si>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</si>
  <si>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</si>
  <si>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</si>
  <si>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</si>
  <si>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</si>
  <si>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</si>
  <si>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</si>
  <si>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</si>
  <si>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Del 01 de Enero al 31 de Marzo de 2015</t>
  </si>
  <si>
    <t>Estado de Variación en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</si>
</sst>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 tint="0.3499862666707357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/>
    <xf numFmtId="0" fontId="8" fillId="0" borderId="0"/>
  </cellStyleXfs>
  <cellXfs count="61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/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3" fontId="5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3" fontId="6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3" fontId="6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3" fontId="6" fillId="2" borderId="7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/>
    </xf>
    <xf numFmtId="3" fontId="6" fillId="2" borderId="0" xfId="0" applyNumberFormat="1" applyFont="1" applyFill="1" applyBorder="1" applyAlignment="1" applyProtection="1">
      <alignment horizontal="right" vertical="top"/>
    </xf>
    <xf numFmtId="3" fontId="6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2" applyNumberFormat="1" applyFont="1" applyFill="1" applyBorder="1" applyAlignment="1">
      <alignment horizontal="centerContinuous" vertical="center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2" borderId="6" xfId="2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 applyBorder="1"/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0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5282099.59</v>
          </cell>
        </row>
        <row r="45">
          <cell r="I45">
            <v>102945529.2</v>
          </cell>
          <cell r="J45">
            <v>102755054.2</v>
          </cell>
        </row>
        <row r="51">
          <cell r="I51">
            <v>-1601214.08</v>
          </cell>
          <cell r="J51">
            <v>178048.91</v>
          </cell>
        </row>
        <row r="52">
          <cell r="I52">
            <v>-3856201.71</v>
          </cell>
          <cell r="J52">
            <v>-4508392.1100000003</v>
          </cell>
        </row>
        <row r="62">
          <cell r="I62">
            <v>97488113.409999996</v>
          </cell>
          <cell r="J62">
            <v>98424711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J45"/>
  <sheetViews>
    <sheetView showGridLines="0" tabSelected="1" topLeftCell="A22" zoomScaleNormal="100" workbookViewId="0">
      <selection activeCell="F28" sqref="F28:I29"/>
    </sheetView>
  </sheetViews>
  <sheetFormatPr baseColWidth="10" defaultRowHeight="12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9" customFormat="1" ht="7.5" customHeight="1" x14ac:dyDescent="0.2">
      <c r="A1" s="60"/>
      <c r="B1" s="57"/>
      <c r="C1" s="58"/>
      <c r="D1" s="58"/>
      <c r="E1" s="58"/>
      <c r="F1" s="58"/>
      <c r="G1" s="58"/>
      <c r="H1" s="57"/>
      <c r="I1" s="57"/>
    </row>
    <row r="2" spans="1:10" ht="14.1" customHeight="1" x14ac:dyDescent="0.2">
      <c r="A2" s="59"/>
      <c r="B2" s="57"/>
      <c r="C2" s="58" t="s">
        <v>30</v>
      </c>
      <c r="D2" s="58"/>
      <c r="E2" s="58"/>
      <c r="F2" s="58"/>
      <c r="G2" s="58"/>
      <c r="H2" s="57"/>
      <c r="I2" s="57"/>
    </row>
    <row r="3" spans="1:10" ht="14.1" customHeight="1" x14ac:dyDescent="0.2">
      <c r="A3" s="59"/>
      <c r="B3" s="57"/>
      <c r="C3" s="58" t="s">
        <v>29</v>
      </c>
      <c r="D3" s="58"/>
      <c r="E3" s="58"/>
      <c r="F3" s="58"/>
      <c r="G3" s="58"/>
      <c r="H3" s="57"/>
      <c r="I3" s="57"/>
    </row>
    <row r="4" spans="1:10" ht="14.1" customHeight="1" x14ac:dyDescent="0.2">
      <c r="A4" s="59"/>
      <c r="B4" s="57"/>
      <c r="C4" s="58" t="s">
        <v>28</v>
      </c>
      <c r="D4" s="58"/>
      <c r="E4" s="58"/>
      <c r="F4" s="58"/>
      <c r="G4" s="58"/>
      <c r="H4" s="57"/>
      <c r="I4" s="57"/>
    </row>
    <row r="5" spans="1:10" s="9" customFormat="1" ht="3" customHeight="1" x14ac:dyDescent="0.2">
      <c r="A5" s="47"/>
      <c r="B5" s="55"/>
      <c r="C5" s="56"/>
      <c r="D5" s="56"/>
      <c r="E5" s="56"/>
      <c r="F5" s="56"/>
      <c r="G5" s="56"/>
      <c r="H5" s="56"/>
      <c r="I5" s="56"/>
    </row>
    <row r="6" spans="1:10" ht="20.100000000000001" customHeight="1" x14ac:dyDescent="0.2">
      <c r="A6" s="47"/>
      <c r="B6" s="55"/>
      <c r="C6" s="55" t="s">
        <v>27</v>
      </c>
      <c r="D6" s="54" t="s">
        <v>26</v>
      </c>
      <c r="E6" s="54"/>
      <c r="F6" s="54"/>
      <c r="G6" s="53"/>
      <c r="H6" s="53"/>
      <c r="I6" s="53"/>
      <c r="J6" s="9"/>
    </row>
    <row r="7" spans="1:10" ht="3" customHeight="1" x14ac:dyDescent="0.2">
      <c r="A7" s="47"/>
      <c r="B7" s="47"/>
      <c r="C7" s="47" t="s">
        <v>11</v>
      </c>
      <c r="D7" s="47"/>
      <c r="E7" s="47"/>
      <c r="F7" s="47"/>
      <c r="G7" s="47"/>
      <c r="H7" s="47"/>
      <c r="I7" s="47"/>
    </row>
    <row r="8" spans="1:10" s="9" customFormat="1" ht="3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10" s="9" customFormat="1" ht="48" x14ac:dyDescent="0.2">
      <c r="A9" s="52"/>
      <c r="B9" s="51" t="s">
        <v>25</v>
      </c>
      <c r="C9" s="51"/>
      <c r="D9" s="50" t="s">
        <v>24</v>
      </c>
      <c r="E9" s="50" t="s">
        <v>23</v>
      </c>
      <c r="F9" s="50" t="s">
        <v>22</v>
      </c>
      <c r="G9" s="50" t="s">
        <v>21</v>
      </c>
      <c r="H9" s="50" t="s">
        <v>20</v>
      </c>
      <c r="I9" s="49"/>
    </row>
    <row r="10" spans="1:10" s="9" customFormat="1" ht="3" customHeight="1" x14ac:dyDescent="0.2">
      <c r="A10" s="48"/>
      <c r="B10" s="47"/>
      <c r="C10" s="47"/>
      <c r="D10" s="47"/>
      <c r="E10" s="47"/>
      <c r="F10" s="47"/>
      <c r="G10" s="47"/>
      <c r="H10" s="47"/>
      <c r="I10" s="46"/>
    </row>
    <row r="11" spans="1:10" s="9" customFormat="1" ht="3" customHeight="1" x14ac:dyDescent="0.2">
      <c r="A11" s="35"/>
      <c r="B11" s="43"/>
      <c r="C11" s="19"/>
      <c r="D11" s="5"/>
      <c r="E11" s="45"/>
      <c r="F11" s="15"/>
      <c r="G11" s="44"/>
      <c r="H11" s="43"/>
      <c r="I11" s="29"/>
    </row>
    <row r="12" spans="1:10" x14ac:dyDescent="0.2">
      <c r="A12" s="32"/>
      <c r="B12" s="42" t="s">
        <v>19</v>
      </c>
      <c r="C12" s="42"/>
      <c r="D12" s="41">
        <v>0</v>
      </c>
      <c r="E12" s="41">
        <v>0</v>
      </c>
      <c r="F12" s="41">
        <v>0</v>
      </c>
      <c r="G12" s="41">
        <v>0</v>
      </c>
      <c r="H12" s="40">
        <f>SUM(D12:G12)</f>
        <v>0</v>
      </c>
      <c r="I12" s="29"/>
    </row>
    <row r="13" spans="1:10" ht="9.9499999999999993" customHeight="1" x14ac:dyDescent="0.2">
      <c r="A13" s="32"/>
      <c r="B13" s="31"/>
      <c r="C13" s="5"/>
      <c r="D13" s="30"/>
      <c r="E13" s="30"/>
      <c r="F13" s="30"/>
      <c r="G13" s="30"/>
      <c r="H13" s="30"/>
      <c r="I13" s="29"/>
    </row>
    <row r="14" spans="1:10" x14ac:dyDescent="0.2">
      <c r="A14" s="32"/>
      <c r="B14" s="37" t="s">
        <v>18</v>
      </c>
      <c r="C14" s="37"/>
      <c r="D14" s="36">
        <f>SUM(D15:D17)</f>
        <v>102755054.2</v>
      </c>
      <c r="E14" s="36">
        <f>SUM(E15:E17)</f>
        <v>0</v>
      </c>
      <c r="F14" s="36">
        <f>SUM(F15:F17)</f>
        <v>0</v>
      </c>
      <c r="G14" s="36">
        <f>SUM(G15:G17)</f>
        <v>0</v>
      </c>
      <c r="H14" s="36">
        <f>SUM(D14:G14)</f>
        <v>102755054.2</v>
      </c>
      <c r="I14" s="29"/>
    </row>
    <row r="15" spans="1:10" x14ac:dyDescent="0.2">
      <c r="A15" s="35"/>
      <c r="B15" s="34" t="s">
        <v>17</v>
      </c>
      <c r="C15" s="34"/>
      <c r="D15" s="33">
        <f>+[1]ESF!J45</f>
        <v>102755054.2</v>
      </c>
      <c r="E15" s="33">
        <v>0</v>
      </c>
      <c r="F15" s="33">
        <v>0</v>
      </c>
      <c r="G15" s="33">
        <v>0</v>
      </c>
      <c r="H15" s="30">
        <f>SUM(D15:G15)</f>
        <v>102755054.2</v>
      </c>
      <c r="I15" s="29"/>
    </row>
    <row r="16" spans="1:10" x14ac:dyDescent="0.2">
      <c r="A16" s="35"/>
      <c r="B16" s="34" t="s">
        <v>13</v>
      </c>
      <c r="C16" s="34"/>
      <c r="D16" s="33">
        <v>0</v>
      </c>
      <c r="E16" s="33">
        <v>0</v>
      </c>
      <c r="F16" s="33">
        <v>0</v>
      </c>
      <c r="G16" s="33">
        <v>0</v>
      </c>
      <c r="H16" s="30">
        <f>SUM(D16:G16)</f>
        <v>0</v>
      </c>
      <c r="I16" s="29"/>
    </row>
    <row r="17" spans="1:10" x14ac:dyDescent="0.2">
      <c r="A17" s="35"/>
      <c r="B17" s="34" t="s">
        <v>12</v>
      </c>
      <c r="C17" s="34"/>
      <c r="D17" s="33">
        <v>0</v>
      </c>
      <c r="E17" s="33">
        <v>0</v>
      </c>
      <c r="F17" s="33">
        <v>0</v>
      </c>
      <c r="G17" s="33">
        <v>0</v>
      </c>
      <c r="H17" s="30">
        <f>SUM(D17:G17)</f>
        <v>0</v>
      </c>
      <c r="I17" s="29"/>
    </row>
    <row r="18" spans="1:10" ht="9.9499999999999993" customHeight="1" x14ac:dyDescent="0.2">
      <c r="A18" s="32"/>
      <c r="B18" s="31"/>
      <c r="C18" s="5"/>
      <c r="D18" s="30"/>
      <c r="E18" s="30"/>
      <c r="F18" s="30"/>
      <c r="G18" s="30"/>
      <c r="H18" s="30"/>
      <c r="I18" s="29"/>
    </row>
    <row r="19" spans="1:10" x14ac:dyDescent="0.2">
      <c r="A19" s="32"/>
      <c r="B19" s="37" t="s">
        <v>10</v>
      </c>
      <c r="C19" s="37"/>
      <c r="D19" s="36">
        <f>SUM(D20:D23)</f>
        <v>0</v>
      </c>
      <c r="E19" s="36">
        <f>SUM(E20:E23)</f>
        <v>-4330343.2</v>
      </c>
      <c r="F19" s="36">
        <f>SUM(F20:F23)</f>
        <v>0</v>
      </c>
      <c r="G19" s="36">
        <f>SUM(G20:G23)</f>
        <v>0</v>
      </c>
      <c r="H19" s="36">
        <f>SUM(D19:G19)</f>
        <v>-4330343.2</v>
      </c>
      <c r="I19" s="29"/>
    </row>
    <row r="20" spans="1:10" x14ac:dyDescent="0.2">
      <c r="A20" s="35"/>
      <c r="B20" s="34" t="s">
        <v>9</v>
      </c>
      <c r="C20" s="34"/>
      <c r="D20" s="33">
        <v>0</v>
      </c>
      <c r="E20" s="33">
        <f>+[1]ESF!J51</f>
        <v>178048.91</v>
      </c>
      <c r="F20" s="33">
        <v>0</v>
      </c>
      <c r="G20" s="33">
        <v>0</v>
      </c>
      <c r="H20" s="30">
        <f>SUM(D20:G20)</f>
        <v>178048.91</v>
      </c>
      <c r="I20" s="29"/>
    </row>
    <row r="21" spans="1:10" x14ac:dyDescent="0.2">
      <c r="A21" s="35"/>
      <c r="B21" s="34" t="s">
        <v>8</v>
      </c>
      <c r="C21" s="34"/>
      <c r="D21" s="33">
        <v>0</v>
      </c>
      <c r="E21" s="33">
        <f>+[1]ESF!J52</f>
        <v>-4508392.1100000003</v>
      </c>
      <c r="F21" s="33">
        <v>0</v>
      </c>
      <c r="G21" s="33">
        <v>0</v>
      </c>
      <c r="H21" s="30">
        <f>SUM(D21:G21)</f>
        <v>-4508392.1100000003</v>
      </c>
      <c r="I21" s="29"/>
    </row>
    <row r="22" spans="1:10" x14ac:dyDescent="0.2">
      <c r="A22" s="35"/>
      <c r="B22" s="34" t="s">
        <v>7</v>
      </c>
      <c r="C22" s="34"/>
      <c r="D22" s="33">
        <v>0</v>
      </c>
      <c r="E22" s="33">
        <v>0</v>
      </c>
      <c r="F22" s="33">
        <v>0</v>
      </c>
      <c r="G22" s="33">
        <v>0</v>
      </c>
      <c r="H22" s="30">
        <f>SUM(D22:G22)</f>
        <v>0</v>
      </c>
      <c r="I22" s="29"/>
    </row>
    <row r="23" spans="1:10" x14ac:dyDescent="0.2">
      <c r="A23" s="35"/>
      <c r="B23" s="34" t="s">
        <v>6</v>
      </c>
      <c r="C23" s="34"/>
      <c r="D23" s="33">
        <v>0</v>
      </c>
      <c r="E23" s="33">
        <v>0</v>
      </c>
      <c r="F23" s="33">
        <v>0</v>
      </c>
      <c r="G23" s="33">
        <v>0</v>
      </c>
      <c r="H23" s="30">
        <f>SUM(D23:G23)</f>
        <v>0</v>
      </c>
      <c r="I23" s="29"/>
    </row>
    <row r="24" spans="1:10" ht="9.9499999999999993" customHeight="1" x14ac:dyDescent="0.2">
      <c r="A24" s="32"/>
      <c r="B24" s="31"/>
      <c r="C24" s="5"/>
      <c r="D24" s="30"/>
      <c r="E24" s="30"/>
      <c r="F24" s="30"/>
      <c r="G24" s="30"/>
      <c r="H24" s="30"/>
      <c r="I24" s="29"/>
    </row>
    <row r="25" spans="1:10" ht="12.75" thickBot="1" x14ac:dyDescent="0.25">
      <c r="A25" s="32"/>
      <c r="B25" s="39" t="s">
        <v>16</v>
      </c>
      <c r="C25" s="39"/>
      <c r="D25" s="38">
        <f>D12+D14+D19</f>
        <v>102755054.2</v>
      </c>
      <c r="E25" s="38">
        <f>E12+E14+E19</f>
        <v>-4330343.2</v>
      </c>
      <c r="F25" s="38">
        <f>F12+F14+F19</f>
        <v>0</v>
      </c>
      <c r="G25" s="38">
        <f>G12+G14+G19</f>
        <v>0</v>
      </c>
      <c r="H25" s="38">
        <f>SUM(D25:G25)</f>
        <v>98424711</v>
      </c>
      <c r="I25" s="29"/>
      <c r="J25" s="24">
        <f>+[1]ESF!J62-EVHP!H25</f>
        <v>0</v>
      </c>
    </row>
    <row r="26" spans="1:10" x14ac:dyDescent="0.2">
      <c r="A26" s="35"/>
      <c r="B26" s="5"/>
      <c r="C26" s="15"/>
      <c r="D26" s="30"/>
      <c r="E26" s="30"/>
      <c r="F26" s="30"/>
      <c r="G26" s="30"/>
      <c r="H26" s="30"/>
      <c r="I26" s="29"/>
    </row>
    <row r="27" spans="1:10" x14ac:dyDescent="0.2">
      <c r="A27" s="32"/>
      <c r="B27" s="37" t="s">
        <v>15</v>
      </c>
      <c r="C27" s="37"/>
      <c r="D27" s="36">
        <f>SUM(D28:D30)</f>
        <v>190475</v>
      </c>
      <c r="E27" s="36">
        <f>SUM(E28:E30)</f>
        <v>0</v>
      </c>
      <c r="F27" s="36">
        <f>SUM(F28:F30)</f>
        <v>0</v>
      </c>
      <c r="G27" s="36">
        <f>SUM(G28:G30)</f>
        <v>0</v>
      </c>
      <c r="H27" s="36">
        <f>SUM(D27:G27)</f>
        <v>190475</v>
      </c>
      <c r="I27" s="29"/>
    </row>
    <row r="28" spans="1:10" x14ac:dyDescent="0.2">
      <c r="A28" s="35"/>
      <c r="B28" s="34" t="s">
        <v>14</v>
      </c>
      <c r="C28" s="34"/>
      <c r="D28" s="33">
        <f>+[1]ESF!I45-D14</f>
        <v>190475</v>
      </c>
      <c r="E28" s="33">
        <v>0</v>
      </c>
      <c r="F28" s="33">
        <v>0</v>
      </c>
      <c r="G28" s="33">
        <v>0</v>
      </c>
      <c r="H28" s="30">
        <f>SUM(D28:G28)</f>
        <v>190475</v>
      </c>
      <c r="I28" s="29"/>
    </row>
    <row r="29" spans="1:10" x14ac:dyDescent="0.2">
      <c r="A29" s="35"/>
      <c r="B29" s="34" t="s">
        <v>13</v>
      </c>
      <c r="C29" s="34"/>
      <c r="D29" s="33">
        <v>0</v>
      </c>
      <c r="E29" s="33">
        <v>0</v>
      </c>
      <c r="F29" s="33">
        <v>0</v>
      </c>
      <c r="G29" s="33">
        <v>0</v>
      </c>
      <c r="H29" s="30">
        <f>SUM(D29:G29)</f>
        <v>0</v>
      </c>
      <c r="I29" s="29"/>
    </row>
    <row r="30" spans="1:10" x14ac:dyDescent="0.2">
      <c r="A30" s="35"/>
      <c r="B30" s="34" t="s">
        <v>12</v>
      </c>
      <c r="C30" s="34"/>
      <c r="D30" s="33">
        <v>0</v>
      </c>
      <c r="E30" s="33">
        <v>0</v>
      </c>
      <c r="F30" s="33">
        <v>0</v>
      </c>
      <c r="G30" s="33">
        <v>0</v>
      </c>
      <c r="H30" s="30">
        <f>SUM(D30:G30)</f>
        <v>0</v>
      </c>
      <c r="I30" s="29"/>
    </row>
    <row r="31" spans="1:10" ht="9.9499999999999993" customHeight="1" x14ac:dyDescent="0.2">
      <c r="A31" s="32"/>
      <c r="B31" s="31"/>
      <c r="C31" s="5"/>
      <c r="D31" s="30"/>
      <c r="E31" s="30"/>
      <c r="F31" s="30"/>
      <c r="G31" s="30"/>
      <c r="H31" s="30"/>
      <c r="I31" s="29"/>
    </row>
    <row r="32" spans="1:10" x14ac:dyDescent="0.2">
      <c r="A32" s="32" t="s">
        <v>11</v>
      </c>
      <c r="B32" s="37" t="s">
        <v>10</v>
      </c>
      <c r="C32" s="37"/>
      <c r="D32" s="36">
        <f>SUM(D33:D36)</f>
        <v>0</v>
      </c>
      <c r="E32" s="36">
        <f>SUM(E33:E36)</f>
        <v>474141.49000000034</v>
      </c>
      <c r="F32" s="36">
        <f>SUM(F33:F36)</f>
        <v>-1601214.08</v>
      </c>
      <c r="G32" s="36">
        <f>SUM(G33:G36)</f>
        <v>0</v>
      </c>
      <c r="H32" s="36">
        <f>SUM(D32:G32)</f>
        <v>-1127072.5899999999</v>
      </c>
      <c r="I32" s="29"/>
    </row>
    <row r="33" spans="1:10" x14ac:dyDescent="0.2">
      <c r="A33" s="35"/>
      <c r="B33" s="34" t="s">
        <v>9</v>
      </c>
      <c r="C33" s="34"/>
      <c r="D33" s="33">
        <v>0</v>
      </c>
      <c r="E33" s="33">
        <v>0</v>
      </c>
      <c r="F33" s="33">
        <f>+[1]ESF!I51</f>
        <v>-1601214.08</v>
      </c>
      <c r="G33" s="33">
        <v>0</v>
      </c>
      <c r="H33" s="30">
        <f>SUM(D33:G33)</f>
        <v>-1601214.08</v>
      </c>
      <c r="I33" s="29"/>
    </row>
    <row r="34" spans="1:10" x14ac:dyDescent="0.2">
      <c r="A34" s="35"/>
      <c r="B34" s="34" t="s">
        <v>8</v>
      </c>
      <c r="C34" s="34"/>
      <c r="D34" s="33">
        <v>0</v>
      </c>
      <c r="E34" s="33">
        <f>+[1]ESF!I52-E21-E20</f>
        <v>474141.49000000034</v>
      </c>
      <c r="F34" s="33">
        <v>0</v>
      </c>
      <c r="G34" s="33">
        <v>0</v>
      </c>
      <c r="H34" s="30">
        <f>SUM(D34:G34)</f>
        <v>474141.49000000034</v>
      </c>
      <c r="I34" s="29"/>
    </row>
    <row r="35" spans="1:10" x14ac:dyDescent="0.2">
      <c r="A35" s="35"/>
      <c r="B35" s="34" t="s">
        <v>7</v>
      </c>
      <c r="C35" s="34"/>
      <c r="D35" s="33">
        <v>0</v>
      </c>
      <c r="E35" s="33">
        <v>0</v>
      </c>
      <c r="F35" s="33">
        <v>0</v>
      </c>
      <c r="G35" s="33">
        <v>0</v>
      </c>
      <c r="H35" s="30">
        <f>SUM(D35:G35)</f>
        <v>0</v>
      </c>
      <c r="I35" s="29"/>
    </row>
    <row r="36" spans="1:10" x14ac:dyDescent="0.2">
      <c r="A36" s="35"/>
      <c r="B36" s="34" t="s">
        <v>6</v>
      </c>
      <c r="C36" s="34"/>
      <c r="D36" s="33">
        <v>0</v>
      </c>
      <c r="E36" s="33">
        <v>0</v>
      </c>
      <c r="F36" s="33">
        <v>0</v>
      </c>
      <c r="G36" s="33">
        <v>0</v>
      </c>
      <c r="H36" s="30">
        <f>SUM(D36:G36)</f>
        <v>0</v>
      </c>
      <c r="I36" s="29"/>
    </row>
    <row r="37" spans="1:10" ht="9.9499999999999993" customHeight="1" x14ac:dyDescent="0.2">
      <c r="A37" s="32"/>
      <c r="B37" s="31"/>
      <c r="C37" s="5"/>
      <c r="D37" s="30"/>
      <c r="E37" s="30"/>
      <c r="F37" s="30"/>
      <c r="G37" s="30"/>
      <c r="H37" s="30"/>
      <c r="I37" s="29"/>
    </row>
    <row r="38" spans="1:10" x14ac:dyDescent="0.2">
      <c r="A38" s="28"/>
      <c r="B38" s="27" t="s">
        <v>5</v>
      </c>
      <c r="C38" s="27"/>
      <c r="D38" s="26">
        <f>D25+D27+D32</f>
        <v>102945529.2</v>
      </c>
      <c r="E38" s="26">
        <f>E25+E27+E32</f>
        <v>-3856201.71</v>
      </c>
      <c r="F38" s="26">
        <f>F27+F32</f>
        <v>-1601214.08</v>
      </c>
      <c r="G38" s="26">
        <f>G25+G27+G32</f>
        <v>0</v>
      </c>
      <c r="H38" s="26">
        <f>SUM(D38:G38)</f>
        <v>97488113.410000011</v>
      </c>
      <c r="I38" s="25"/>
      <c r="J38" s="24">
        <f>+H38-[1]ESF!I62</f>
        <v>0</v>
      </c>
    </row>
    <row r="39" spans="1:10" ht="6" customHeight="1" x14ac:dyDescent="0.2">
      <c r="A39" s="23"/>
      <c r="B39" s="23"/>
      <c r="C39" s="23"/>
      <c r="D39" s="23"/>
      <c r="E39" s="23"/>
      <c r="F39" s="23"/>
      <c r="G39" s="23"/>
      <c r="H39" s="23"/>
      <c r="I39" s="22"/>
    </row>
    <row r="40" spans="1:10" ht="6" customHeight="1" x14ac:dyDescent="0.2">
      <c r="A40" s="16"/>
      <c r="B40" s="21"/>
      <c r="C40" s="21"/>
      <c r="D40" s="21"/>
      <c r="E40" s="21"/>
      <c r="F40" s="20"/>
      <c r="G40" s="20"/>
      <c r="H40" s="20"/>
      <c r="I40" s="19"/>
    </row>
    <row r="41" spans="1:10" ht="15" customHeight="1" x14ac:dyDescent="0.2">
      <c r="A41" s="9"/>
      <c r="B41" s="18" t="s">
        <v>4</v>
      </c>
      <c r="C41" s="18"/>
      <c r="D41" s="18"/>
      <c r="E41" s="18"/>
      <c r="F41" s="18"/>
      <c r="G41" s="18"/>
      <c r="H41" s="18"/>
      <c r="I41" s="18"/>
    </row>
    <row r="42" spans="1:10" ht="9.75" customHeight="1" x14ac:dyDescent="0.2">
      <c r="A42" s="9"/>
      <c r="B42" s="15"/>
      <c r="C42" s="16"/>
      <c r="D42" s="11"/>
      <c r="E42" s="11"/>
      <c r="F42" s="9"/>
      <c r="G42" s="17"/>
      <c r="H42" s="16"/>
      <c r="I42" s="11"/>
    </row>
    <row r="43" spans="1:10" ht="50.1" customHeight="1" x14ac:dyDescent="0.2">
      <c r="A43" s="9"/>
      <c r="B43" s="15"/>
      <c r="C43" s="14"/>
      <c r="D43" s="14"/>
      <c r="E43" s="11"/>
      <c r="F43" s="9"/>
      <c r="G43" s="13"/>
      <c r="H43" s="13"/>
      <c r="I43" s="11"/>
    </row>
    <row r="44" spans="1:10" ht="14.1" customHeight="1" x14ac:dyDescent="0.2">
      <c r="A44" s="9"/>
      <c r="B44" s="12"/>
      <c r="C44" s="10" t="s">
        <v>3</v>
      </c>
      <c r="D44" s="10"/>
      <c r="E44" s="11"/>
      <c r="F44" s="11"/>
      <c r="G44" s="10" t="s">
        <v>2</v>
      </c>
      <c r="H44" s="10"/>
      <c r="I44" s="5"/>
    </row>
    <row r="45" spans="1:10" ht="14.1" customHeight="1" x14ac:dyDescent="0.2">
      <c r="A45" s="9"/>
      <c r="B45" s="8"/>
      <c r="C45" s="6" t="s">
        <v>1</v>
      </c>
      <c r="D45" s="6"/>
      <c r="E45" s="7"/>
      <c r="F45" s="7"/>
      <c r="G45" s="6" t="s">
        <v>0</v>
      </c>
      <c r="H45" s="6"/>
      <c r="I45" s="5"/>
    </row>
  </sheetData>
  <sheetProtection formatCells="0" selectLockedCells="1"/>
  <mergeCells count="35">
    <mergeCell ref="B35:C35"/>
    <mergeCell ref="C45:D45"/>
    <mergeCell ref="G45:H45"/>
    <mergeCell ref="B38:C38"/>
    <mergeCell ref="B41:I41"/>
    <mergeCell ref="C43:D43"/>
    <mergeCell ref="G43:H43"/>
    <mergeCell ref="C44:D44"/>
    <mergeCell ref="G44:H44"/>
    <mergeCell ref="B28:C28"/>
    <mergeCell ref="B29:C29"/>
    <mergeCell ref="B30:C30"/>
    <mergeCell ref="B32:C32"/>
    <mergeCell ref="B33:C33"/>
    <mergeCell ref="B34:C3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C3:G3"/>
    <mergeCell ref="C1:G1"/>
    <mergeCell ref="C2:G2"/>
    <mergeCell ref="D6:F6"/>
    <mergeCell ref="B21:C21"/>
    <mergeCell ref="C4:G4"/>
    <mergeCell ref="C5:I5"/>
    <mergeCell ref="B9:C9"/>
    <mergeCell ref="B12:C12"/>
    <mergeCell ref="B14:C1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2017-08-25T13:35:29Z</dcterms:created>
  <dcterms:modified xsi:type="dcterms:W3CDTF">2017-08-25T13:35:38Z</dcterms:modified>
</cp:coreProperties>
</file>