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8145" windowHeight="4425" tabRatio="821" firstSheet="1" activeTab="1"/>
  </bookViews>
  <sheets>
    <sheet name="PT_ESF_ECSF" sheetId="3" state="hidden" r:id="rId1"/>
    <sheet name="Ayudas" sheetId="30" r:id="rId2"/>
    <sheet name="Rel Cta Banc" sheetId="31" r:id="rId3"/>
    <sheet name="Gto Federalizado" sheetId="32" r:id="rId4"/>
  </sheets>
  <externalReferences>
    <externalReference r:id="rId5"/>
    <externalReference r:id="rId6"/>
    <externalReference r:id="rId7"/>
  </externalReferences>
  <definedNames>
    <definedName name="_xlnm.Print_Area" localSheetId="1">Ayudas!$A$1:$I$17</definedName>
  </definedNames>
  <calcPr calcId="152511"/>
</workbook>
</file>

<file path=xl/calcChain.xml><?xml version="1.0" encoding="utf-8"?>
<calcChain xmlns="http://schemas.openxmlformats.org/spreadsheetml/2006/main">
  <c r="H3" i="30" l="1"/>
  <c r="H4" i="30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3" i="3"/>
  <c r="E194" i="3"/>
  <c r="E145" i="3"/>
  <c r="E146" i="3"/>
  <c r="E16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05" i="3"/>
  <c r="E53" i="3"/>
  <c r="E95" i="3"/>
  <c r="E43" i="3"/>
  <c r="E24" i="3"/>
  <c r="E93" i="3"/>
  <c r="E86" i="3"/>
  <c r="E34" i="3"/>
  <c r="E66" i="3"/>
  <c r="E14" i="3"/>
  <c r="E203" i="3" l="1"/>
  <c r="E214" i="3"/>
  <c r="E195" i="3"/>
  <c r="E173" i="3"/>
  <c r="E143" i="3"/>
  <c r="E134" i="3"/>
  <c r="E151" i="3"/>
  <c r="E212" i="3"/>
  <c r="E122" i="3"/>
  <c r="E126" i="3"/>
  <c r="E175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<sst xmlns="http://schemas.openxmlformats.org/spreadsheetml/2006/main" count="305" uniqueCount="120">
  <si>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</si>
  <si>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</si>
  <si>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</si>
  <si>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</si>
  <si>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</si>
  <si>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</si>
  <si>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</si>
  <si>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</si>
  <si>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</si>
  <si>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</si>
  <si>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</si>
  <si>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</si>
  <si>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</si>
  <si>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</si>
  <si>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</si>
  <si>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</si>
  <si>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</si>
  <si>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</si>
  <si>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</si>
  <si>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</si>
  <si>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</si>
  <si>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</si>
  <si>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</si>
  <si>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</si>
  <si>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</si>
  <si>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</si>
  <si>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</si>
  <si>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</si>
  <si>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</si>
  <si>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</si>
  <si>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</si>
  <si>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</si>
  <si>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</si>
  <si>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</si>
  <si>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</si>
  <si>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</si>
  <si>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</si>
  <si>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</si>
  <si>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</si>
  <si>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</si>
  <si>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</si>
  <si>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</si>
  <si>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</si>
  <si>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</si>
  <si>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</si>
  <si>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</si>
  <si>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</si>
  <si>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</si>
  <si>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</si>
  <si>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</si>
  <si>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</si>
  <si>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</si>
  <si>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</si>
  <si>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</si>
  <si>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</si>
  <si>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</si>
  <si>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</si>
  <si>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</si>
  <si>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</si>
  <si>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</si>
  <si>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</si>
  <si>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</si>
  <si>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</si>
  <si>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</si>
  <si>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</si>
  <si>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</si>
  <si>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</si>
  <si>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</si>
  <si>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</si>
  <si>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</si>
  <si>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</si>
  <si>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</si>
  <si>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</si>
  <si>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</si>
  <si>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</si>
  <si>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</t>
  </si>
  <si>
    <t>M. En C. Daniel Jimenez Rodríguez</t>
  </si>
  <si>
    <t>Rector</t>
  </si>
  <si>
    <t>Lic. Guillermo Caudillo Herrera</t>
  </si>
  <si>
    <t>Secretario Administrativo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</si>
  <si>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</si>
  <si>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</si>
  <si>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</si>
  <si>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</si>
  <si>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</si>
  <si>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</si>
  <si>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</si>
  <si>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</si>
  <si>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</si>
  <si>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BANCOMER</t>
  </si>
  <si>
    <t>PROFOCIES 2015</t>
  </si>
  <si>
    <t>PROFOCIES 2014</t>
  </si>
  <si>
    <t>FAM 2013</t>
  </si>
  <si>
    <t>FAFEF 2009</t>
  </si>
  <si>
    <t>ESTATAL  PUENTE PEAT</t>
  </si>
  <si>
    <t>FAFEF 2012 UD2 2DA ETAPA</t>
  </si>
  <si>
    <t>Número de Cuenta</t>
  </si>
  <si>
    <t>Institución Bancaria</t>
  </si>
  <si>
    <t>Datos de la Cuenta Bancaria</t>
  </si>
  <si>
    <t>Fondo, Programa o Convenio</t>
  </si>
  <si>
    <r>
      <t>Ente Público:_</t>
    </r>
    <r>
      <rPr>
        <b/>
        <u/>
        <sz val="10"/>
        <rFont val="Arial"/>
        <family val="2"/>
      </rPr>
      <t>_UNIVERSIDAD POLITÉCNICA DE PÉNJAMO</t>
    </r>
    <r>
      <rPr>
        <b/>
        <sz val="10"/>
        <rFont val="Arial"/>
        <family val="2"/>
      </rPr>
      <t>____________</t>
    </r>
  </si>
  <si>
    <t>RELACIÓN DE CUENTAS BANCARIAS PRODUCTIVAS ESPECÍFICAS</t>
  </si>
  <si>
    <t>REINTEGRO</t>
  </si>
  <si>
    <t>PAGADO</t>
  </si>
  <si>
    <t>DEVENGADO</t>
  </si>
  <si>
    <t>DESTINO DE LOS RECURSOS</t>
  </si>
  <si>
    <t>PROGRAMA O FONDO</t>
  </si>
  <si>
    <t>EJERCICIO</t>
  </si>
  <si>
    <t>Alumnos UPPE</t>
  </si>
  <si>
    <t>513828209</t>
  </si>
  <si>
    <t>513828211</t>
  </si>
  <si>
    <t>514832101</t>
  </si>
  <si>
    <t>515832147</t>
  </si>
  <si>
    <t>AEFA (FAM SUPERIOR) Ejercicio 2013</t>
  </si>
  <si>
    <t>AF (FAFEF) Ejercicio 2013</t>
  </si>
  <si>
    <t>Gasto de Operación UP Penjamo</t>
  </si>
  <si>
    <t>CONVENIO GASTO DE OPERACIÓN 2015 UNIVERS</t>
  </si>
  <si>
    <t>Al 30 de junio del 2015</t>
  </si>
  <si>
    <t>UNIVERSIDAD POLITÉCNICA DE PÉNJAMO
MONTOS PAGADOS POR AYUDAS Y SUBSIDIOS
AL 30 DE JUNIO DEL 2015</t>
  </si>
  <si>
    <t>UNIVERSIDAD POLITÉCNICA DE PÉNJAMO
EJERCICIO Y DESTINO DE GASTO FEDERALIZADO Y REINTEGROS
DEL 1 DE ENERO AL AL 30 DE JUNIO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</si>
</sst>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name val="Arial"/>
      <family val="2"/>
    </font>
    <font>
      <sz val="11"/>
      <color theme="1"/>
      <name val="Garamond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16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4" fillId="0" borderId="0"/>
    <xf numFmtId="9" fontId="3" fillId="0" borderId="0" applyFont="0" applyFill="0" applyBorder="0" applyAlignment="0" applyProtection="0"/>
    <xf numFmtId="0" fontId="8" fillId="0" borderId="0"/>
    <xf numFmtId="43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8" fillId="0" borderId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4" borderId="0" xfId="0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5" fillId="4" borderId="0" xfId="0" applyFont="1" applyFill="1" applyBorder="1"/>
    <xf numFmtId="0" fontId="10" fillId="0" borderId="0" xfId="0" applyFont="1"/>
    <xf numFmtId="0" fontId="0" fillId="0" borderId="0" xfId="0"/>
    <xf numFmtId="0" fontId="15" fillId="4" borderId="0" xfId="0" applyFont="1" applyFill="1" applyBorder="1" applyAlignment="1" applyProtection="1">
      <protection locked="0"/>
    </xf>
    <xf numFmtId="43" fontId="3" fillId="4" borderId="0" xfId="2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 wrapText="1"/>
    </xf>
    <xf numFmtId="4" fontId="9" fillId="4" borderId="4" xfId="26" applyNumberFormat="1" applyFont="1" applyFill="1" applyBorder="1" applyAlignment="1" applyProtection="1">
      <alignment horizontal="right" vertical="center" wrapText="1"/>
      <protection locked="0"/>
    </xf>
    <xf numFmtId="0" fontId="9" fillId="4" borderId="3" xfId="26" applyNumberFormat="1" applyFont="1" applyFill="1" applyBorder="1" applyAlignment="1" applyProtection="1">
      <alignment horizontal="right" vertical="center" wrapText="1"/>
      <protection locked="0"/>
    </xf>
    <xf numFmtId="0" fontId="8" fillId="4" borderId="3" xfId="26" applyNumberFormat="1" applyFont="1" applyFill="1" applyBorder="1" applyAlignment="1" applyProtection="1">
      <alignment horizontal="left" vertical="center" wrapText="1"/>
      <protection locked="0"/>
    </xf>
    <xf numFmtId="0" fontId="9" fillId="4" borderId="3" xfId="26" applyFont="1" applyFill="1" applyBorder="1" applyAlignment="1" applyProtection="1">
      <alignment horizontal="left"/>
      <protection locked="0"/>
    </xf>
    <xf numFmtId="4" fontId="8" fillId="0" borderId="1" xfId="26" applyNumberFormat="1" applyFont="1" applyFill="1" applyBorder="1" applyAlignment="1" applyProtection="1">
      <alignment horizontal="right" vertical="center" wrapText="1"/>
      <protection locked="0"/>
    </xf>
    <xf numFmtId="0" fontId="8" fillId="0" borderId="0" xfId="26" applyNumberFormat="1" applyFont="1" applyFill="1" applyBorder="1" applyAlignment="1" applyProtection="1">
      <alignment horizontal="right" vertical="center" wrapText="1"/>
      <protection locked="0"/>
    </xf>
    <xf numFmtId="0" fontId="8" fillId="0" borderId="0" xfId="26" applyNumberFormat="1" applyFont="1" applyFill="1" applyBorder="1" applyAlignment="1" applyProtection="1">
      <alignment horizontal="left" vertical="center" wrapText="1"/>
      <protection locked="0"/>
    </xf>
    <xf numFmtId="0" fontId="8" fillId="0" borderId="0" xfId="26" applyNumberFormat="1" applyFont="1" applyFill="1" applyBorder="1" applyAlignment="1" applyProtection="1">
      <alignment horizontal="center" vertical="center" wrapText="1"/>
      <protection locked="0"/>
    </xf>
    <xf numFmtId="4" fontId="4" fillId="3" borderId="15" xfId="6" applyNumberFormat="1" applyFont="1" applyFill="1" applyBorder="1" applyAlignment="1">
      <alignment horizontal="center" vertical="center" wrapText="1"/>
    </xf>
    <xf numFmtId="0" fontId="4" fillId="3" borderId="15" xfId="6" applyFont="1" applyFill="1" applyBorder="1" applyAlignment="1">
      <alignment horizontal="center" vertical="center" wrapText="1"/>
    </xf>
    <xf numFmtId="0" fontId="4" fillId="3" borderId="9" xfId="6" applyFont="1" applyFill="1" applyBorder="1" applyAlignment="1">
      <alignment horizontal="center" vertical="center" wrapText="1"/>
    </xf>
    <xf numFmtId="0" fontId="15" fillId="0" borderId="0" xfId="0" applyFont="1" applyFill="1" applyBorder="1" applyProtection="1"/>
    <xf numFmtId="0" fontId="0" fillId="0" borderId="0" xfId="0" applyFill="1" applyBorder="1"/>
    <xf numFmtId="0" fontId="15" fillId="0" borderId="0" xfId="0" applyFont="1"/>
    <xf numFmtId="0" fontId="15" fillId="4" borderId="0" xfId="0" applyFont="1" applyFill="1"/>
    <xf numFmtId="0" fontId="15" fillId="0" borderId="0" xfId="0" applyFont="1" applyBorder="1" applyAlignment="1"/>
    <xf numFmtId="0" fontId="15" fillId="0" borderId="0" xfId="0" applyFont="1" applyAlignment="1">
      <alignment horizont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5" fillId="0" borderId="6" xfId="0" applyFont="1" applyBorder="1" applyAlignment="1">
      <alignment horizontal="center"/>
    </xf>
    <xf numFmtId="0" fontId="15" fillId="4" borderId="6" xfId="0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0" fontId="15" fillId="0" borderId="3" xfId="0" applyFont="1" applyBorder="1"/>
    <xf numFmtId="0" fontId="17" fillId="0" borderId="3" xfId="0" applyFont="1" applyBorder="1"/>
    <xf numFmtId="0" fontId="15" fillId="4" borderId="0" xfId="0" applyFont="1" applyFill="1" applyBorder="1" applyAlignment="1">
      <alignment horizontal="justify" vertical="center" wrapText="1"/>
    </xf>
    <xf numFmtId="0" fontId="15" fillId="4" borderId="22" xfId="0" applyFont="1" applyFill="1" applyBorder="1" applyAlignment="1">
      <alignment horizontal="justify" vertical="center" wrapText="1"/>
    </xf>
    <xf numFmtId="0" fontId="15" fillId="4" borderId="21" xfId="0" applyFont="1" applyFill="1" applyBorder="1" applyAlignment="1">
      <alignment horizontal="justify" vertical="center" wrapText="1"/>
    </xf>
    <xf numFmtId="0" fontId="15" fillId="4" borderId="20" xfId="0" applyFont="1" applyFill="1" applyBorder="1" applyAlignment="1">
      <alignment horizontal="justify" vertical="center" wrapText="1"/>
    </xf>
    <xf numFmtId="0" fontId="15" fillId="4" borderId="19" xfId="0" applyFont="1" applyFill="1" applyBorder="1" applyAlignment="1">
      <alignment horizontal="justify" vertical="center" wrapText="1"/>
    </xf>
    <xf numFmtId="0" fontId="15" fillId="4" borderId="18" xfId="0" applyFont="1" applyFill="1" applyBorder="1" applyAlignment="1">
      <alignment horizontal="justify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3" fillId="4" borderId="0" xfId="3" applyFont="1" applyFill="1" applyBorder="1" applyAlignment="1">
      <alignment horizontal="center"/>
    </xf>
    <xf numFmtId="0" fontId="13" fillId="4" borderId="0" xfId="0" applyNumberFormat="1" applyFont="1" applyFill="1" applyBorder="1" applyAlignment="1" applyProtection="1">
      <protection locked="0"/>
    </xf>
    <xf numFmtId="0" fontId="5" fillId="4" borderId="0" xfId="0" applyFont="1" applyFill="1" applyBorder="1" applyAlignment="1" applyProtection="1">
      <alignment vertical="top" wrapText="1"/>
      <protection locked="0"/>
    </xf>
    <xf numFmtId="0" fontId="5" fillId="4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12" fillId="4" borderId="0" xfId="0" applyFont="1" applyFill="1" applyBorder="1" applyAlignment="1" applyProtection="1">
      <protection locked="0"/>
    </xf>
    <xf numFmtId="0" fontId="12" fillId="4" borderId="6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vertical="top" wrapText="1"/>
    </xf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4" fontId="4" fillId="3" borderId="17" xfId="6" applyNumberFormat="1" applyFont="1" applyFill="1" applyBorder="1" applyAlignment="1">
      <alignment horizontal="center" vertical="center"/>
    </xf>
    <xf numFmtId="4" fontId="4" fillId="3" borderId="8" xfId="6" applyNumberFormat="1" applyFont="1" applyFill="1" applyBorder="1" applyAlignment="1">
      <alignment horizontal="center" vertical="center" wrapText="1"/>
    </xf>
    <xf numFmtId="4" fontId="4" fillId="3" borderId="9" xfId="6" applyNumberFormat="1" applyFont="1" applyFill="1" applyBorder="1" applyAlignment="1">
      <alignment horizontal="center" vertical="center" wrapText="1"/>
    </xf>
    <xf numFmtId="49" fontId="4" fillId="3" borderId="17" xfId="6" applyNumberFormat="1" applyFont="1" applyFill="1" applyBorder="1" applyAlignment="1">
      <alignment horizontal="center" vertical="center" wrapText="1"/>
    </xf>
    <xf numFmtId="49" fontId="4" fillId="3" borderId="2" xfId="6" applyNumberFormat="1" applyFont="1" applyFill="1" applyBorder="1" applyAlignment="1">
      <alignment horizontal="center" vertical="center" wrapText="1"/>
    </xf>
    <xf numFmtId="4" fontId="4" fillId="3" borderId="16" xfId="6" applyNumberFormat="1" applyFont="1" applyFill="1" applyBorder="1" applyAlignment="1">
      <alignment vertical="center"/>
    </xf>
    <xf numFmtId="49" fontId="4" fillId="3" borderId="16" xfId="6" applyNumberFormat="1" applyFont="1" applyFill="1" applyBorder="1" applyAlignment="1">
      <alignment vertical="center" wrapText="1"/>
    </xf>
    <xf numFmtId="49" fontId="4" fillId="3" borderId="10" xfId="6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4" fontId="12" fillId="0" borderId="0" xfId="29" applyNumberFormat="1" applyFont="1" applyAlignment="1" applyProtection="1">
      <alignment vertical="center"/>
      <protection locked="0"/>
    </xf>
    <xf numFmtId="49" fontId="12" fillId="0" borderId="0" xfId="29" applyNumberFormat="1" applyFont="1" applyAlignment="1" applyProtection="1">
      <alignment vertic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 vertical="top" wrapText="1"/>
      <protection locked="0"/>
    </xf>
    <xf numFmtId="0" fontId="4" fillId="8" borderId="5" xfId="6" applyFont="1" applyFill="1" applyBorder="1" applyAlignment="1" applyProtection="1">
      <alignment horizontal="center" vertical="center" wrapText="1"/>
      <protection locked="0"/>
    </xf>
    <xf numFmtId="0" fontId="4" fillId="8" borderId="9" xfId="6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 applyProtection="1">
      <alignment horizontal="center" vertical="top"/>
      <protection locked="0"/>
    </xf>
    <xf numFmtId="0" fontId="13" fillId="4" borderId="0" xfId="0" applyFont="1" applyFill="1" applyBorder="1" applyAlignment="1">
      <alignment horizontal="left"/>
    </xf>
    <xf numFmtId="0" fontId="13" fillId="7" borderId="0" xfId="3" applyFont="1" applyFill="1" applyBorder="1" applyAlignment="1">
      <alignment horizontal="center"/>
    </xf>
    <xf numFmtId="0" fontId="16" fillId="3" borderId="28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16" fillId="3" borderId="26" xfId="0" applyFont="1" applyFill="1" applyBorder="1" applyAlignment="1">
      <alignment horizontal="center" vertical="center" wrapText="1"/>
    </xf>
    <xf numFmtId="0" fontId="4" fillId="8" borderId="10" xfId="26" applyFont="1" applyFill="1" applyBorder="1" applyAlignment="1" applyProtection="1">
      <alignment horizontal="center" vertical="center" wrapText="1"/>
      <protection locked="0"/>
    </xf>
    <xf numFmtId="0" fontId="4" fillId="8" borderId="6" xfId="26" applyFont="1" applyFill="1" applyBorder="1" applyAlignment="1" applyProtection="1">
      <alignment horizontal="center" vertical="center" wrapText="1"/>
      <protection locked="0"/>
    </xf>
    <xf numFmtId="0" fontId="4" fillId="8" borderId="5" xfId="26" applyFont="1" applyFill="1" applyBorder="1" applyAlignment="1" applyProtection="1">
      <alignment horizontal="center" vertical="center" wrapText="1"/>
      <protection locked="0"/>
    </xf>
    <xf numFmtId="0" fontId="4" fillId="8" borderId="7" xfId="26" applyFont="1" applyFill="1" applyBorder="1" applyAlignment="1" applyProtection="1">
      <alignment horizontal="center" vertical="center" wrapText="1"/>
      <protection locked="0"/>
    </xf>
    <xf numFmtId="0" fontId="4" fillId="3" borderId="9" xfId="26" applyFont="1" applyFill="1" applyBorder="1" applyAlignment="1" applyProtection="1">
      <alignment horizontal="center" vertical="center" wrapText="1"/>
      <protection locked="0"/>
    </xf>
    <xf numFmtId="0" fontId="4" fillId="3" borderId="8" xfId="26" applyFont="1" applyFill="1" applyBorder="1" applyAlignment="1" applyProtection="1">
      <alignment horizontal="center" vertical="center" wrapText="1"/>
      <protection locked="0"/>
    </xf>
  </cellXfs>
  <cellStyles count="43">
    <cellStyle name="=C:\WINNT\SYSTEM32\COMMAND.COM" xfId="1"/>
    <cellStyle name="Euro" xfId="8"/>
    <cellStyle name="Millares" xfId="2" builtinId="3"/>
    <cellStyle name="Millares 2" xfId="5"/>
    <cellStyle name="Millares 2 2" xfId="10"/>
    <cellStyle name="Millares 2 2 2" xfId="30"/>
    <cellStyle name="Millares 2 2 3" xfId="36"/>
    <cellStyle name="Millares 2 2 4" xfId="39"/>
    <cellStyle name="Millares 2 2 5" xfId="37"/>
    <cellStyle name="Millares 2 3" xfId="11"/>
    <cellStyle name="Millares 2 3 2" xfId="28"/>
    <cellStyle name="Millares 2 3 3" xfId="40"/>
    <cellStyle name="Millares 2 4" xfId="9"/>
    <cellStyle name="Millares 2 5" xfId="22"/>
    <cellStyle name="Millares 2 6" xfId="38"/>
    <cellStyle name="Millares 3" xfId="12"/>
    <cellStyle name="Millares 3 2" xfId="31"/>
    <cellStyle name="Millares 3 3" xfId="41"/>
    <cellStyle name="Millares 4" xfId="27"/>
    <cellStyle name="Moneda 2" xfId="13"/>
    <cellStyle name="Moneda 2 2" xfId="23"/>
    <cellStyle name="Moneda 2 3" xfId="42"/>
    <cellStyle name="Normal" xfId="0" builtinId="0"/>
    <cellStyle name="Normal 2" xfId="3"/>
    <cellStyle name="Normal 2 2" xfId="6"/>
    <cellStyle name="Normal 2 3" xfId="14"/>
    <cellStyle name="Normal 2 4" xfId="29"/>
    <cellStyle name="Normal 3" xfId="15"/>
    <cellStyle name="Normal 3 2" xfId="24"/>
    <cellStyle name="Normal 3 3" xfId="26"/>
    <cellStyle name="Normal 4" xfId="16"/>
    <cellStyle name="Normal 4 2" xfId="17"/>
    <cellStyle name="Normal 4 3" xfId="32"/>
    <cellStyle name="Normal 5" xfId="18"/>
    <cellStyle name="Normal 5 2" xfId="19"/>
    <cellStyle name="Normal 5 3" xfId="33"/>
    <cellStyle name="Normal 56" xfId="34"/>
    <cellStyle name="Normal 6" xfId="20"/>
    <cellStyle name="Normal 6 2" xfId="21"/>
    <cellStyle name="Normal 7" xfId="7"/>
    <cellStyle name="Normal 9" xfId="4"/>
    <cellStyle name="Porcentaje 2" xfId="35"/>
    <cellStyle name="Porcentual 2" xfId="25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78441</xdr:colOff>
      <xdr:row>1</xdr:row>
      <xdr:rowOff>78442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1" y="268942"/>
          <a:ext cx="1048385" cy="4254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123825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23825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AD/Desktop/Mariluz/2015/06/Excel/ES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S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7">
          <cell r="D17">
            <v>6342508.0199999996</v>
          </cell>
          <cell r="E17">
            <v>22480676.280000001</v>
          </cell>
          <cell r="I17">
            <v>445098.78</v>
          </cell>
          <cell r="J17">
            <v>23208528.420000002</v>
          </cell>
        </row>
        <row r="18">
          <cell r="D18">
            <v>16449531.289999999</v>
          </cell>
          <cell r="E18">
            <v>5952204.5899999999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I23">
            <v>0</v>
          </cell>
          <cell r="J23">
            <v>0</v>
          </cell>
        </row>
        <row r="24">
          <cell r="I24">
            <v>0</v>
          </cell>
          <cell r="J24">
            <v>0</v>
          </cell>
        </row>
        <row r="25">
          <cell r="D25">
            <v>22792039.309999999</v>
          </cell>
          <cell r="E25">
            <v>28432880.870000001</v>
          </cell>
        </row>
        <row r="26">
          <cell r="I26">
            <v>445098.78</v>
          </cell>
          <cell r="J26">
            <v>23208528.420000002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I31">
            <v>0</v>
          </cell>
          <cell r="J31">
            <v>0</v>
          </cell>
        </row>
        <row r="32">
          <cell r="D32">
            <v>89604504.159999996</v>
          </cell>
          <cell r="E32">
            <v>84928723.290000007</v>
          </cell>
          <cell r="I32">
            <v>0</v>
          </cell>
          <cell r="J32">
            <v>0</v>
          </cell>
        </row>
        <row r="33">
          <cell r="D33">
            <v>19795256.199999999</v>
          </cell>
          <cell r="E33">
            <v>22074097.120000001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I34">
            <v>0</v>
          </cell>
          <cell r="J34">
            <v>0</v>
          </cell>
        </row>
        <row r="35">
          <cell r="D35">
            <v>-11890441.32</v>
          </cell>
          <cell r="E35">
            <v>-13802461.859999999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  <cell r="I37">
            <v>0</v>
          </cell>
          <cell r="J37">
            <v>0</v>
          </cell>
        </row>
        <row r="38">
          <cell r="D38">
            <v>0</v>
          </cell>
          <cell r="E38">
            <v>0</v>
          </cell>
        </row>
        <row r="39">
          <cell r="I39">
            <v>445098.78</v>
          </cell>
          <cell r="J39">
            <v>23208528.420000002</v>
          </cell>
        </row>
        <row r="40">
          <cell r="D40">
            <v>97509319.039999992</v>
          </cell>
          <cell r="E40">
            <v>93200358.550000012</v>
          </cell>
        </row>
        <row r="42">
          <cell r="D42">
            <v>120301358.34999999</v>
          </cell>
          <cell r="E42">
            <v>121633239.42000002</v>
          </cell>
        </row>
        <row r="43">
          <cell r="I43">
            <v>123788347.11</v>
          </cell>
          <cell r="J43">
            <v>102755054.2</v>
          </cell>
        </row>
        <row r="45">
          <cell r="I45">
            <v>123788347.11</v>
          </cell>
          <cell r="J45">
            <v>102755054.2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49">
          <cell r="I49">
            <v>-3932087.54</v>
          </cell>
          <cell r="J49">
            <v>-4330343.2</v>
          </cell>
        </row>
        <row r="51">
          <cell r="I51">
            <v>-180344.81</v>
          </cell>
          <cell r="J51">
            <v>178048.91</v>
          </cell>
        </row>
        <row r="52">
          <cell r="I52">
            <v>-3751742.73</v>
          </cell>
          <cell r="J52">
            <v>-4508392.1100000003</v>
          </cell>
        </row>
        <row r="53"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5">
          <cell r="I55">
            <v>0</v>
          </cell>
          <cell r="J55">
            <v>0</v>
          </cell>
        </row>
        <row r="57">
          <cell r="I57">
            <v>0</v>
          </cell>
          <cell r="J57">
            <v>0</v>
          </cell>
        </row>
        <row r="59">
          <cell r="I59">
            <v>0</v>
          </cell>
          <cell r="J59">
            <v>0</v>
          </cell>
        </row>
        <row r="60">
          <cell r="I60">
            <v>0</v>
          </cell>
          <cell r="J60">
            <v>0</v>
          </cell>
        </row>
        <row r="62">
          <cell r="I62">
            <v>119856259.56999999</v>
          </cell>
          <cell r="J62">
            <v>98424711</v>
          </cell>
        </row>
        <row r="64">
          <cell r="I64">
            <v>120301358.34999999</v>
          </cell>
          <cell r="J64">
            <v>121633239.42</v>
          </cell>
        </row>
        <row r="72">
          <cell r="C72" t="str">
            <v>M. En C. Daniel Jimenez Rodríguez</v>
          </cell>
          <cell r="G72" t="str">
            <v>Lic. Guillermo Caudillo Herrera</v>
          </cell>
        </row>
        <row r="73">
          <cell r="C73" t="str">
            <v>Rector</v>
          </cell>
          <cell r="G73" t="str">
            <v>Secretario Administrativo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SF"/>
    </sheetNames>
    <sheetDataSet>
      <sheetData sheetId="0">
        <row r="12">
          <cell r="D12">
            <v>18417009.18</v>
          </cell>
          <cell r="E12">
            <v>21593520.219999999</v>
          </cell>
          <cell r="I12">
            <v>0</v>
          </cell>
          <cell r="J12">
            <v>22763429.640000001</v>
          </cell>
        </row>
        <row r="14">
          <cell r="D14">
            <v>16138168.26</v>
          </cell>
          <cell r="E14">
            <v>15005718.810000001</v>
          </cell>
          <cell r="I14">
            <v>0</v>
          </cell>
          <cell r="J14">
            <v>22763429.640000001</v>
          </cell>
        </row>
        <row r="16">
          <cell r="D16">
            <v>16138168.26</v>
          </cell>
          <cell r="E16">
            <v>0</v>
          </cell>
          <cell r="I16">
            <v>0</v>
          </cell>
          <cell r="J16">
            <v>22763429.640000001</v>
          </cell>
        </row>
        <row r="17">
          <cell r="D17">
            <v>0</v>
          </cell>
          <cell r="E17">
            <v>15005718.810000001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4">
          <cell r="D24">
            <v>2278840.92</v>
          </cell>
          <cell r="E24">
            <v>6587801.4099999992</v>
          </cell>
        </row>
        <row r="25">
          <cell r="I25">
            <v>0</v>
          </cell>
          <cell r="J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  <cell r="I27">
            <v>0</v>
          </cell>
          <cell r="J27">
            <v>0</v>
          </cell>
        </row>
        <row r="28">
          <cell r="D28">
            <v>0</v>
          </cell>
          <cell r="E28">
            <v>4675780.87</v>
          </cell>
          <cell r="I28">
            <v>0</v>
          </cell>
          <cell r="J28">
            <v>0</v>
          </cell>
        </row>
        <row r="29">
          <cell r="D29">
            <v>2278840.92</v>
          </cell>
          <cell r="E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1912020.5399999991</v>
          </cell>
          <cell r="I31">
            <v>0</v>
          </cell>
          <cell r="J31">
            <v>0</v>
          </cell>
        </row>
        <row r="32">
          <cell r="D32">
            <v>0</v>
          </cell>
          <cell r="E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  <cell r="I34">
            <v>21789942.289999995</v>
          </cell>
          <cell r="J34">
            <v>358393.72</v>
          </cell>
        </row>
        <row r="36">
          <cell r="I36">
            <v>21033292.909999996</v>
          </cell>
          <cell r="J36">
            <v>0</v>
          </cell>
        </row>
        <row r="38">
          <cell r="I38">
            <v>21033292.909999996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2">
          <cell r="I42">
            <v>756649.38000000035</v>
          </cell>
          <cell r="J42">
            <v>358393.72</v>
          </cell>
        </row>
        <row r="44">
          <cell r="I44">
            <v>0</v>
          </cell>
          <cell r="J44">
            <v>358393.72</v>
          </cell>
        </row>
        <row r="45">
          <cell r="I45">
            <v>756649.38000000035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47">
          <cell r="I47">
            <v>0</v>
          </cell>
          <cell r="J47">
            <v>0</v>
          </cell>
        </row>
        <row r="48">
          <cell r="I48">
            <v>0</v>
          </cell>
          <cell r="J48">
            <v>0</v>
          </cell>
        </row>
        <row r="50">
          <cell r="I50">
            <v>0</v>
          </cell>
          <cell r="J50">
            <v>0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60">
          <cell r="C60" t="str">
            <v>M. En C. Daniel Jimenez Rodríguez</v>
          </cell>
          <cell r="G60" t="str">
            <v>Lic. Guillermo Caudillo Herrera</v>
          </cell>
        </row>
        <row r="61">
          <cell r="C61" t="str">
            <v>Rector</v>
          </cell>
          <cell r="G61" t="str">
            <v>Secretario Administrativo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"/>
    </sheetNames>
    <sheetDataSet>
      <sheetData sheetId="0">
        <row r="42">
          <cell r="H42">
            <v>130750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2" t="s">
        <v>0</v>
      </c>
      <c r="B2" s="92"/>
      <c r="C2" s="92"/>
      <c r="D2" s="92"/>
      <c r="E2" s="13" t="e">
        <f>[1]ESF!#REF!</f>
        <v>#REF!</v>
      </c>
    </row>
    <row r="3" spans="1:5" x14ac:dyDescent="0.25">
      <c r="A3" s="92" t="s">
        <v>2</v>
      </c>
      <c r="B3" s="92"/>
      <c r="C3" s="92"/>
      <c r="D3" s="92"/>
      <c r="E3" s="13">
        <f>[1]ESF!C6</f>
        <v>0</v>
      </c>
    </row>
    <row r="4" spans="1:5" x14ac:dyDescent="0.25">
      <c r="A4" s="92" t="s">
        <v>1</v>
      </c>
      <c r="B4" s="92"/>
      <c r="C4" s="92"/>
      <c r="D4" s="92"/>
      <c r="E4" s="14"/>
    </row>
    <row r="5" spans="1:5" x14ac:dyDescent="0.25">
      <c r="A5" s="92" t="s">
        <v>70</v>
      </c>
      <c r="B5" s="92"/>
      <c r="C5" s="92"/>
      <c r="D5" s="92"/>
      <c r="E5" t="s">
        <v>68</v>
      </c>
    </row>
    <row r="6" spans="1:5" x14ac:dyDescent="0.25">
      <c r="A6" s="6"/>
      <c r="B6" s="6"/>
      <c r="C6" s="97" t="s">
        <v>3</v>
      </c>
      <c r="D6" s="97"/>
      <c r="E6" s="1">
        <v>2013</v>
      </c>
    </row>
    <row r="7" spans="1:5" x14ac:dyDescent="0.25">
      <c r="A7" s="93" t="s">
        <v>66</v>
      </c>
      <c r="B7" s="91" t="s">
        <v>6</v>
      </c>
      <c r="C7" s="87" t="s">
        <v>8</v>
      </c>
      <c r="D7" s="87"/>
      <c r="E7" s="8">
        <f>[1]ESF!D17</f>
        <v>6342508.0199999996</v>
      </c>
    </row>
    <row r="8" spans="1:5" x14ac:dyDescent="0.25">
      <c r="A8" s="93"/>
      <c r="B8" s="91"/>
      <c r="C8" s="87" t="s">
        <v>10</v>
      </c>
      <c r="D8" s="87"/>
      <c r="E8" s="8">
        <f>[1]ESF!D18</f>
        <v>16449531.289999999</v>
      </c>
    </row>
    <row r="9" spans="1:5" x14ac:dyDescent="0.25">
      <c r="A9" s="93"/>
      <c r="B9" s="91"/>
      <c r="C9" s="87" t="s">
        <v>12</v>
      </c>
      <c r="D9" s="87"/>
      <c r="E9" s="8">
        <f>[1]ESF!D19</f>
        <v>0</v>
      </c>
    </row>
    <row r="10" spans="1:5" x14ac:dyDescent="0.25">
      <c r="A10" s="93"/>
      <c r="B10" s="91"/>
      <c r="C10" s="87" t="s">
        <v>14</v>
      </c>
      <c r="D10" s="87"/>
      <c r="E10" s="8">
        <f>[1]ESF!D20</f>
        <v>0</v>
      </c>
    </row>
    <row r="11" spans="1:5" x14ac:dyDescent="0.25">
      <c r="A11" s="93"/>
      <c r="B11" s="91"/>
      <c r="C11" s="87" t="s">
        <v>16</v>
      </c>
      <c r="D11" s="87"/>
      <c r="E11" s="8">
        <f>[1]ESF!D21</f>
        <v>0</v>
      </c>
    </row>
    <row r="12" spans="1:5" x14ac:dyDescent="0.25">
      <c r="A12" s="93"/>
      <c r="B12" s="91"/>
      <c r="C12" s="87" t="s">
        <v>18</v>
      </c>
      <c r="D12" s="87"/>
      <c r="E12" s="8">
        <f>[1]ESF!D22</f>
        <v>0</v>
      </c>
    </row>
    <row r="13" spans="1:5" x14ac:dyDescent="0.25">
      <c r="A13" s="93"/>
      <c r="B13" s="91"/>
      <c r="C13" s="87" t="s">
        <v>20</v>
      </c>
      <c r="D13" s="87"/>
      <c r="E13" s="8">
        <f>[1]ESF!D23</f>
        <v>0</v>
      </c>
    </row>
    <row r="14" spans="1:5" ht="15.75" thickBot="1" x14ac:dyDescent="0.3">
      <c r="A14" s="93"/>
      <c r="B14" s="4"/>
      <c r="C14" s="88" t="s">
        <v>23</v>
      </c>
      <c r="D14" s="88"/>
      <c r="E14" s="9">
        <f>[1]ESF!D25</f>
        <v>22792039.309999999</v>
      </c>
    </row>
    <row r="15" spans="1:5" x14ac:dyDescent="0.25">
      <c r="A15" s="93"/>
      <c r="B15" s="91" t="s">
        <v>25</v>
      </c>
      <c r="C15" s="87" t="s">
        <v>27</v>
      </c>
      <c r="D15" s="87"/>
      <c r="E15" s="8">
        <f>[1]ESF!D30</f>
        <v>0</v>
      </c>
    </row>
    <row r="16" spans="1:5" x14ac:dyDescent="0.25">
      <c r="A16" s="93"/>
      <c r="B16" s="91"/>
      <c r="C16" s="87" t="s">
        <v>29</v>
      </c>
      <c r="D16" s="87"/>
      <c r="E16" s="8">
        <f>[1]ESF!D31</f>
        <v>0</v>
      </c>
    </row>
    <row r="17" spans="1:5" x14ac:dyDescent="0.25">
      <c r="A17" s="93"/>
      <c r="B17" s="91"/>
      <c r="C17" s="87" t="s">
        <v>31</v>
      </c>
      <c r="D17" s="87"/>
      <c r="E17" s="8">
        <f>[1]ESF!D32</f>
        <v>89604504.159999996</v>
      </c>
    </row>
    <row r="18" spans="1:5" x14ac:dyDescent="0.25">
      <c r="A18" s="93"/>
      <c r="B18" s="91"/>
      <c r="C18" s="87" t="s">
        <v>33</v>
      </c>
      <c r="D18" s="87"/>
      <c r="E18" s="8">
        <f>[1]ESF!D33</f>
        <v>19795256.199999999</v>
      </c>
    </row>
    <row r="19" spans="1:5" x14ac:dyDescent="0.25">
      <c r="A19" s="93"/>
      <c r="B19" s="91"/>
      <c r="C19" s="87" t="s">
        <v>35</v>
      </c>
      <c r="D19" s="87"/>
      <c r="E19" s="8">
        <f>[1]ESF!D34</f>
        <v>0</v>
      </c>
    </row>
    <row r="20" spans="1:5" x14ac:dyDescent="0.25">
      <c r="A20" s="93"/>
      <c r="B20" s="91"/>
      <c r="C20" s="87" t="s">
        <v>37</v>
      </c>
      <c r="D20" s="87"/>
      <c r="E20" s="8">
        <f>[1]ESF!D35</f>
        <v>-11890441.32</v>
      </c>
    </row>
    <row r="21" spans="1:5" x14ac:dyDescent="0.25">
      <c r="A21" s="93"/>
      <c r="B21" s="91"/>
      <c r="C21" s="87" t="s">
        <v>39</v>
      </c>
      <c r="D21" s="87"/>
      <c r="E21" s="8">
        <f>[1]ESF!D36</f>
        <v>0</v>
      </c>
    </row>
    <row r="22" spans="1:5" x14ac:dyDescent="0.25">
      <c r="A22" s="93"/>
      <c r="B22" s="91"/>
      <c r="C22" s="87" t="s">
        <v>40</v>
      </c>
      <c r="D22" s="87"/>
      <c r="E22" s="8">
        <f>[1]ESF!D37</f>
        <v>0</v>
      </c>
    </row>
    <row r="23" spans="1:5" x14ac:dyDescent="0.25">
      <c r="A23" s="93"/>
      <c r="B23" s="91"/>
      <c r="C23" s="87" t="s">
        <v>42</v>
      </c>
      <c r="D23" s="87"/>
      <c r="E23" s="8">
        <f>[1]ESF!D38</f>
        <v>0</v>
      </c>
    </row>
    <row r="24" spans="1:5" ht="15.75" thickBot="1" x14ac:dyDescent="0.3">
      <c r="A24" s="93"/>
      <c r="B24" s="4"/>
      <c r="C24" s="88" t="s">
        <v>44</v>
      </c>
      <c r="D24" s="88"/>
      <c r="E24" s="9">
        <f>[1]ESF!D40</f>
        <v>97509319.039999992</v>
      </c>
    </row>
    <row r="25" spans="1:5" ht="15.75" thickBot="1" x14ac:dyDescent="0.3">
      <c r="A25" s="93"/>
      <c r="B25" s="2"/>
      <c r="C25" s="88" t="s">
        <v>46</v>
      </c>
      <c r="D25" s="88"/>
      <c r="E25" s="9">
        <f>[1]ESF!D42</f>
        <v>120301358.34999999</v>
      </c>
    </row>
    <row r="26" spans="1:5" x14ac:dyDescent="0.25">
      <c r="A26" s="93" t="s">
        <v>67</v>
      </c>
      <c r="B26" s="91" t="s">
        <v>7</v>
      </c>
      <c r="C26" s="87" t="s">
        <v>9</v>
      </c>
      <c r="D26" s="87"/>
      <c r="E26" s="8">
        <f>[1]ESF!I17</f>
        <v>445098.78</v>
      </c>
    </row>
    <row r="27" spans="1:5" x14ac:dyDescent="0.25">
      <c r="A27" s="93"/>
      <c r="B27" s="91"/>
      <c r="C27" s="87" t="s">
        <v>11</v>
      </c>
      <c r="D27" s="87"/>
      <c r="E27" s="8">
        <f>[1]ESF!I18</f>
        <v>0</v>
      </c>
    </row>
    <row r="28" spans="1:5" x14ac:dyDescent="0.25">
      <c r="A28" s="93"/>
      <c r="B28" s="91"/>
      <c r="C28" s="87" t="s">
        <v>13</v>
      </c>
      <c r="D28" s="87"/>
      <c r="E28" s="8">
        <f>[1]ESF!I19</f>
        <v>0</v>
      </c>
    </row>
    <row r="29" spans="1:5" x14ac:dyDescent="0.25">
      <c r="A29" s="93"/>
      <c r="B29" s="91"/>
      <c r="C29" s="87" t="s">
        <v>15</v>
      </c>
      <c r="D29" s="87"/>
      <c r="E29" s="8">
        <f>[1]ESF!I20</f>
        <v>0</v>
      </c>
    </row>
    <row r="30" spans="1:5" x14ac:dyDescent="0.25">
      <c r="A30" s="93"/>
      <c r="B30" s="91"/>
      <c r="C30" s="87" t="s">
        <v>17</v>
      </c>
      <c r="D30" s="87"/>
      <c r="E30" s="8">
        <f>[1]ESF!I21</f>
        <v>0</v>
      </c>
    </row>
    <row r="31" spans="1:5" x14ac:dyDescent="0.25">
      <c r="A31" s="93"/>
      <c r="B31" s="91"/>
      <c r="C31" s="87" t="s">
        <v>19</v>
      </c>
      <c r="D31" s="87"/>
      <c r="E31" s="8">
        <f>[1]ESF!I22</f>
        <v>0</v>
      </c>
    </row>
    <row r="32" spans="1:5" x14ac:dyDescent="0.25">
      <c r="A32" s="93"/>
      <c r="B32" s="91"/>
      <c r="C32" s="87" t="s">
        <v>21</v>
      </c>
      <c r="D32" s="87"/>
      <c r="E32" s="8">
        <f>[1]ESF!I23</f>
        <v>0</v>
      </c>
    </row>
    <row r="33" spans="1:5" x14ac:dyDescent="0.25">
      <c r="A33" s="93"/>
      <c r="B33" s="91"/>
      <c r="C33" s="87" t="s">
        <v>22</v>
      </c>
      <c r="D33" s="87"/>
      <c r="E33" s="8">
        <f>[1]ESF!I24</f>
        <v>0</v>
      </c>
    </row>
    <row r="34" spans="1:5" ht="15.75" thickBot="1" x14ac:dyDescent="0.3">
      <c r="A34" s="93"/>
      <c r="B34" s="4"/>
      <c r="C34" s="88" t="s">
        <v>24</v>
      </c>
      <c r="D34" s="88"/>
      <c r="E34" s="9">
        <f>[1]ESF!I26</f>
        <v>445098.78</v>
      </c>
    </row>
    <row r="35" spans="1:5" x14ac:dyDescent="0.25">
      <c r="A35" s="93"/>
      <c r="B35" s="91" t="s">
        <v>26</v>
      </c>
      <c r="C35" s="87" t="s">
        <v>28</v>
      </c>
      <c r="D35" s="87"/>
      <c r="E35" s="8">
        <f>[1]ESF!I30</f>
        <v>0</v>
      </c>
    </row>
    <row r="36" spans="1:5" x14ac:dyDescent="0.25">
      <c r="A36" s="93"/>
      <c r="B36" s="91"/>
      <c r="C36" s="87" t="s">
        <v>30</v>
      </c>
      <c r="D36" s="87"/>
      <c r="E36" s="8">
        <f>[1]ESF!I31</f>
        <v>0</v>
      </c>
    </row>
    <row r="37" spans="1:5" x14ac:dyDescent="0.25">
      <c r="A37" s="93"/>
      <c r="B37" s="91"/>
      <c r="C37" s="87" t="s">
        <v>32</v>
      </c>
      <c r="D37" s="87"/>
      <c r="E37" s="8">
        <f>[1]ESF!I32</f>
        <v>0</v>
      </c>
    </row>
    <row r="38" spans="1:5" x14ac:dyDescent="0.25">
      <c r="A38" s="93"/>
      <c r="B38" s="91"/>
      <c r="C38" s="87" t="s">
        <v>34</v>
      </c>
      <c r="D38" s="87"/>
      <c r="E38" s="8">
        <f>[1]ESF!I33</f>
        <v>0</v>
      </c>
    </row>
    <row r="39" spans="1:5" x14ac:dyDescent="0.25">
      <c r="A39" s="93"/>
      <c r="B39" s="91"/>
      <c r="C39" s="87" t="s">
        <v>36</v>
      </c>
      <c r="D39" s="87"/>
      <c r="E39" s="8">
        <f>[1]ESF!I34</f>
        <v>0</v>
      </c>
    </row>
    <row r="40" spans="1:5" x14ac:dyDescent="0.25">
      <c r="A40" s="93"/>
      <c r="B40" s="91"/>
      <c r="C40" s="87" t="s">
        <v>38</v>
      </c>
      <c r="D40" s="87"/>
      <c r="E40" s="8">
        <f>[1]ESF!I35</f>
        <v>0</v>
      </c>
    </row>
    <row r="41" spans="1:5" ht="15.75" thickBot="1" x14ac:dyDescent="0.3">
      <c r="A41" s="93"/>
      <c r="B41" s="2"/>
      <c r="C41" s="88" t="s">
        <v>41</v>
      </c>
      <c r="D41" s="88"/>
      <c r="E41" s="9">
        <f>[1]ESF!I37</f>
        <v>0</v>
      </c>
    </row>
    <row r="42" spans="1:5" ht="15.75" thickBot="1" x14ac:dyDescent="0.3">
      <c r="A42" s="93"/>
      <c r="B42" s="2"/>
      <c r="C42" s="88" t="s">
        <v>43</v>
      </c>
      <c r="D42" s="88"/>
      <c r="E42" s="9">
        <f>[1]ESF!I39</f>
        <v>445098.78</v>
      </c>
    </row>
    <row r="43" spans="1:5" x14ac:dyDescent="0.25">
      <c r="A43" s="3"/>
      <c r="B43" s="91" t="s">
        <v>45</v>
      </c>
      <c r="C43" s="89" t="s">
        <v>47</v>
      </c>
      <c r="D43" s="89"/>
      <c r="E43" s="10">
        <f>[1]ESF!I43</f>
        <v>123788347.11</v>
      </c>
    </row>
    <row r="44" spans="1:5" x14ac:dyDescent="0.25">
      <c r="A44" s="3"/>
      <c r="B44" s="91"/>
      <c r="C44" s="87" t="s">
        <v>48</v>
      </c>
      <c r="D44" s="87"/>
      <c r="E44" s="8">
        <f>[1]ESF!I45</f>
        <v>123788347.11</v>
      </c>
    </row>
    <row r="45" spans="1:5" x14ac:dyDescent="0.25">
      <c r="A45" s="3"/>
      <c r="B45" s="91"/>
      <c r="C45" s="87" t="s">
        <v>49</v>
      </c>
      <c r="D45" s="87"/>
      <c r="E45" s="8">
        <f>[1]ESF!I46</f>
        <v>0</v>
      </c>
    </row>
    <row r="46" spans="1:5" x14ac:dyDescent="0.25">
      <c r="A46" s="3"/>
      <c r="B46" s="91"/>
      <c r="C46" s="87" t="s">
        <v>50</v>
      </c>
      <c r="D46" s="87"/>
      <c r="E46" s="8">
        <f>[1]ESF!I47</f>
        <v>0</v>
      </c>
    </row>
    <row r="47" spans="1:5" x14ac:dyDescent="0.25">
      <c r="A47" s="3"/>
      <c r="B47" s="91"/>
      <c r="C47" s="89" t="s">
        <v>51</v>
      </c>
      <c r="D47" s="89"/>
      <c r="E47" s="10">
        <f>[1]ESF!I49</f>
        <v>-3932087.54</v>
      </c>
    </row>
    <row r="48" spans="1:5" x14ac:dyDescent="0.25">
      <c r="A48" s="3"/>
      <c r="B48" s="91"/>
      <c r="C48" s="87" t="s">
        <v>52</v>
      </c>
      <c r="D48" s="87"/>
      <c r="E48" s="8">
        <f>[1]ESF!I51</f>
        <v>-180344.81</v>
      </c>
    </row>
    <row r="49" spans="1:5" x14ac:dyDescent="0.25">
      <c r="A49" s="3"/>
      <c r="B49" s="91"/>
      <c r="C49" s="87" t="s">
        <v>53</v>
      </c>
      <c r="D49" s="87"/>
      <c r="E49" s="8">
        <f>[1]ESF!I52</f>
        <v>-3751742.73</v>
      </c>
    </row>
    <row r="50" spans="1:5" x14ac:dyDescent="0.25">
      <c r="A50" s="3"/>
      <c r="B50" s="91"/>
      <c r="C50" s="87" t="s">
        <v>54</v>
      </c>
      <c r="D50" s="87"/>
      <c r="E50" s="8">
        <f>[1]ESF!I53</f>
        <v>0</v>
      </c>
    </row>
    <row r="51" spans="1:5" x14ac:dyDescent="0.25">
      <c r="A51" s="3"/>
      <c r="B51" s="91"/>
      <c r="C51" s="87" t="s">
        <v>55</v>
      </c>
      <c r="D51" s="87"/>
      <c r="E51" s="8">
        <f>[1]ESF!I54</f>
        <v>0</v>
      </c>
    </row>
    <row r="52" spans="1:5" x14ac:dyDescent="0.25">
      <c r="A52" s="3"/>
      <c r="B52" s="91"/>
      <c r="C52" s="87" t="s">
        <v>56</v>
      </c>
      <c r="D52" s="87"/>
      <c r="E52" s="8">
        <f>[1]ESF!I55</f>
        <v>0</v>
      </c>
    </row>
    <row r="53" spans="1:5" x14ac:dyDescent="0.25">
      <c r="A53" s="3"/>
      <c r="B53" s="91"/>
      <c r="C53" s="89" t="s">
        <v>57</v>
      </c>
      <c r="D53" s="89"/>
      <c r="E53" s="10">
        <f>[1]ESF!I57</f>
        <v>0</v>
      </c>
    </row>
    <row r="54" spans="1:5" x14ac:dyDescent="0.25">
      <c r="A54" s="3"/>
      <c r="B54" s="91"/>
      <c r="C54" s="87" t="s">
        <v>58</v>
      </c>
      <c r="D54" s="87"/>
      <c r="E54" s="8">
        <f>[1]ESF!I59</f>
        <v>0</v>
      </c>
    </row>
    <row r="55" spans="1:5" x14ac:dyDescent="0.25">
      <c r="A55" s="3"/>
      <c r="B55" s="91"/>
      <c r="C55" s="87" t="s">
        <v>59</v>
      </c>
      <c r="D55" s="87"/>
      <c r="E55" s="8">
        <f>[1]ESF!I60</f>
        <v>0</v>
      </c>
    </row>
    <row r="56" spans="1:5" ht="15.75" thickBot="1" x14ac:dyDescent="0.3">
      <c r="A56" s="3"/>
      <c r="B56" s="91"/>
      <c r="C56" s="88" t="s">
        <v>60</v>
      </c>
      <c r="D56" s="88"/>
      <c r="E56" s="9">
        <f>[1]ESF!I62</f>
        <v>119856259.56999999</v>
      </c>
    </row>
    <row r="57" spans="1:5" ht="15.75" thickBot="1" x14ac:dyDescent="0.3">
      <c r="A57" s="3"/>
      <c r="B57" s="2"/>
      <c r="C57" s="88" t="s">
        <v>61</v>
      </c>
      <c r="D57" s="88"/>
      <c r="E57" s="9">
        <f>[1]ESF!I64</f>
        <v>120301358.34999999</v>
      </c>
    </row>
    <row r="58" spans="1:5" x14ac:dyDescent="0.25">
      <c r="A58" s="3"/>
      <c r="B58" s="2"/>
      <c r="C58" s="97" t="s">
        <v>3</v>
      </c>
      <c r="D58" s="97"/>
      <c r="E58" s="1">
        <v>2012</v>
      </c>
    </row>
    <row r="59" spans="1:5" x14ac:dyDescent="0.25">
      <c r="A59" s="93" t="s">
        <v>66</v>
      </c>
      <c r="B59" s="91" t="s">
        <v>6</v>
      </c>
      <c r="C59" s="87" t="s">
        <v>8</v>
      </c>
      <c r="D59" s="87"/>
      <c r="E59" s="8">
        <f>[1]ESF!E17</f>
        <v>22480676.280000001</v>
      </c>
    </row>
    <row r="60" spans="1:5" x14ac:dyDescent="0.25">
      <c r="A60" s="93"/>
      <c r="B60" s="91"/>
      <c r="C60" s="87" t="s">
        <v>10</v>
      </c>
      <c r="D60" s="87"/>
      <c r="E60" s="8">
        <f>[1]ESF!E18</f>
        <v>5952204.5899999999</v>
      </c>
    </row>
    <row r="61" spans="1:5" x14ac:dyDescent="0.25">
      <c r="A61" s="93"/>
      <c r="B61" s="91"/>
      <c r="C61" s="87" t="s">
        <v>12</v>
      </c>
      <c r="D61" s="87"/>
      <c r="E61" s="8">
        <f>[1]ESF!E19</f>
        <v>0</v>
      </c>
    </row>
    <row r="62" spans="1:5" x14ac:dyDescent="0.25">
      <c r="A62" s="93"/>
      <c r="B62" s="91"/>
      <c r="C62" s="87" t="s">
        <v>14</v>
      </c>
      <c r="D62" s="87"/>
      <c r="E62" s="8">
        <f>[1]ESF!E20</f>
        <v>0</v>
      </c>
    </row>
    <row r="63" spans="1:5" x14ac:dyDescent="0.25">
      <c r="A63" s="93"/>
      <c r="B63" s="91"/>
      <c r="C63" s="87" t="s">
        <v>16</v>
      </c>
      <c r="D63" s="87"/>
      <c r="E63" s="8">
        <f>[1]ESF!E21</f>
        <v>0</v>
      </c>
    </row>
    <row r="64" spans="1:5" x14ac:dyDescent="0.25">
      <c r="A64" s="93"/>
      <c r="B64" s="91"/>
      <c r="C64" s="87" t="s">
        <v>18</v>
      </c>
      <c r="D64" s="87"/>
      <c r="E64" s="8">
        <f>[1]ESF!E22</f>
        <v>0</v>
      </c>
    </row>
    <row r="65" spans="1:5" x14ac:dyDescent="0.25">
      <c r="A65" s="93"/>
      <c r="B65" s="91"/>
      <c r="C65" s="87" t="s">
        <v>20</v>
      </c>
      <c r="D65" s="87"/>
      <c r="E65" s="8">
        <f>[1]ESF!E23</f>
        <v>0</v>
      </c>
    </row>
    <row r="66" spans="1:5" ht="15.75" thickBot="1" x14ac:dyDescent="0.3">
      <c r="A66" s="93"/>
      <c r="B66" s="4"/>
      <c r="C66" s="88" t="s">
        <v>23</v>
      </c>
      <c r="D66" s="88"/>
      <c r="E66" s="9">
        <f>[1]ESF!E25</f>
        <v>28432880.870000001</v>
      </c>
    </row>
    <row r="67" spans="1:5" x14ac:dyDescent="0.25">
      <c r="A67" s="93"/>
      <c r="B67" s="91" t="s">
        <v>25</v>
      </c>
      <c r="C67" s="87" t="s">
        <v>27</v>
      </c>
      <c r="D67" s="87"/>
      <c r="E67" s="8">
        <f>[1]ESF!E30</f>
        <v>0</v>
      </c>
    </row>
    <row r="68" spans="1:5" x14ac:dyDescent="0.25">
      <c r="A68" s="93"/>
      <c r="B68" s="91"/>
      <c r="C68" s="87" t="s">
        <v>29</v>
      </c>
      <c r="D68" s="87"/>
      <c r="E68" s="8">
        <f>[1]ESF!E31</f>
        <v>0</v>
      </c>
    </row>
    <row r="69" spans="1:5" x14ac:dyDescent="0.25">
      <c r="A69" s="93"/>
      <c r="B69" s="91"/>
      <c r="C69" s="87" t="s">
        <v>31</v>
      </c>
      <c r="D69" s="87"/>
      <c r="E69" s="8">
        <f>[1]ESF!E32</f>
        <v>84928723.290000007</v>
      </c>
    </row>
    <row r="70" spans="1:5" x14ac:dyDescent="0.25">
      <c r="A70" s="93"/>
      <c r="B70" s="91"/>
      <c r="C70" s="87" t="s">
        <v>33</v>
      </c>
      <c r="D70" s="87"/>
      <c r="E70" s="8">
        <f>[1]ESF!E33</f>
        <v>22074097.120000001</v>
      </c>
    </row>
    <row r="71" spans="1:5" x14ac:dyDescent="0.25">
      <c r="A71" s="93"/>
      <c r="B71" s="91"/>
      <c r="C71" s="87" t="s">
        <v>35</v>
      </c>
      <c r="D71" s="87"/>
      <c r="E71" s="8">
        <f>[1]ESF!E34</f>
        <v>0</v>
      </c>
    </row>
    <row r="72" spans="1:5" x14ac:dyDescent="0.25">
      <c r="A72" s="93"/>
      <c r="B72" s="91"/>
      <c r="C72" s="87" t="s">
        <v>37</v>
      </c>
      <c r="D72" s="87"/>
      <c r="E72" s="8">
        <f>[1]ESF!E35</f>
        <v>-13802461.859999999</v>
      </c>
    </row>
    <row r="73" spans="1:5" x14ac:dyDescent="0.25">
      <c r="A73" s="93"/>
      <c r="B73" s="91"/>
      <c r="C73" s="87" t="s">
        <v>39</v>
      </c>
      <c r="D73" s="87"/>
      <c r="E73" s="8">
        <f>[1]ESF!E36</f>
        <v>0</v>
      </c>
    </row>
    <row r="74" spans="1:5" x14ac:dyDescent="0.25">
      <c r="A74" s="93"/>
      <c r="B74" s="91"/>
      <c r="C74" s="87" t="s">
        <v>40</v>
      </c>
      <c r="D74" s="87"/>
      <c r="E74" s="8">
        <f>[1]ESF!E37</f>
        <v>0</v>
      </c>
    </row>
    <row r="75" spans="1:5" x14ac:dyDescent="0.25">
      <c r="A75" s="93"/>
      <c r="B75" s="91"/>
      <c r="C75" s="87" t="s">
        <v>42</v>
      </c>
      <c r="D75" s="87"/>
      <c r="E75" s="8">
        <f>[1]ESF!E38</f>
        <v>0</v>
      </c>
    </row>
    <row r="76" spans="1:5" ht="15.75" thickBot="1" x14ac:dyDescent="0.3">
      <c r="A76" s="93"/>
      <c r="B76" s="4"/>
      <c r="C76" s="88" t="s">
        <v>44</v>
      </c>
      <c r="D76" s="88"/>
      <c r="E76" s="9">
        <f>[1]ESF!E40</f>
        <v>93200358.550000012</v>
      </c>
    </row>
    <row r="77" spans="1:5" ht="15.75" thickBot="1" x14ac:dyDescent="0.3">
      <c r="A77" s="93"/>
      <c r="B77" s="2"/>
      <c r="C77" s="88" t="s">
        <v>46</v>
      </c>
      <c r="D77" s="88"/>
      <c r="E77" s="9">
        <f>[1]ESF!E42</f>
        <v>121633239.42000002</v>
      </c>
    </row>
    <row r="78" spans="1:5" x14ac:dyDescent="0.25">
      <c r="A78" s="93" t="s">
        <v>67</v>
      </c>
      <c r="B78" s="91" t="s">
        <v>7</v>
      </c>
      <c r="C78" s="87" t="s">
        <v>9</v>
      </c>
      <c r="D78" s="87"/>
      <c r="E78" s="8">
        <f>[1]ESF!J17</f>
        <v>23208528.420000002</v>
      </c>
    </row>
    <row r="79" spans="1:5" x14ac:dyDescent="0.25">
      <c r="A79" s="93"/>
      <c r="B79" s="91"/>
      <c r="C79" s="87" t="s">
        <v>11</v>
      </c>
      <c r="D79" s="87"/>
      <c r="E79" s="8">
        <f>[1]ESF!J18</f>
        <v>0</v>
      </c>
    </row>
    <row r="80" spans="1:5" x14ac:dyDescent="0.25">
      <c r="A80" s="93"/>
      <c r="B80" s="91"/>
      <c r="C80" s="87" t="s">
        <v>13</v>
      </c>
      <c r="D80" s="87"/>
      <c r="E80" s="8">
        <f>[1]ESF!J19</f>
        <v>0</v>
      </c>
    </row>
    <row r="81" spans="1:5" x14ac:dyDescent="0.25">
      <c r="A81" s="93"/>
      <c r="B81" s="91"/>
      <c r="C81" s="87" t="s">
        <v>15</v>
      </c>
      <c r="D81" s="87"/>
      <c r="E81" s="8">
        <f>[1]ESF!J20</f>
        <v>0</v>
      </c>
    </row>
    <row r="82" spans="1:5" x14ac:dyDescent="0.25">
      <c r="A82" s="93"/>
      <c r="B82" s="91"/>
      <c r="C82" s="87" t="s">
        <v>17</v>
      </c>
      <c r="D82" s="87"/>
      <c r="E82" s="8">
        <f>[1]ESF!J21</f>
        <v>0</v>
      </c>
    </row>
    <row r="83" spans="1:5" x14ac:dyDescent="0.25">
      <c r="A83" s="93"/>
      <c r="B83" s="91"/>
      <c r="C83" s="87" t="s">
        <v>19</v>
      </c>
      <c r="D83" s="87"/>
      <c r="E83" s="8">
        <f>[1]ESF!J22</f>
        <v>0</v>
      </c>
    </row>
    <row r="84" spans="1:5" x14ac:dyDescent="0.25">
      <c r="A84" s="93"/>
      <c r="B84" s="91"/>
      <c r="C84" s="87" t="s">
        <v>21</v>
      </c>
      <c r="D84" s="87"/>
      <c r="E84" s="8">
        <f>[1]ESF!J23</f>
        <v>0</v>
      </c>
    </row>
    <row r="85" spans="1:5" x14ac:dyDescent="0.25">
      <c r="A85" s="93"/>
      <c r="B85" s="91"/>
      <c r="C85" s="87" t="s">
        <v>22</v>
      </c>
      <c r="D85" s="87"/>
      <c r="E85" s="8">
        <f>[1]ESF!J24</f>
        <v>0</v>
      </c>
    </row>
    <row r="86" spans="1:5" ht="15.75" thickBot="1" x14ac:dyDescent="0.3">
      <c r="A86" s="93"/>
      <c r="B86" s="4"/>
      <c r="C86" s="88" t="s">
        <v>24</v>
      </c>
      <c r="D86" s="88"/>
      <c r="E86" s="9">
        <f>[1]ESF!J26</f>
        <v>23208528.420000002</v>
      </c>
    </row>
    <row r="87" spans="1:5" x14ac:dyDescent="0.25">
      <c r="A87" s="93"/>
      <c r="B87" s="91" t="s">
        <v>26</v>
      </c>
      <c r="C87" s="87" t="s">
        <v>28</v>
      </c>
      <c r="D87" s="87"/>
      <c r="E87" s="8">
        <f>[1]ESF!J30</f>
        <v>0</v>
      </c>
    </row>
    <row r="88" spans="1:5" x14ac:dyDescent="0.25">
      <c r="A88" s="93"/>
      <c r="B88" s="91"/>
      <c r="C88" s="87" t="s">
        <v>30</v>
      </c>
      <c r="D88" s="87"/>
      <c r="E88" s="8">
        <f>[1]ESF!J31</f>
        <v>0</v>
      </c>
    </row>
    <row r="89" spans="1:5" x14ac:dyDescent="0.25">
      <c r="A89" s="93"/>
      <c r="B89" s="91"/>
      <c r="C89" s="87" t="s">
        <v>32</v>
      </c>
      <c r="D89" s="87"/>
      <c r="E89" s="8">
        <f>[1]ESF!J32</f>
        <v>0</v>
      </c>
    </row>
    <row r="90" spans="1:5" x14ac:dyDescent="0.25">
      <c r="A90" s="93"/>
      <c r="B90" s="91"/>
      <c r="C90" s="87" t="s">
        <v>34</v>
      </c>
      <c r="D90" s="87"/>
      <c r="E90" s="8">
        <f>[1]ESF!J33</f>
        <v>0</v>
      </c>
    </row>
    <row r="91" spans="1:5" x14ac:dyDescent="0.25">
      <c r="A91" s="93"/>
      <c r="B91" s="91"/>
      <c r="C91" s="87" t="s">
        <v>36</v>
      </c>
      <c r="D91" s="87"/>
      <c r="E91" s="8">
        <f>[1]ESF!J34</f>
        <v>0</v>
      </c>
    </row>
    <row r="92" spans="1:5" x14ac:dyDescent="0.25">
      <c r="A92" s="93"/>
      <c r="B92" s="91"/>
      <c r="C92" s="87" t="s">
        <v>38</v>
      </c>
      <c r="D92" s="87"/>
      <c r="E92" s="8">
        <f>[1]ESF!J35</f>
        <v>0</v>
      </c>
    </row>
    <row r="93" spans="1:5" ht="15.75" thickBot="1" x14ac:dyDescent="0.3">
      <c r="A93" s="93"/>
      <c r="B93" s="2"/>
      <c r="C93" s="88" t="s">
        <v>41</v>
      </c>
      <c r="D93" s="88"/>
      <c r="E93" s="9">
        <f>[1]ESF!J37</f>
        <v>0</v>
      </c>
    </row>
    <row r="94" spans="1:5" ht="15.75" thickBot="1" x14ac:dyDescent="0.3">
      <c r="A94" s="93"/>
      <c r="B94" s="2"/>
      <c r="C94" s="88" t="s">
        <v>43</v>
      </c>
      <c r="D94" s="88"/>
      <c r="E94" s="9">
        <f>[1]ESF!J39</f>
        <v>23208528.420000002</v>
      </c>
    </row>
    <row r="95" spans="1:5" x14ac:dyDescent="0.25">
      <c r="A95" s="3"/>
      <c r="B95" s="91" t="s">
        <v>45</v>
      </c>
      <c r="C95" s="89" t="s">
        <v>47</v>
      </c>
      <c r="D95" s="89"/>
      <c r="E95" s="10">
        <f>[1]ESF!J43</f>
        <v>102755054.2</v>
      </c>
    </row>
    <row r="96" spans="1:5" x14ac:dyDescent="0.25">
      <c r="A96" s="3"/>
      <c r="B96" s="91"/>
      <c r="C96" s="87" t="s">
        <v>48</v>
      </c>
      <c r="D96" s="87"/>
      <c r="E96" s="8">
        <f>[1]ESF!J45</f>
        <v>102755054.2</v>
      </c>
    </row>
    <row r="97" spans="1:5" x14ac:dyDescent="0.25">
      <c r="A97" s="3"/>
      <c r="B97" s="91"/>
      <c r="C97" s="87" t="s">
        <v>49</v>
      </c>
      <c r="D97" s="87"/>
      <c r="E97" s="8">
        <f>[1]ESF!J46</f>
        <v>0</v>
      </c>
    </row>
    <row r="98" spans="1:5" x14ac:dyDescent="0.25">
      <c r="A98" s="3"/>
      <c r="B98" s="91"/>
      <c r="C98" s="87" t="s">
        <v>50</v>
      </c>
      <c r="D98" s="87"/>
      <c r="E98" s="8">
        <f>[1]ESF!J47</f>
        <v>0</v>
      </c>
    </row>
    <row r="99" spans="1:5" x14ac:dyDescent="0.25">
      <c r="A99" s="3"/>
      <c r="B99" s="91"/>
      <c r="C99" s="89" t="s">
        <v>51</v>
      </c>
      <c r="D99" s="89"/>
      <c r="E99" s="10">
        <f>[1]ESF!J49</f>
        <v>-4330343.2</v>
      </c>
    </row>
    <row r="100" spans="1:5" x14ac:dyDescent="0.25">
      <c r="A100" s="3"/>
      <c r="B100" s="91"/>
      <c r="C100" s="87" t="s">
        <v>52</v>
      </c>
      <c r="D100" s="87"/>
      <c r="E100" s="8">
        <f>[1]ESF!J51</f>
        <v>178048.91</v>
      </c>
    </row>
    <row r="101" spans="1:5" x14ac:dyDescent="0.25">
      <c r="A101" s="3"/>
      <c r="B101" s="91"/>
      <c r="C101" s="87" t="s">
        <v>53</v>
      </c>
      <c r="D101" s="87"/>
      <c r="E101" s="8">
        <f>[1]ESF!J52</f>
        <v>-4508392.1100000003</v>
      </c>
    </row>
    <row r="102" spans="1:5" x14ac:dyDescent="0.25">
      <c r="A102" s="3"/>
      <c r="B102" s="91"/>
      <c r="C102" s="87" t="s">
        <v>54</v>
      </c>
      <c r="D102" s="87"/>
      <c r="E102" s="8">
        <f>[1]ESF!J53</f>
        <v>0</v>
      </c>
    </row>
    <row r="103" spans="1:5" x14ac:dyDescent="0.25">
      <c r="A103" s="3"/>
      <c r="B103" s="91"/>
      <c r="C103" s="87" t="s">
        <v>55</v>
      </c>
      <c r="D103" s="87"/>
      <c r="E103" s="8">
        <f>[1]ESF!J54</f>
        <v>0</v>
      </c>
    </row>
    <row r="104" spans="1:5" x14ac:dyDescent="0.25">
      <c r="A104" s="3"/>
      <c r="B104" s="91"/>
      <c r="C104" s="87" t="s">
        <v>56</v>
      </c>
      <c r="D104" s="87"/>
      <c r="E104" s="8">
        <f>[1]ESF!J55</f>
        <v>0</v>
      </c>
    </row>
    <row r="105" spans="1:5" x14ac:dyDescent="0.25">
      <c r="A105" s="3"/>
      <c r="B105" s="91"/>
      <c r="C105" s="89" t="s">
        <v>57</v>
      </c>
      <c r="D105" s="89"/>
      <c r="E105" s="10">
        <f>[1]ESF!J57</f>
        <v>0</v>
      </c>
    </row>
    <row r="106" spans="1:5" x14ac:dyDescent="0.25">
      <c r="A106" s="3"/>
      <c r="B106" s="91"/>
      <c r="C106" s="87" t="s">
        <v>58</v>
      </c>
      <c r="D106" s="87"/>
      <c r="E106" s="8">
        <f>[1]ESF!J59</f>
        <v>0</v>
      </c>
    </row>
    <row r="107" spans="1:5" x14ac:dyDescent="0.25">
      <c r="A107" s="3"/>
      <c r="B107" s="91"/>
      <c r="C107" s="87" t="s">
        <v>59</v>
      </c>
      <c r="D107" s="87"/>
      <c r="E107" s="8">
        <f>[1]ESF!J60</f>
        <v>0</v>
      </c>
    </row>
    <row r="108" spans="1:5" ht="15.75" thickBot="1" x14ac:dyDescent="0.3">
      <c r="A108" s="3"/>
      <c r="B108" s="91"/>
      <c r="C108" s="88" t="s">
        <v>60</v>
      </c>
      <c r="D108" s="88"/>
      <c r="E108" s="9">
        <f>[1]ESF!J62</f>
        <v>98424711</v>
      </c>
    </row>
    <row r="109" spans="1:5" ht="15.75" thickBot="1" x14ac:dyDescent="0.3">
      <c r="A109" s="3"/>
      <c r="B109" s="2"/>
      <c r="C109" s="88" t="s">
        <v>61</v>
      </c>
      <c r="D109" s="88"/>
      <c r="E109" s="9">
        <f>[1]ESF!J64</f>
        <v>121633239.42</v>
      </c>
    </row>
    <row r="110" spans="1:5" x14ac:dyDescent="0.25">
      <c r="A110" s="3"/>
      <c r="B110" s="2"/>
      <c r="C110" s="90" t="s">
        <v>72</v>
      </c>
      <c r="D110" s="5" t="s">
        <v>62</v>
      </c>
      <c r="E110" s="10" t="str">
        <f>[1]ESF!C72</f>
        <v>M. En C. Daniel Jimenez Rodríguez</v>
      </c>
    </row>
    <row r="111" spans="1:5" x14ac:dyDescent="0.25">
      <c r="A111" s="3"/>
      <c r="B111" s="2"/>
      <c r="C111" s="86"/>
      <c r="D111" s="5" t="s">
        <v>63</v>
      </c>
      <c r="E111" s="10" t="str">
        <f>[1]ESF!C73</f>
        <v>Rector</v>
      </c>
    </row>
    <row r="112" spans="1:5" x14ac:dyDescent="0.25">
      <c r="A112" s="3"/>
      <c r="B112" s="2"/>
      <c r="C112" s="86" t="s">
        <v>71</v>
      </c>
      <c r="D112" s="5" t="s">
        <v>62</v>
      </c>
      <c r="E112" s="10" t="str">
        <f>[1]ESF!G72</f>
        <v>Lic. Guillermo Caudillo Herrera</v>
      </c>
    </row>
    <row r="113" spans="1:5" x14ac:dyDescent="0.25">
      <c r="A113" s="3"/>
      <c r="B113" s="2"/>
      <c r="C113" s="86"/>
      <c r="D113" s="5" t="s">
        <v>63</v>
      </c>
      <c r="E113" s="10" t="str">
        <f>[1]ESF!G73</f>
        <v>Secretario Administrativo</v>
      </c>
    </row>
    <row r="114" spans="1:5" x14ac:dyDescent="0.25">
      <c r="A114" s="92" t="s">
        <v>0</v>
      </c>
      <c r="B114" s="92"/>
      <c r="C114" s="92"/>
      <c r="D114" s="92"/>
      <c r="E114" s="13" t="e">
        <f>[2]ECSF!#REF!</f>
        <v>#REF!</v>
      </c>
    </row>
    <row r="115" spans="1:5" x14ac:dyDescent="0.25">
      <c r="A115" s="92" t="s">
        <v>2</v>
      </c>
      <c r="B115" s="92"/>
      <c r="C115" s="92"/>
      <c r="D115" s="92"/>
      <c r="E115" s="13">
        <f>[2]ECSF!C5</f>
        <v>0</v>
      </c>
    </row>
    <row r="116" spans="1:5" x14ac:dyDescent="0.25">
      <c r="A116" s="92" t="s">
        <v>1</v>
      </c>
      <c r="B116" s="92"/>
      <c r="C116" s="92"/>
      <c r="D116" s="92"/>
      <c r="E116" s="14"/>
    </row>
    <row r="117" spans="1:5" x14ac:dyDescent="0.25">
      <c r="A117" s="92" t="s">
        <v>70</v>
      </c>
      <c r="B117" s="92"/>
      <c r="C117" s="92"/>
      <c r="D117" s="92"/>
      <c r="E117" t="s">
        <v>69</v>
      </c>
    </row>
    <row r="118" spans="1:5" x14ac:dyDescent="0.25">
      <c r="B118" s="94" t="s">
        <v>64</v>
      </c>
      <c r="C118" s="89" t="s">
        <v>4</v>
      </c>
      <c r="D118" s="89"/>
      <c r="E118" s="11">
        <f>[2]ECSF!D12</f>
        <v>18417009.18</v>
      </c>
    </row>
    <row r="119" spans="1:5" x14ac:dyDescent="0.25">
      <c r="B119" s="94"/>
      <c r="C119" s="89" t="s">
        <v>6</v>
      </c>
      <c r="D119" s="89"/>
      <c r="E119" s="11">
        <f>[2]ECSF!D14</f>
        <v>16138168.26</v>
      </c>
    </row>
    <row r="120" spans="1:5" x14ac:dyDescent="0.25">
      <c r="B120" s="94"/>
      <c r="C120" s="87" t="s">
        <v>8</v>
      </c>
      <c r="D120" s="87"/>
      <c r="E120" s="12">
        <f>[2]ECSF!D16</f>
        <v>16138168.26</v>
      </c>
    </row>
    <row r="121" spans="1:5" x14ac:dyDescent="0.25">
      <c r="B121" s="94"/>
      <c r="C121" s="87" t="s">
        <v>10</v>
      </c>
      <c r="D121" s="87"/>
      <c r="E121" s="12">
        <f>[2]ECSF!D17</f>
        <v>0</v>
      </c>
    </row>
    <row r="122" spans="1:5" x14ac:dyDescent="0.25">
      <c r="B122" s="94"/>
      <c r="C122" s="87" t="s">
        <v>12</v>
      </c>
      <c r="D122" s="87"/>
      <c r="E122" s="12">
        <f>[2]ECSF!D18</f>
        <v>0</v>
      </c>
    </row>
    <row r="123" spans="1:5" x14ac:dyDescent="0.25">
      <c r="B123" s="94"/>
      <c r="C123" s="87" t="s">
        <v>14</v>
      </c>
      <c r="D123" s="87"/>
      <c r="E123" s="12">
        <f>[2]ECSF!D19</f>
        <v>0</v>
      </c>
    </row>
    <row r="124" spans="1:5" x14ac:dyDescent="0.25">
      <c r="B124" s="94"/>
      <c r="C124" s="87" t="s">
        <v>16</v>
      </c>
      <c r="D124" s="87"/>
      <c r="E124" s="12">
        <f>[2]ECSF!D20</f>
        <v>0</v>
      </c>
    </row>
    <row r="125" spans="1:5" x14ac:dyDescent="0.25">
      <c r="B125" s="94"/>
      <c r="C125" s="87" t="s">
        <v>18</v>
      </c>
      <c r="D125" s="87"/>
      <c r="E125" s="12">
        <f>[2]ECSF!D21</f>
        <v>0</v>
      </c>
    </row>
    <row r="126" spans="1:5" x14ac:dyDescent="0.25">
      <c r="B126" s="94"/>
      <c r="C126" s="87" t="s">
        <v>20</v>
      </c>
      <c r="D126" s="87"/>
      <c r="E126" s="12">
        <f>[2]ECSF!D22</f>
        <v>0</v>
      </c>
    </row>
    <row r="127" spans="1:5" x14ac:dyDescent="0.25">
      <c r="B127" s="94"/>
      <c r="C127" s="89" t="s">
        <v>25</v>
      </c>
      <c r="D127" s="89"/>
      <c r="E127" s="11">
        <f>[2]ECSF!D24</f>
        <v>2278840.92</v>
      </c>
    </row>
    <row r="128" spans="1:5" x14ac:dyDescent="0.25">
      <c r="B128" s="94"/>
      <c r="C128" s="87" t="s">
        <v>27</v>
      </c>
      <c r="D128" s="87"/>
      <c r="E128" s="12">
        <f>[2]ECSF!D26</f>
        <v>0</v>
      </c>
    </row>
    <row r="129" spans="2:5" x14ac:dyDescent="0.25">
      <c r="B129" s="94"/>
      <c r="C129" s="87" t="s">
        <v>29</v>
      </c>
      <c r="D129" s="87"/>
      <c r="E129" s="12">
        <f>[2]ECSF!D27</f>
        <v>0</v>
      </c>
    </row>
    <row r="130" spans="2:5" x14ac:dyDescent="0.25">
      <c r="B130" s="94"/>
      <c r="C130" s="87" t="s">
        <v>31</v>
      </c>
      <c r="D130" s="87"/>
      <c r="E130" s="12">
        <f>[2]ECSF!D28</f>
        <v>0</v>
      </c>
    </row>
    <row r="131" spans="2:5" x14ac:dyDescent="0.25">
      <c r="B131" s="94"/>
      <c r="C131" s="87" t="s">
        <v>33</v>
      </c>
      <c r="D131" s="87"/>
      <c r="E131" s="12">
        <f>[2]ECSF!D29</f>
        <v>2278840.92</v>
      </c>
    </row>
    <row r="132" spans="2:5" x14ac:dyDescent="0.25">
      <c r="B132" s="94"/>
      <c r="C132" s="87" t="s">
        <v>35</v>
      </c>
      <c r="D132" s="87"/>
      <c r="E132" s="12">
        <f>[2]ECSF!D30</f>
        <v>0</v>
      </c>
    </row>
    <row r="133" spans="2:5" x14ac:dyDescent="0.25">
      <c r="B133" s="94"/>
      <c r="C133" s="87" t="s">
        <v>37</v>
      </c>
      <c r="D133" s="87"/>
      <c r="E133" s="12">
        <f>[2]ECSF!D31</f>
        <v>0</v>
      </c>
    </row>
    <row r="134" spans="2:5" x14ac:dyDescent="0.25">
      <c r="B134" s="94"/>
      <c r="C134" s="87" t="s">
        <v>39</v>
      </c>
      <c r="D134" s="87"/>
      <c r="E134" s="12">
        <f>[2]ECSF!D32</f>
        <v>0</v>
      </c>
    </row>
    <row r="135" spans="2:5" x14ac:dyDescent="0.25">
      <c r="B135" s="94"/>
      <c r="C135" s="87" t="s">
        <v>40</v>
      </c>
      <c r="D135" s="87"/>
      <c r="E135" s="12">
        <f>[2]ECSF!D33</f>
        <v>0</v>
      </c>
    </row>
    <row r="136" spans="2:5" x14ac:dyDescent="0.25">
      <c r="B136" s="94"/>
      <c r="C136" s="87" t="s">
        <v>42</v>
      </c>
      <c r="D136" s="87"/>
      <c r="E136" s="12">
        <f>[2]ECSF!D34</f>
        <v>0</v>
      </c>
    </row>
    <row r="137" spans="2:5" x14ac:dyDescent="0.25">
      <c r="B137" s="94"/>
      <c r="C137" s="89" t="s">
        <v>5</v>
      </c>
      <c r="D137" s="89"/>
      <c r="E137" s="11">
        <f>[2]ECSF!I12</f>
        <v>0</v>
      </c>
    </row>
    <row r="138" spans="2:5" x14ac:dyDescent="0.25">
      <c r="B138" s="94"/>
      <c r="C138" s="89" t="s">
        <v>7</v>
      </c>
      <c r="D138" s="89"/>
      <c r="E138" s="11">
        <f>[2]ECSF!I14</f>
        <v>0</v>
      </c>
    </row>
    <row r="139" spans="2:5" x14ac:dyDescent="0.25">
      <c r="B139" s="94"/>
      <c r="C139" s="87" t="s">
        <v>9</v>
      </c>
      <c r="D139" s="87"/>
      <c r="E139" s="12">
        <f>[2]ECSF!I16</f>
        <v>0</v>
      </c>
    </row>
    <row r="140" spans="2:5" x14ac:dyDescent="0.25">
      <c r="B140" s="94"/>
      <c r="C140" s="87" t="s">
        <v>11</v>
      </c>
      <c r="D140" s="87"/>
      <c r="E140" s="12">
        <f>[2]ECSF!I17</f>
        <v>0</v>
      </c>
    </row>
    <row r="141" spans="2:5" x14ac:dyDescent="0.25">
      <c r="B141" s="94"/>
      <c r="C141" s="87" t="s">
        <v>13</v>
      </c>
      <c r="D141" s="87"/>
      <c r="E141" s="12">
        <f>[2]ECSF!I18</f>
        <v>0</v>
      </c>
    </row>
    <row r="142" spans="2:5" x14ac:dyDescent="0.25">
      <c r="B142" s="94"/>
      <c r="C142" s="87" t="s">
        <v>15</v>
      </c>
      <c r="D142" s="87"/>
      <c r="E142" s="12">
        <f>[2]ECSF!I19</f>
        <v>0</v>
      </c>
    </row>
    <row r="143" spans="2:5" x14ac:dyDescent="0.25">
      <c r="B143" s="94"/>
      <c r="C143" s="87" t="s">
        <v>17</v>
      </c>
      <c r="D143" s="87"/>
      <c r="E143" s="12">
        <f>[2]ECSF!I20</f>
        <v>0</v>
      </c>
    </row>
    <row r="144" spans="2:5" x14ac:dyDescent="0.25">
      <c r="B144" s="94"/>
      <c r="C144" s="87" t="s">
        <v>19</v>
      </c>
      <c r="D144" s="87"/>
      <c r="E144" s="12">
        <f>[2]ECSF!I21</f>
        <v>0</v>
      </c>
    </row>
    <row r="145" spans="2:5" x14ac:dyDescent="0.25">
      <c r="B145" s="94"/>
      <c r="C145" s="87" t="s">
        <v>21</v>
      </c>
      <c r="D145" s="87"/>
      <c r="E145" s="12">
        <f>[2]ECSF!I22</f>
        <v>0</v>
      </c>
    </row>
    <row r="146" spans="2:5" x14ac:dyDescent="0.25">
      <c r="B146" s="94"/>
      <c r="C146" s="87" t="s">
        <v>22</v>
      </c>
      <c r="D146" s="87"/>
      <c r="E146" s="12">
        <f>[2]ECSF!I23</f>
        <v>0</v>
      </c>
    </row>
    <row r="147" spans="2:5" x14ac:dyDescent="0.25">
      <c r="B147" s="94"/>
      <c r="C147" s="96" t="s">
        <v>26</v>
      </c>
      <c r="D147" s="96"/>
      <c r="E147" s="11">
        <f>[2]ECSF!I25</f>
        <v>0</v>
      </c>
    </row>
    <row r="148" spans="2:5" x14ac:dyDescent="0.25">
      <c r="B148" s="94"/>
      <c r="C148" s="87" t="s">
        <v>28</v>
      </c>
      <c r="D148" s="87"/>
      <c r="E148" s="12">
        <f>[2]ECSF!I27</f>
        <v>0</v>
      </c>
    </row>
    <row r="149" spans="2:5" x14ac:dyDescent="0.25">
      <c r="B149" s="94"/>
      <c r="C149" s="87" t="s">
        <v>30</v>
      </c>
      <c r="D149" s="87"/>
      <c r="E149" s="12">
        <f>[2]ECSF!I28</f>
        <v>0</v>
      </c>
    </row>
    <row r="150" spans="2:5" x14ac:dyDescent="0.25">
      <c r="B150" s="94"/>
      <c r="C150" s="87" t="s">
        <v>32</v>
      </c>
      <c r="D150" s="87"/>
      <c r="E150" s="12">
        <f>[2]ECSF!I29</f>
        <v>0</v>
      </c>
    </row>
    <row r="151" spans="2:5" x14ac:dyDescent="0.25">
      <c r="B151" s="94"/>
      <c r="C151" s="87" t="s">
        <v>34</v>
      </c>
      <c r="D151" s="87"/>
      <c r="E151" s="12">
        <f>[2]ECSF!I30</f>
        <v>0</v>
      </c>
    </row>
    <row r="152" spans="2:5" x14ac:dyDescent="0.25">
      <c r="B152" s="94"/>
      <c r="C152" s="87" t="s">
        <v>36</v>
      </c>
      <c r="D152" s="87"/>
      <c r="E152" s="12">
        <f>[2]ECSF!I31</f>
        <v>0</v>
      </c>
    </row>
    <row r="153" spans="2:5" x14ac:dyDescent="0.25">
      <c r="B153" s="94"/>
      <c r="C153" s="87" t="s">
        <v>38</v>
      </c>
      <c r="D153" s="87"/>
      <c r="E153" s="12">
        <f>[2]ECSF!I32</f>
        <v>0</v>
      </c>
    </row>
    <row r="154" spans="2:5" x14ac:dyDescent="0.25">
      <c r="B154" s="94"/>
      <c r="C154" s="89" t="s">
        <v>45</v>
      </c>
      <c r="D154" s="89"/>
      <c r="E154" s="11">
        <f>[2]ECSF!I34</f>
        <v>21789942.289999995</v>
      </c>
    </row>
    <row r="155" spans="2:5" x14ac:dyDescent="0.25">
      <c r="B155" s="94"/>
      <c r="C155" s="89" t="s">
        <v>47</v>
      </c>
      <c r="D155" s="89"/>
      <c r="E155" s="11">
        <f>[2]ECSF!I36</f>
        <v>21033292.909999996</v>
      </c>
    </row>
    <row r="156" spans="2:5" x14ac:dyDescent="0.25">
      <c r="B156" s="94"/>
      <c r="C156" s="87" t="s">
        <v>48</v>
      </c>
      <c r="D156" s="87"/>
      <c r="E156" s="12">
        <f>[2]ECSF!I38</f>
        <v>21033292.909999996</v>
      </c>
    </row>
    <row r="157" spans="2:5" x14ac:dyDescent="0.25">
      <c r="B157" s="94"/>
      <c r="C157" s="87" t="s">
        <v>49</v>
      </c>
      <c r="D157" s="87"/>
      <c r="E157" s="12">
        <f>[2]ECSF!I39</f>
        <v>0</v>
      </c>
    </row>
    <row r="158" spans="2:5" x14ac:dyDescent="0.25">
      <c r="B158" s="94"/>
      <c r="C158" s="87" t="s">
        <v>50</v>
      </c>
      <c r="D158" s="87"/>
      <c r="E158" s="12">
        <f>[2]ECSF!I40</f>
        <v>0</v>
      </c>
    </row>
    <row r="159" spans="2:5" x14ac:dyDescent="0.25">
      <c r="B159" s="94"/>
      <c r="C159" s="89" t="s">
        <v>51</v>
      </c>
      <c r="D159" s="89"/>
      <c r="E159" s="11">
        <f>[2]ECSF!I42</f>
        <v>756649.38000000035</v>
      </c>
    </row>
    <row r="160" spans="2:5" x14ac:dyDescent="0.25">
      <c r="B160" s="94"/>
      <c r="C160" s="87" t="s">
        <v>52</v>
      </c>
      <c r="D160" s="87"/>
      <c r="E160" s="12">
        <f>[2]ECSF!I44</f>
        <v>0</v>
      </c>
    </row>
    <row r="161" spans="2:5" x14ac:dyDescent="0.25">
      <c r="B161" s="94"/>
      <c r="C161" s="87" t="s">
        <v>53</v>
      </c>
      <c r="D161" s="87"/>
      <c r="E161" s="12">
        <f>[2]ECSF!I45</f>
        <v>756649.38000000035</v>
      </c>
    </row>
    <row r="162" spans="2:5" x14ac:dyDescent="0.25">
      <c r="B162" s="94"/>
      <c r="C162" s="87" t="s">
        <v>54</v>
      </c>
      <c r="D162" s="87"/>
      <c r="E162" s="12">
        <f>[2]ECSF!I46</f>
        <v>0</v>
      </c>
    </row>
    <row r="163" spans="2:5" x14ac:dyDescent="0.25">
      <c r="B163" s="94"/>
      <c r="C163" s="87" t="s">
        <v>55</v>
      </c>
      <c r="D163" s="87"/>
      <c r="E163" s="12">
        <f>[2]ECSF!I47</f>
        <v>0</v>
      </c>
    </row>
    <row r="164" spans="2:5" x14ac:dyDescent="0.25">
      <c r="B164" s="94"/>
      <c r="C164" s="87" t="s">
        <v>56</v>
      </c>
      <c r="D164" s="87"/>
      <c r="E164" s="12">
        <f>[2]ECSF!I48</f>
        <v>0</v>
      </c>
    </row>
    <row r="165" spans="2:5" x14ac:dyDescent="0.25">
      <c r="B165" s="94"/>
      <c r="C165" s="89" t="s">
        <v>57</v>
      </c>
      <c r="D165" s="89"/>
      <c r="E165" s="11">
        <f>[2]ECSF!I50</f>
        <v>0</v>
      </c>
    </row>
    <row r="166" spans="2:5" x14ac:dyDescent="0.25">
      <c r="B166" s="94"/>
      <c r="C166" s="87" t="s">
        <v>58</v>
      </c>
      <c r="D166" s="87"/>
      <c r="E166" s="12">
        <f>[2]ECSF!I52</f>
        <v>0</v>
      </c>
    </row>
    <row r="167" spans="2:5" ht="15" customHeight="1" thickBot="1" x14ac:dyDescent="0.3">
      <c r="B167" s="95"/>
      <c r="C167" s="87" t="s">
        <v>59</v>
      </c>
      <c r="D167" s="87"/>
      <c r="E167" s="12">
        <f>[2]ECSF!I53</f>
        <v>0</v>
      </c>
    </row>
    <row r="168" spans="2:5" x14ac:dyDescent="0.25">
      <c r="B168" s="94" t="s">
        <v>65</v>
      </c>
      <c r="C168" s="89" t="s">
        <v>4</v>
      </c>
      <c r="D168" s="89"/>
      <c r="E168" s="11">
        <f>[2]ECSF!E12</f>
        <v>21593520.219999999</v>
      </c>
    </row>
    <row r="169" spans="2:5" ht="15" customHeight="1" x14ac:dyDescent="0.25">
      <c r="B169" s="94"/>
      <c r="C169" s="89" t="s">
        <v>6</v>
      </c>
      <c r="D169" s="89"/>
      <c r="E169" s="11">
        <f>[2]ECSF!E14</f>
        <v>15005718.810000001</v>
      </c>
    </row>
    <row r="170" spans="2:5" ht="15" customHeight="1" x14ac:dyDescent="0.25">
      <c r="B170" s="94"/>
      <c r="C170" s="87" t="s">
        <v>8</v>
      </c>
      <c r="D170" s="87"/>
      <c r="E170" s="12">
        <f>[2]ECSF!E16</f>
        <v>0</v>
      </c>
    </row>
    <row r="171" spans="2:5" ht="15" customHeight="1" x14ac:dyDescent="0.25">
      <c r="B171" s="94"/>
      <c r="C171" s="87" t="s">
        <v>10</v>
      </c>
      <c r="D171" s="87"/>
      <c r="E171" s="12">
        <f>[2]ECSF!E17</f>
        <v>15005718.810000001</v>
      </c>
    </row>
    <row r="172" spans="2:5" x14ac:dyDescent="0.25">
      <c r="B172" s="94"/>
      <c r="C172" s="87" t="s">
        <v>12</v>
      </c>
      <c r="D172" s="87"/>
      <c r="E172" s="12">
        <f>[2]ECSF!E18</f>
        <v>0</v>
      </c>
    </row>
    <row r="173" spans="2:5" x14ac:dyDescent="0.25">
      <c r="B173" s="94"/>
      <c r="C173" s="87" t="s">
        <v>14</v>
      </c>
      <c r="D173" s="87"/>
      <c r="E173" s="12">
        <f>[2]ECSF!E19</f>
        <v>0</v>
      </c>
    </row>
    <row r="174" spans="2:5" ht="15" customHeight="1" x14ac:dyDescent="0.25">
      <c r="B174" s="94"/>
      <c r="C174" s="87" t="s">
        <v>16</v>
      </c>
      <c r="D174" s="87"/>
      <c r="E174" s="12">
        <f>[2]ECSF!E20</f>
        <v>0</v>
      </c>
    </row>
    <row r="175" spans="2:5" ht="15" customHeight="1" x14ac:dyDescent="0.25">
      <c r="B175" s="94"/>
      <c r="C175" s="87" t="s">
        <v>18</v>
      </c>
      <c r="D175" s="87"/>
      <c r="E175" s="12">
        <f>[2]ECSF!E21</f>
        <v>0</v>
      </c>
    </row>
    <row r="176" spans="2:5" x14ac:dyDescent="0.25">
      <c r="B176" s="94"/>
      <c r="C176" s="87" t="s">
        <v>20</v>
      </c>
      <c r="D176" s="87"/>
      <c r="E176" s="12">
        <f>[2]ECSF!E22</f>
        <v>0</v>
      </c>
    </row>
    <row r="177" spans="2:5" ht="15" customHeight="1" x14ac:dyDescent="0.25">
      <c r="B177" s="94"/>
      <c r="C177" s="89" t="s">
        <v>25</v>
      </c>
      <c r="D177" s="89"/>
      <c r="E177" s="11">
        <f>[2]ECSF!E24</f>
        <v>6587801.4099999992</v>
      </c>
    </row>
    <row r="178" spans="2:5" x14ac:dyDescent="0.25">
      <c r="B178" s="94"/>
      <c r="C178" s="87" t="s">
        <v>27</v>
      </c>
      <c r="D178" s="87"/>
      <c r="E178" s="12">
        <f>[2]ECSF!E26</f>
        <v>0</v>
      </c>
    </row>
    <row r="179" spans="2:5" ht="15" customHeight="1" x14ac:dyDescent="0.25">
      <c r="B179" s="94"/>
      <c r="C179" s="87" t="s">
        <v>29</v>
      </c>
      <c r="D179" s="87"/>
      <c r="E179" s="12">
        <f>[2]ECSF!E27</f>
        <v>0</v>
      </c>
    </row>
    <row r="180" spans="2:5" ht="15" customHeight="1" x14ac:dyDescent="0.25">
      <c r="B180" s="94"/>
      <c r="C180" s="87" t="s">
        <v>31</v>
      </c>
      <c r="D180" s="87"/>
      <c r="E180" s="12">
        <f>[2]ECSF!E28</f>
        <v>4675780.87</v>
      </c>
    </row>
    <row r="181" spans="2:5" ht="15" customHeight="1" x14ac:dyDescent="0.25">
      <c r="B181" s="94"/>
      <c r="C181" s="87" t="s">
        <v>33</v>
      </c>
      <c r="D181" s="87"/>
      <c r="E181" s="12">
        <f>[2]ECSF!E29</f>
        <v>0</v>
      </c>
    </row>
    <row r="182" spans="2:5" ht="15" customHeight="1" x14ac:dyDescent="0.25">
      <c r="B182" s="94"/>
      <c r="C182" s="87" t="s">
        <v>35</v>
      </c>
      <c r="D182" s="87"/>
      <c r="E182" s="12">
        <f>[2]ECSF!E30</f>
        <v>0</v>
      </c>
    </row>
    <row r="183" spans="2:5" ht="15" customHeight="1" x14ac:dyDescent="0.25">
      <c r="B183" s="94"/>
      <c r="C183" s="87" t="s">
        <v>37</v>
      </c>
      <c r="D183" s="87"/>
      <c r="E183" s="12">
        <f>[2]ECSF!E31</f>
        <v>1912020.5399999991</v>
      </c>
    </row>
    <row r="184" spans="2:5" ht="15" customHeight="1" x14ac:dyDescent="0.25">
      <c r="B184" s="94"/>
      <c r="C184" s="87" t="s">
        <v>39</v>
      </c>
      <c r="D184" s="87"/>
      <c r="E184" s="12">
        <f>[2]ECSF!E32</f>
        <v>0</v>
      </c>
    </row>
    <row r="185" spans="2:5" ht="15" customHeight="1" x14ac:dyDescent="0.25">
      <c r="B185" s="94"/>
      <c r="C185" s="87" t="s">
        <v>40</v>
      </c>
      <c r="D185" s="87"/>
      <c r="E185" s="12">
        <f>[2]ECSF!E33</f>
        <v>0</v>
      </c>
    </row>
    <row r="186" spans="2:5" ht="15" customHeight="1" x14ac:dyDescent="0.25">
      <c r="B186" s="94"/>
      <c r="C186" s="87" t="s">
        <v>42</v>
      </c>
      <c r="D186" s="87"/>
      <c r="E186" s="12">
        <f>[2]ECSF!E34</f>
        <v>0</v>
      </c>
    </row>
    <row r="187" spans="2:5" ht="15" customHeight="1" x14ac:dyDescent="0.25">
      <c r="B187" s="94"/>
      <c r="C187" s="89" t="s">
        <v>5</v>
      </c>
      <c r="D187" s="89"/>
      <c r="E187" s="11">
        <f>[2]ECSF!J12</f>
        <v>22763429.640000001</v>
      </c>
    </row>
    <row r="188" spans="2:5" x14ac:dyDescent="0.25">
      <c r="B188" s="94"/>
      <c r="C188" s="89" t="s">
        <v>7</v>
      </c>
      <c r="D188" s="89"/>
      <c r="E188" s="11">
        <f>[2]ECSF!J14</f>
        <v>22763429.640000001</v>
      </c>
    </row>
    <row r="189" spans="2:5" x14ac:dyDescent="0.25">
      <c r="B189" s="94"/>
      <c r="C189" s="87" t="s">
        <v>9</v>
      </c>
      <c r="D189" s="87"/>
      <c r="E189" s="12">
        <f>[2]ECSF!J16</f>
        <v>22763429.640000001</v>
      </c>
    </row>
    <row r="190" spans="2:5" x14ac:dyDescent="0.25">
      <c r="B190" s="94"/>
      <c r="C190" s="87" t="s">
        <v>11</v>
      </c>
      <c r="D190" s="87"/>
      <c r="E190" s="12">
        <f>[2]ECSF!J17</f>
        <v>0</v>
      </c>
    </row>
    <row r="191" spans="2:5" ht="15" customHeight="1" x14ac:dyDescent="0.25">
      <c r="B191" s="94"/>
      <c r="C191" s="87" t="s">
        <v>13</v>
      </c>
      <c r="D191" s="87"/>
      <c r="E191" s="12">
        <f>[2]ECSF!J18</f>
        <v>0</v>
      </c>
    </row>
    <row r="192" spans="2:5" x14ac:dyDescent="0.25">
      <c r="B192" s="94"/>
      <c r="C192" s="87" t="s">
        <v>15</v>
      </c>
      <c r="D192" s="87"/>
      <c r="E192" s="12">
        <f>[2]ECSF!J19</f>
        <v>0</v>
      </c>
    </row>
    <row r="193" spans="2:5" ht="15" customHeight="1" x14ac:dyDescent="0.25">
      <c r="B193" s="94"/>
      <c r="C193" s="87" t="s">
        <v>17</v>
      </c>
      <c r="D193" s="87"/>
      <c r="E193" s="12">
        <f>[2]ECSF!J20</f>
        <v>0</v>
      </c>
    </row>
    <row r="194" spans="2:5" ht="15" customHeight="1" x14ac:dyDescent="0.25">
      <c r="B194" s="94"/>
      <c r="C194" s="87" t="s">
        <v>19</v>
      </c>
      <c r="D194" s="87"/>
      <c r="E194" s="12">
        <f>[2]ECSF!J21</f>
        <v>0</v>
      </c>
    </row>
    <row r="195" spans="2:5" ht="15" customHeight="1" x14ac:dyDescent="0.25">
      <c r="B195" s="94"/>
      <c r="C195" s="87" t="s">
        <v>21</v>
      </c>
      <c r="D195" s="87"/>
      <c r="E195" s="12">
        <f>[2]ECSF!J22</f>
        <v>0</v>
      </c>
    </row>
    <row r="196" spans="2:5" ht="15" customHeight="1" x14ac:dyDescent="0.25">
      <c r="B196" s="94"/>
      <c r="C196" s="87" t="s">
        <v>22</v>
      </c>
      <c r="D196" s="87"/>
      <c r="E196" s="12">
        <f>[2]ECSF!J23</f>
        <v>0</v>
      </c>
    </row>
    <row r="197" spans="2:5" ht="15" customHeight="1" x14ac:dyDescent="0.25">
      <c r="B197" s="94"/>
      <c r="C197" s="96" t="s">
        <v>26</v>
      </c>
      <c r="D197" s="96"/>
      <c r="E197" s="11">
        <f>[2]ECSF!J25</f>
        <v>0</v>
      </c>
    </row>
    <row r="198" spans="2:5" ht="15" customHeight="1" x14ac:dyDescent="0.25">
      <c r="B198" s="94"/>
      <c r="C198" s="87" t="s">
        <v>28</v>
      </c>
      <c r="D198" s="87"/>
      <c r="E198" s="12">
        <f>[2]ECSF!J27</f>
        <v>0</v>
      </c>
    </row>
    <row r="199" spans="2:5" ht="15" customHeight="1" x14ac:dyDescent="0.25">
      <c r="B199" s="94"/>
      <c r="C199" s="87" t="s">
        <v>30</v>
      </c>
      <c r="D199" s="87"/>
      <c r="E199" s="12">
        <f>[2]ECSF!J28</f>
        <v>0</v>
      </c>
    </row>
    <row r="200" spans="2:5" ht="15" customHeight="1" x14ac:dyDescent="0.25">
      <c r="B200" s="94"/>
      <c r="C200" s="87" t="s">
        <v>32</v>
      </c>
      <c r="D200" s="87"/>
      <c r="E200" s="12">
        <f>[2]ECSF!J29</f>
        <v>0</v>
      </c>
    </row>
    <row r="201" spans="2:5" x14ac:dyDescent="0.25">
      <c r="B201" s="94"/>
      <c r="C201" s="87" t="s">
        <v>34</v>
      </c>
      <c r="D201" s="87"/>
      <c r="E201" s="12">
        <f>[2]ECSF!J30</f>
        <v>0</v>
      </c>
    </row>
    <row r="202" spans="2:5" ht="15" customHeight="1" x14ac:dyDescent="0.25">
      <c r="B202" s="94"/>
      <c r="C202" s="87" t="s">
        <v>36</v>
      </c>
      <c r="D202" s="87"/>
      <c r="E202" s="12">
        <f>[2]ECSF!J31</f>
        <v>0</v>
      </c>
    </row>
    <row r="203" spans="2:5" x14ac:dyDescent="0.25">
      <c r="B203" s="94"/>
      <c r="C203" s="87" t="s">
        <v>38</v>
      </c>
      <c r="D203" s="87"/>
      <c r="E203" s="12">
        <f>[2]ECSF!J32</f>
        <v>0</v>
      </c>
    </row>
    <row r="204" spans="2:5" ht="15" customHeight="1" x14ac:dyDescent="0.25">
      <c r="B204" s="94"/>
      <c r="C204" s="89" t="s">
        <v>45</v>
      </c>
      <c r="D204" s="89"/>
      <c r="E204" s="11">
        <f>[2]ECSF!J34</f>
        <v>358393.72</v>
      </c>
    </row>
    <row r="205" spans="2:5" ht="15" customHeight="1" x14ac:dyDescent="0.25">
      <c r="B205" s="94"/>
      <c r="C205" s="89" t="s">
        <v>47</v>
      </c>
      <c r="D205" s="89"/>
      <c r="E205" s="11">
        <f>[2]ECSF!J36</f>
        <v>0</v>
      </c>
    </row>
    <row r="206" spans="2:5" ht="15" customHeight="1" x14ac:dyDescent="0.25">
      <c r="B206" s="94"/>
      <c r="C206" s="87" t="s">
        <v>48</v>
      </c>
      <c r="D206" s="87"/>
      <c r="E206" s="12">
        <f>[2]ECSF!J38</f>
        <v>0</v>
      </c>
    </row>
    <row r="207" spans="2:5" ht="15" customHeight="1" x14ac:dyDescent="0.25">
      <c r="B207" s="94"/>
      <c r="C207" s="87" t="s">
        <v>49</v>
      </c>
      <c r="D207" s="87"/>
      <c r="E207" s="12">
        <f>[2]ECSF!J39</f>
        <v>0</v>
      </c>
    </row>
    <row r="208" spans="2:5" ht="15" customHeight="1" x14ac:dyDescent="0.25">
      <c r="B208" s="94"/>
      <c r="C208" s="87" t="s">
        <v>50</v>
      </c>
      <c r="D208" s="87"/>
      <c r="E208" s="12">
        <f>[2]ECSF!J40</f>
        <v>0</v>
      </c>
    </row>
    <row r="209" spans="2:5" ht="15" customHeight="1" x14ac:dyDescent="0.25">
      <c r="B209" s="94"/>
      <c r="C209" s="89" t="s">
        <v>51</v>
      </c>
      <c r="D209" s="89"/>
      <c r="E209" s="11">
        <f>[2]ECSF!J42</f>
        <v>358393.72</v>
      </c>
    </row>
    <row r="210" spans="2:5" x14ac:dyDescent="0.25">
      <c r="B210" s="94"/>
      <c r="C210" s="87" t="s">
        <v>52</v>
      </c>
      <c r="D210" s="87"/>
      <c r="E210" s="12">
        <f>[2]ECSF!J44</f>
        <v>358393.72</v>
      </c>
    </row>
    <row r="211" spans="2:5" ht="15" customHeight="1" x14ac:dyDescent="0.25">
      <c r="B211" s="94"/>
      <c r="C211" s="87" t="s">
        <v>53</v>
      </c>
      <c r="D211" s="87"/>
      <c r="E211" s="12">
        <f>[2]ECSF!J45</f>
        <v>0</v>
      </c>
    </row>
    <row r="212" spans="2:5" x14ac:dyDescent="0.25">
      <c r="B212" s="94"/>
      <c r="C212" s="87" t="s">
        <v>54</v>
      </c>
      <c r="D212" s="87"/>
      <c r="E212" s="12">
        <f>[2]ECSF!J46</f>
        <v>0</v>
      </c>
    </row>
    <row r="213" spans="2:5" ht="15" customHeight="1" x14ac:dyDescent="0.25">
      <c r="B213" s="94"/>
      <c r="C213" s="87" t="s">
        <v>55</v>
      </c>
      <c r="D213" s="87"/>
      <c r="E213" s="12">
        <f>[2]ECSF!J47</f>
        <v>0</v>
      </c>
    </row>
    <row r="214" spans="2:5" x14ac:dyDescent="0.25">
      <c r="B214" s="94"/>
      <c r="C214" s="87" t="s">
        <v>56</v>
      </c>
      <c r="D214" s="87"/>
      <c r="E214" s="12">
        <f>[2]ECSF!J48</f>
        <v>0</v>
      </c>
    </row>
    <row r="215" spans="2:5" x14ac:dyDescent="0.25">
      <c r="B215" s="94"/>
      <c r="C215" s="89" t="s">
        <v>57</v>
      </c>
      <c r="D215" s="89"/>
      <c r="E215" s="11">
        <f>[2]ECSF!J50</f>
        <v>0</v>
      </c>
    </row>
    <row r="216" spans="2:5" x14ac:dyDescent="0.25">
      <c r="B216" s="94"/>
      <c r="C216" s="87" t="s">
        <v>58</v>
      </c>
      <c r="D216" s="87"/>
      <c r="E216" s="12">
        <f>[2]ECSF!J52</f>
        <v>0</v>
      </c>
    </row>
    <row r="217" spans="2:5" ht="15.75" thickBot="1" x14ac:dyDescent="0.3">
      <c r="B217" s="95"/>
      <c r="C217" s="87" t="s">
        <v>59</v>
      </c>
      <c r="D217" s="87"/>
      <c r="E217" s="12">
        <f>[2]ECSF!J53</f>
        <v>0</v>
      </c>
    </row>
    <row r="218" spans="2:5" x14ac:dyDescent="0.25">
      <c r="C218" s="90" t="s">
        <v>72</v>
      </c>
      <c r="D218" s="5" t="s">
        <v>62</v>
      </c>
      <c r="E218" s="15" t="str">
        <f>[2]ECSF!C60</f>
        <v>M. En C. Daniel Jimenez Rodríguez</v>
      </c>
    </row>
    <row r="219" spans="2:5" x14ac:dyDescent="0.25">
      <c r="C219" s="86"/>
      <c r="D219" s="5" t="s">
        <v>63</v>
      </c>
      <c r="E219" s="15" t="str">
        <f>[2]ECSF!C61</f>
        <v>Rector</v>
      </c>
    </row>
    <row r="220" spans="2:5" x14ac:dyDescent="0.25">
      <c r="C220" s="86" t="s">
        <v>71</v>
      </c>
      <c r="D220" s="5" t="s">
        <v>62</v>
      </c>
      <c r="E220" s="15" t="str">
        <f>[2]ECSF!G60</f>
        <v>Lic. Guillermo Caudillo Herrera</v>
      </c>
    </row>
    <row r="221" spans="2:5" x14ac:dyDescent="0.25">
      <c r="C221" s="86"/>
      <c r="D221" s="5" t="s">
        <v>63</v>
      </c>
      <c r="E221" s="15" t="str">
        <f>[2]ECSF!G61</f>
        <v>Secretario Administrativo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tabSelected="1" view="pageBreakPreview" zoomScale="60" zoomScaleNormal="100" workbookViewId="0">
      <selection activeCell="H4" sqref="H4"/>
    </sheetView>
  </sheetViews>
  <sheetFormatPr baseColWidth="10" defaultRowHeight="40.5" customHeight="1" x14ac:dyDescent="0.25"/>
  <cols>
    <col min="1" max="1" width="29.42578125" style="22" customWidth="1"/>
    <col min="2" max="16384" width="11.42578125" style="22"/>
  </cols>
  <sheetData>
    <row r="1" spans="1:12" ht="40.5" customHeight="1" x14ac:dyDescent="0.25">
      <c r="A1" s="103" t="s">
        <v>118</v>
      </c>
      <c r="B1" s="103"/>
      <c r="C1" s="103"/>
      <c r="D1" s="103"/>
      <c r="E1" s="103"/>
      <c r="F1" s="103"/>
      <c r="G1" s="103"/>
      <c r="H1" s="104"/>
      <c r="K1" s="41"/>
      <c r="L1" s="40"/>
    </row>
    <row r="2" spans="1:12" ht="40.5" customHeight="1" x14ac:dyDescent="0.25">
      <c r="A2" s="39" t="s">
        <v>73</v>
      </c>
      <c r="B2" s="38" t="s">
        <v>88</v>
      </c>
      <c r="C2" s="38" t="s">
        <v>87</v>
      </c>
      <c r="D2" s="38" t="s">
        <v>86</v>
      </c>
      <c r="E2" s="38" t="s">
        <v>85</v>
      </c>
      <c r="F2" s="38" t="s">
        <v>84</v>
      </c>
      <c r="G2" s="38" t="s">
        <v>83</v>
      </c>
      <c r="H2" s="37" t="s">
        <v>82</v>
      </c>
      <c r="K2" s="100"/>
      <c r="L2" s="100"/>
    </row>
    <row r="3" spans="1:12" ht="28.5" customHeight="1" x14ac:dyDescent="0.25">
      <c r="A3" s="35" t="s">
        <v>81</v>
      </c>
      <c r="B3" s="35" t="s">
        <v>108</v>
      </c>
      <c r="C3" s="36"/>
      <c r="D3" s="36" t="s">
        <v>80</v>
      </c>
      <c r="E3" s="35" t="s">
        <v>108</v>
      </c>
      <c r="F3" s="35"/>
      <c r="G3" s="34"/>
      <c r="H3" s="33">
        <f>[3]COG!H42</f>
        <v>130750</v>
      </c>
    </row>
    <row r="4" spans="1:12" ht="16.5" customHeight="1" x14ac:dyDescent="0.25">
      <c r="A4" s="32" t="s">
        <v>75</v>
      </c>
      <c r="B4" s="31"/>
      <c r="C4" s="31"/>
      <c r="D4" s="31"/>
      <c r="E4" s="31"/>
      <c r="F4" s="31"/>
      <c r="G4" s="30"/>
      <c r="H4" s="29">
        <f>H3</f>
        <v>130750</v>
      </c>
    </row>
    <row r="5" spans="1:12" ht="12.75" customHeight="1" x14ac:dyDescent="0.25"/>
    <row r="6" spans="1:12" ht="12.75" customHeight="1" x14ac:dyDescent="0.25">
      <c r="A6" s="105" t="s">
        <v>74</v>
      </c>
      <c r="B6" s="105"/>
      <c r="C6" s="105"/>
      <c r="D6" s="105"/>
      <c r="E6" s="105"/>
      <c r="F6" s="105"/>
      <c r="G6" s="105"/>
    </row>
    <row r="7" spans="1:12" ht="12.75" customHeight="1" x14ac:dyDescent="0.25">
      <c r="A7" s="28"/>
      <c r="B7" s="28"/>
      <c r="C7" s="28"/>
      <c r="D7" s="28"/>
      <c r="E7" s="28"/>
      <c r="F7" s="28"/>
      <c r="G7" s="28"/>
    </row>
    <row r="8" spans="1:12" ht="12.75" customHeight="1" x14ac:dyDescent="0.25">
      <c r="A8" s="28"/>
      <c r="B8" s="28"/>
      <c r="C8" s="28"/>
      <c r="D8" s="28"/>
      <c r="E8" s="28"/>
      <c r="F8" s="28"/>
      <c r="G8" s="28"/>
    </row>
    <row r="9" spans="1:12" ht="12.75" customHeight="1" x14ac:dyDescent="0.25">
      <c r="A9" s="28"/>
      <c r="B9" s="28"/>
      <c r="C9" s="28"/>
      <c r="D9" s="28"/>
      <c r="E9" s="28"/>
      <c r="F9" s="28"/>
      <c r="G9" s="28"/>
    </row>
    <row r="10" spans="1:12" ht="12.75" customHeight="1" x14ac:dyDescent="0.25">
      <c r="A10" s="28"/>
      <c r="B10" s="28"/>
      <c r="C10" s="28"/>
      <c r="D10" s="28"/>
      <c r="E10" s="28"/>
      <c r="F10" s="28"/>
      <c r="G10" s="28"/>
    </row>
    <row r="11" spans="1:12" ht="12.75" customHeight="1" x14ac:dyDescent="0.25">
      <c r="A11" s="28"/>
      <c r="B11" s="28"/>
      <c r="C11" s="28"/>
      <c r="D11" s="28"/>
      <c r="E11" s="28"/>
      <c r="F11" s="28"/>
      <c r="G11" s="28"/>
    </row>
    <row r="12" spans="1:12" ht="12.75" customHeight="1" x14ac:dyDescent="0.25">
      <c r="A12" s="28"/>
      <c r="B12" s="28"/>
      <c r="C12" s="28"/>
      <c r="D12" s="28"/>
      <c r="E12" s="28"/>
      <c r="F12" s="28"/>
      <c r="G12" s="28"/>
    </row>
    <row r="13" spans="1:12" ht="12.75" customHeight="1" x14ac:dyDescent="0.25">
      <c r="A13" s="27"/>
      <c r="B13" s="25"/>
      <c r="C13" s="24"/>
      <c r="D13" s="24"/>
      <c r="E13" s="20"/>
      <c r="F13" s="26"/>
      <c r="G13" s="25"/>
    </row>
    <row r="14" spans="1:12" ht="12.75" customHeight="1" x14ac:dyDescent="0.25">
      <c r="A14" s="106"/>
      <c r="B14" s="106"/>
      <c r="C14" s="24"/>
      <c r="D14" s="23"/>
      <c r="E14" s="23"/>
      <c r="F14" s="23"/>
      <c r="G14" s="23"/>
    </row>
    <row r="15" spans="1:12" ht="12.75" customHeight="1" x14ac:dyDescent="0.25">
      <c r="A15" s="101" t="s">
        <v>76</v>
      </c>
      <c r="B15" s="101"/>
      <c r="C15" s="101"/>
      <c r="D15" s="21"/>
      <c r="E15" s="98" t="s">
        <v>78</v>
      </c>
      <c r="F15" s="98"/>
      <c r="G15" s="98"/>
      <c r="H15" s="98"/>
    </row>
    <row r="16" spans="1:12" ht="12.75" customHeight="1" x14ac:dyDescent="0.25">
      <c r="A16" s="102" t="s">
        <v>77</v>
      </c>
      <c r="B16" s="102"/>
      <c r="C16" s="102"/>
      <c r="D16" s="21"/>
      <c r="E16" s="99" t="s">
        <v>79</v>
      </c>
      <c r="F16" s="99"/>
      <c r="G16" s="99"/>
      <c r="H16" s="99"/>
    </row>
    <row r="17" spans="1:7" ht="40.5" customHeight="1" x14ac:dyDescent="0.25">
      <c r="A17" s="20"/>
      <c r="B17" s="21"/>
      <c r="C17" s="21"/>
      <c r="D17" s="17"/>
      <c r="E17" s="17"/>
      <c r="F17" s="17"/>
      <c r="G17" s="16"/>
    </row>
  </sheetData>
  <mergeCells count="8">
    <mergeCell ref="A1:H1"/>
    <mergeCell ref="A6:G6"/>
    <mergeCell ref="A14:B14"/>
    <mergeCell ref="K2:L2"/>
    <mergeCell ref="A15:C15"/>
    <mergeCell ref="A16:C16"/>
    <mergeCell ref="E15:H15"/>
    <mergeCell ref="E16:H16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J31"/>
  <sheetViews>
    <sheetView showGridLines="0" zoomScale="85" zoomScaleNormal="85" workbookViewId="0">
      <selection activeCell="A4" sqref="A4:C4"/>
    </sheetView>
  </sheetViews>
  <sheetFormatPr baseColWidth="10" defaultRowHeight="12.75" x14ac:dyDescent="0.2"/>
  <cols>
    <col min="1" max="1" width="51.28515625" style="42" customWidth="1"/>
    <col min="2" max="2" width="20" style="42" customWidth="1"/>
    <col min="3" max="3" width="46.7109375" style="42" customWidth="1"/>
    <col min="4" max="16384" width="11.42578125" style="42"/>
  </cols>
  <sheetData>
    <row r="1" spans="1:9" s="43" customFormat="1" x14ac:dyDescent="0.2"/>
    <row r="2" spans="1:9" s="43" customFormat="1" x14ac:dyDescent="0.2">
      <c r="A2" s="108" t="s">
        <v>101</v>
      </c>
      <c r="B2" s="108"/>
      <c r="C2" s="108"/>
    </row>
    <row r="3" spans="1:9" s="43" customFormat="1" ht="20.25" customHeight="1" x14ac:dyDescent="0.2">
      <c r="A3" s="108" t="s">
        <v>117</v>
      </c>
      <c r="B3" s="108"/>
      <c r="C3" s="108"/>
    </row>
    <row r="4" spans="1:9" s="43" customFormat="1" ht="15.75" customHeight="1" x14ac:dyDescent="0.2">
      <c r="A4" s="108"/>
      <c r="B4" s="108"/>
      <c r="C4" s="108"/>
    </row>
    <row r="5" spans="1:9" s="43" customFormat="1" ht="9.75" customHeight="1" x14ac:dyDescent="0.2">
      <c r="A5" s="63"/>
      <c r="B5" s="63"/>
      <c r="C5" s="63"/>
    </row>
    <row r="6" spans="1:9" s="43" customFormat="1" ht="9.75" customHeight="1" x14ac:dyDescent="0.2">
      <c r="A6" s="107" t="s">
        <v>100</v>
      </c>
      <c r="B6" s="107"/>
      <c r="C6" s="64"/>
      <c r="D6" s="64"/>
      <c r="E6" s="64"/>
      <c r="F6" s="64"/>
      <c r="G6" s="64"/>
      <c r="H6" s="64"/>
      <c r="I6" s="20"/>
    </row>
    <row r="7" spans="1:9" s="43" customFormat="1" ht="9.75" customHeight="1" thickBot="1" x14ac:dyDescent="0.25">
      <c r="A7" s="63"/>
      <c r="B7" s="63"/>
      <c r="C7" s="63"/>
    </row>
    <row r="8" spans="1:9" s="43" customFormat="1" x14ac:dyDescent="0.2">
      <c r="A8" s="109" t="s">
        <v>99</v>
      </c>
      <c r="B8" s="111" t="s">
        <v>98</v>
      </c>
      <c r="C8" s="112"/>
    </row>
    <row r="9" spans="1:9" s="43" customFormat="1" ht="13.5" thickBot="1" x14ac:dyDescent="0.25">
      <c r="A9" s="110"/>
      <c r="B9" s="62" t="s">
        <v>97</v>
      </c>
      <c r="C9" s="61" t="s">
        <v>96</v>
      </c>
    </row>
    <row r="10" spans="1:9" s="43" customFormat="1" x14ac:dyDescent="0.2">
      <c r="A10" s="60" t="s">
        <v>95</v>
      </c>
      <c r="B10" s="59" t="s">
        <v>89</v>
      </c>
      <c r="C10" s="58">
        <v>2045430887</v>
      </c>
    </row>
    <row r="11" spans="1:9" s="43" customFormat="1" x14ac:dyDescent="0.2">
      <c r="A11" s="60" t="s">
        <v>94</v>
      </c>
      <c r="B11" s="59" t="s">
        <v>89</v>
      </c>
      <c r="C11" s="58">
        <v>2043424855</v>
      </c>
    </row>
    <row r="12" spans="1:9" s="43" customFormat="1" x14ac:dyDescent="0.2">
      <c r="A12" s="60" t="s">
        <v>93</v>
      </c>
      <c r="B12" s="59" t="s">
        <v>89</v>
      </c>
      <c r="C12" s="58">
        <v>2040298921</v>
      </c>
    </row>
    <row r="13" spans="1:9" s="43" customFormat="1" x14ac:dyDescent="0.2">
      <c r="A13" s="60" t="s">
        <v>92</v>
      </c>
      <c r="B13" s="59" t="s">
        <v>89</v>
      </c>
      <c r="C13" s="58">
        <v>2043820653</v>
      </c>
    </row>
    <row r="14" spans="1:9" s="43" customFormat="1" x14ac:dyDescent="0.2">
      <c r="A14" s="60" t="s">
        <v>91</v>
      </c>
      <c r="B14" s="59" t="s">
        <v>89</v>
      </c>
      <c r="C14" s="58">
        <v>2045354110</v>
      </c>
    </row>
    <row r="15" spans="1:9" s="43" customFormat="1" x14ac:dyDescent="0.2">
      <c r="A15" s="60" t="s">
        <v>90</v>
      </c>
      <c r="B15" s="59" t="s">
        <v>89</v>
      </c>
      <c r="C15" s="58">
        <v>2046084680</v>
      </c>
    </row>
    <row r="16" spans="1:9" s="43" customFormat="1" x14ac:dyDescent="0.2">
      <c r="A16" s="60"/>
      <c r="B16" s="59"/>
      <c r="C16" s="58"/>
    </row>
    <row r="17" spans="1:10" s="43" customFormat="1" x14ac:dyDescent="0.2">
      <c r="A17" s="60"/>
      <c r="B17" s="59"/>
      <c r="C17" s="58"/>
    </row>
    <row r="18" spans="1:10" s="43" customFormat="1" x14ac:dyDescent="0.2">
      <c r="A18" s="60"/>
      <c r="B18" s="59"/>
      <c r="C18" s="58"/>
    </row>
    <row r="19" spans="1:10" s="43" customFormat="1" x14ac:dyDescent="0.2">
      <c r="A19" s="57"/>
      <c r="B19" s="52"/>
      <c r="C19" s="56"/>
    </row>
    <row r="20" spans="1:10" s="43" customFormat="1" ht="13.5" thickBot="1" x14ac:dyDescent="0.25">
      <c r="A20" s="55"/>
      <c r="B20" s="54"/>
      <c r="C20" s="53"/>
    </row>
    <row r="21" spans="1:10" s="43" customFormat="1" x14ac:dyDescent="0.2">
      <c r="A21" s="52"/>
      <c r="B21" s="52"/>
      <c r="C21" s="52"/>
    </row>
    <row r="22" spans="1:10" s="43" customFormat="1" x14ac:dyDescent="0.2">
      <c r="A22" s="16" t="s">
        <v>74</v>
      </c>
    </row>
    <row r="24" spans="1:10" x14ac:dyDescent="0.2">
      <c r="A24" s="43"/>
      <c r="D24" s="49"/>
      <c r="E24" s="49"/>
      <c r="F24" s="49"/>
      <c r="G24" s="49"/>
      <c r="H24" s="49"/>
      <c r="I24" s="49"/>
      <c r="J24" s="49"/>
    </row>
    <row r="25" spans="1:10" x14ac:dyDescent="0.2">
      <c r="A25" s="43"/>
      <c r="D25" s="49"/>
      <c r="E25" s="49"/>
      <c r="F25" s="49"/>
      <c r="G25" s="49"/>
      <c r="H25" s="49"/>
      <c r="I25" s="49"/>
      <c r="J25" s="49"/>
    </row>
    <row r="26" spans="1:10" x14ac:dyDescent="0.2">
      <c r="A26" s="43"/>
      <c r="C26" s="49"/>
      <c r="D26" s="49"/>
      <c r="E26" s="49"/>
      <c r="F26" s="49"/>
      <c r="G26" s="49"/>
      <c r="H26" s="49"/>
      <c r="I26" s="49"/>
      <c r="J26" s="49"/>
    </row>
    <row r="27" spans="1:10" x14ac:dyDescent="0.2">
      <c r="A27" s="51"/>
      <c r="C27" s="50"/>
      <c r="D27" s="49"/>
      <c r="E27" s="49"/>
      <c r="F27" s="49"/>
      <c r="G27" s="49"/>
      <c r="H27" s="49"/>
      <c r="I27" s="49"/>
      <c r="J27" s="49"/>
    </row>
    <row r="28" spans="1:10" ht="15" customHeight="1" x14ac:dyDescent="0.2">
      <c r="A28" s="48" t="s">
        <v>76</v>
      </c>
      <c r="C28" s="47" t="s">
        <v>78</v>
      </c>
      <c r="D28" s="44"/>
      <c r="E28" s="44"/>
      <c r="F28" s="44"/>
      <c r="G28" s="44"/>
      <c r="H28" s="44"/>
      <c r="I28" s="44"/>
      <c r="J28" s="44"/>
    </row>
    <row r="29" spans="1:10" ht="15" customHeight="1" x14ac:dyDescent="0.2">
      <c r="A29" s="46" t="s">
        <v>77</v>
      </c>
      <c r="C29" s="45" t="s">
        <v>79</v>
      </c>
      <c r="D29" s="44"/>
      <c r="E29" s="44"/>
      <c r="F29" s="44"/>
      <c r="G29" s="44"/>
      <c r="H29" s="44"/>
      <c r="I29" s="44"/>
      <c r="J29" s="44"/>
    </row>
    <row r="30" spans="1:10" x14ac:dyDescent="0.2">
      <c r="A30" s="43"/>
    </row>
    <row r="31" spans="1:10" x14ac:dyDescent="0.2">
      <c r="A31" s="43"/>
    </row>
  </sheetData>
  <mergeCells count="6"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H15"/>
  <sheetViews>
    <sheetView showGridLines="0" workbookViewId="0">
      <selection activeCell="I7" sqref="I7"/>
    </sheetView>
  </sheetViews>
  <sheetFormatPr baseColWidth="10" defaultRowHeight="15" x14ac:dyDescent="0.25"/>
  <cols>
    <col min="1" max="1" width="13.7109375" style="22" customWidth="1"/>
    <col min="2" max="2" width="34.5703125" style="22" customWidth="1"/>
    <col min="3" max="5" width="16.140625" style="22" customWidth="1"/>
    <col min="6" max="16384" width="11.42578125" style="22"/>
  </cols>
  <sheetData>
    <row r="1" spans="1:8" ht="58.5" customHeight="1" x14ac:dyDescent="0.25">
      <c r="A1" s="113" t="s">
        <v>119</v>
      </c>
      <c r="B1" s="114"/>
      <c r="C1" s="115"/>
      <c r="D1" s="115"/>
      <c r="E1" s="116"/>
    </row>
    <row r="2" spans="1:8" x14ac:dyDescent="0.25">
      <c r="A2" s="82"/>
      <c r="B2" s="81"/>
      <c r="C2" s="117" t="s">
        <v>107</v>
      </c>
      <c r="D2" s="118"/>
      <c r="E2" s="80"/>
    </row>
    <row r="3" spans="1:8" ht="22.5" x14ac:dyDescent="0.25">
      <c r="A3" s="79" t="s">
        <v>106</v>
      </c>
      <c r="B3" s="78" t="s">
        <v>105</v>
      </c>
      <c r="C3" s="77" t="s">
        <v>104</v>
      </c>
      <c r="D3" s="76" t="s">
        <v>103</v>
      </c>
      <c r="E3" s="75" t="s">
        <v>102</v>
      </c>
    </row>
    <row r="4" spans="1:8" ht="34.5" customHeight="1" x14ac:dyDescent="0.25">
      <c r="A4" s="85" t="s">
        <v>109</v>
      </c>
      <c r="B4" s="85" t="s">
        <v>113</v>
      </c>
      <c r="C4" s="84">
        <v>-704339.04</v>
      </c>
      <c r="D4" s="84">
        <v>-678589.04</v>
      </c>
      <c r="E4" s="74"/>
    </row>
    <row r="5" spans="1:8" ht="34.5" customHeight="1" x14ac:dyDescent="0.25">
      <c r="A5" s="85" t="s">
        <v>110</v>
      </c>
      <c r="B5" s="85" t="s">
        <v>114</v>
      </c>
      <c r="C5" s="84">
        <v>0</v>
      </c>
      <c r="D5" s="84">
        <v>0</v>
      </c>
      <c r="E5" s="73"/>
    </row>
    <row r="6" spans="1:8" ht="34.5" customHeight="1" x14ac:dyDescent="0.25">
      <c r="A6" s="85" t="s">
        <v>111</v>
      </c>
      <c r="B6" s="85" t="s">
        <v>115</v>
      </c>
      <c r="C6" s="84">
        <v>-1034332.31</v>
      </c>
      <c r="D6" s="84">
        <v>-1034332.31</v>
      </c>
      <c r="E6" s="73"/>
    </row>
    <row r="7" spans="1:8" x14ac:dyDescent="0.25">
      <c r="A7" s="85" t="s">
        <v>112</v>
      </c>
      <c r="B7" s="85" t="s">
        <v>116</v>
      </c>
      <c r="C7" s="84">
        <v>-3265449.34</v>
      </c>
      <c r="D7" s="84">
        <v>-3265449.34</v>
      </c>
      <c r="E7" s="73"/>
    </row>
    <row r="8" spans="1:8" x14ac:dyDescent="0.25">
      <c r="A8" s="83"/>
      <c r="B8" s="72"/>
      <c r="C8" s="72"/>
      <c r="D8" s="72"/>
      <c r="E8" s="71"/>
    </row>
    <row r="10" spans="1:8" ht="30" customHeight="1" x14ac:dyDescent="0.25">
      <c r="A10" s="105" t="s">
        <v>74</v>
      </c>
      <c r="B10" s="105"/>
      <c r="C10" s="105"/>
      <c r="D10" s="105"/>
      <c r="E10" s="105"/>
      <c r="F10" s="70"/>
      <c r="G10" s="70"/>
    </row>
    <row r="11" spans="1:8" x14ac:dyDescent="0.25">
      <c r="A11" s="27"/>
      <c r="B11" s="25"/>
      <c r="C11" s="24"/>
      <c r="D11" s="24"/>
      <c r="E11" s="20"/>
      <c r="F11" s="26"/>
      <c r="G11" s="25"/>
      <c r="H11" s="67"/>
    </row>
    <row r="12" spans="1:8" x14ac:dyDescent="0.25">
      <c r="C12" s="24"/>
      <c r="D12" s="23"/>
      <c r="E12" s="23"/>
      <c r="F12" s="23"/>
      <c r="G12" s="23"/>
      <c r="H12" s="67"/>
    </row>
    <row r="13" spans="1:8" x14ac:dyDescent="0.25">
      <c r="B13" s="69" t="s">
        <v>76</v>
      </c>
      <c r="C13" s="68"/>
      <c r="D13" s="98" t="s">
        <v>78</v>
      </c>
      <c r="E13" s="98"/>
      <c r="F13" s="19"/>
      <c r="G13" s="19"/>
      <c r="H13" s="67"/>
    </row>
    <row r="14" spans="1:8" ht="15" customHeight="1" x14ac:dyDescent="0.25">
      <c r="B14" s="66" t="s">
        <v>77</v>
      </c>
      <c r="C14" s="65"/>
      <c r="D14" s="99" t="s">
        <v>79</v>
      </c>
      <c r="E14" s="99"/>
      <c r="F14" s="18"/>
      <c r="G14" s="18"/>
    </row>
    <row r="15" spans="1:8" x14ac:dyDescent="0.25">
      <c r="A15" s="21"/>
      <c r="B15" s="21"/>
      <c r="C15" s="21"/>
      <c r="D15" s="21"/>
      <c r="E15" s="21"/>
    </row>
  </sheetData>
  <mergeCells count="5">
    <mergeCell ref="D14:E14"/>
    <mergeCell ref="A1:E1"/>
    <mergeCell ref="C2:D2"/>
    <mergeCell ref="D13:E13"/>
    <mergeCell ref="A10:E10"/>
  </mergeCells>
  <pageMargins left="1.1811023622047245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PT_ESF_ECSF</vt:lpstr>
      <vt:lpstr>Ayudas</vt:lpstr>
      <vt:lpstr>Rel Cta Banc</vt:lpstr>
      <vt:lpstr>Gto Federalizado</vt:lpstr>
      <vt:lpstr>Ayudas!Área_de_impresión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APAD</cp:lastModifiedBy>
  <cp:lastPrinted>2017-08-25T14:00:36Z</cp:lastPrinted>
  <dcterms:created xsi:type="dcterms:W3CDTF">2014-01-27T16:27:43Z</dcterms:created>
  <dcterms:modified xsi:type="dcterms:W3CDTF">2017-08-25T14:13:54Z</dcterms:modified>
</cp:coreProperties>
</file>