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<sst xmlns="http://schemas.openxmlformats.org/spreadsheetml/2006/main" count="146" uniqueCount="146">
  <si>
    <t>属性名</t>
  </si>
  <si>
    <t>属性ID</t>
  </si>
  <si>
    <t>IVI_ATTR_BASE</t>
  </si>
  <si>
    <t>IVI_CLASS_PUBLIC_ATTR_BASE</t>
  </si>
  <si>
    <t>IVIFGEN_ATTR_OUTPUT_MODE</t>
  </si>
  <si>
    <t>IVIFGEN_ATTR_REF_CLOCK_SOURCE</t>
  </si>
  <si>
    <t>IVIFGEN_ATTR_OUTPUT_ENABLED</t>
  </si>
  <si>
    <t>IVIFGEN_ATTR_OUTPUT_IMPEDANCE</t>
  </si>
  <si>
    <t>IVIFGEN_ATTR_OPERATION_MODE</t>
  </si>
  <si>
    <t>IVIFGEN_ATTR_SAMPLE_CLOCK_SOURCE</t>
  </si>
  <si>
    <t>IVIFGEN_ATTR_SAMPLE_CLOCK_OUTPUT_ENABLED</t>
  </si>
  <si>
    <t>IVIFGEN_ATTR_TERMINAL_CONFIGURATION</t>
  </si>
  <si>
    <t>IVIFGEN_ATTR_FUNC_WAVEFORM</t>
  </si>
  <si>
    <t>IVIFGEN_ATTR_FUNC_AMPLITUDE</t>
  </si>
  <si>
    <t>IVIFGEN_ATTR_FUNC_DC_OFFSET</t>
  </si>
  <si>
    <t>IVIFGEN_ATTR_FUNC_FREQUENCY</t>
  </si>
  <si>
    <t>IVIFGEN_ATTR_FUNC_START_PHASE</t>
  </si>
  <si>
    <t>IVIFGEN_ATTR_FUNC_DUTY_CYCLE_HIGH</t>
  </si>
  <si>
    <t>IVIFGEN_ATTR_ARB_WAVEFORM_HANDLE</t>
  </si>
  <si>
    <t>IVIFGEN_ATTR_ARB_GAIN</t>
  </si>
  <si>
    <t>IVIFGEN_ATTR_ARB_OFFSET</t>
  </si>
  <si>
    <t>IVIFGEN_ATTR_ARB_SAMPLE_RATE</t>
  </si>
  <si>
    <t>IVIFGEN_ATTR_MAX_NUM_WAVEFORMS</t>
  </si>
  <si>
    <t>IVIFGEN_ATTR_WAVEFORM_QUANTUM</t>
  </si>
  <si>
    <t>IVIFGEN_ATTR_MIN_WAVEFORM_SIZE</t>
  </si>
  <si>
    <t>IVIFGEN_ATTR_MAX_WAVEFORM_SIZE</t>
  </si>
  <si>
    <t>IVIFGEN_ATTR_ARB_FREQUENCY</t>
  </si>
  <si>
    <t>IVIFGEN_ATTR_ARB_SEQUENCE_HANDLE</t>
  </si>
  <si>
    <t>IVIFGEN_ATTR_MAX_NUM_SEQUENCES</t>
  </si>
  <si>
    <t>IVIFGEN_ATTR_MIN_SEQUENCE_LENGTH</t>
  </si>
  <si>
    <t>IVIFGEN_ATTR_MAX_SEQUENCE_LENGTH</t>
  </si>
  <si>
    <t>IVIFGEN_ATTR_MAX_LOOP_COUNT</t>
  </si>
  <si>
    <t>IVIFGEN_ATTR_MIN_WAVEFORM_SIZE64</t>
  </si>
  <si>
    <t>IVIFGEN_ATTR_MAX_WAVEFORM_SIZE64</t>
  </si>
  <si>
    <t>IVIFGEN_ATTR_BINARY_ALIGNMENT</t>
  </si>
  <si>
    <t>IVIFGEN_ATTR_SAMPLE_BIT_RESOLUTION</t>
  </si>
  <si>
    <t>IVIFGEN_ATTR_OUTPUT_DATA_MASK</t>
  </si>
  <si>
    <t>IVIFGEN_ATTR_SEQUENCE_DEPTH_MAX</t>
  </si>
  <si>
    <t>IVIFGEN_ATTR_TRIGGER_SOURCE</t>
  </si>
  <si>
    <t>IVIFGEN_ATTR_INTERNAL_TRIGGER_RATE</t>
  </si>
  <si>
    <t>IVIFGEN_ATTR_START_TRIGGER_DELAY</t>
  </si>
  <si>
    <t>IVIFGEN_ATTR_START_TRIGGER_SLOPE</t>
  </si>
  <si>
    <t>IVIFGEN_ATTR_START_TRIGGER_SOURCE</t>
  </si>
  <si>
    <t>IVIFGEN_ATTR_START_TRIGGER_THRESHOLD</t>
  </si>
  <si>
    <t>IVIFGEN_ATTR_STOP_TRIGGER_DELAY</t>
  </si>
  <si>
    <t>IVIFGEN_ATTR_STOP_TRIGGER_SLOPE</t>
  </si>
  <si>
    <t>IVIFGEN_ATTR_STOP_TRIGGER_SOURCE</t>
  </si>
  <si>
    <t>IVIFGEN_ATTR_STOP_TRIGGER_THRESHOLD</t>
  </si>
  <si>
    <t>IVIFGEN_ATTR_HOLD_TRIGGER_DELAY</t>
  </si>
  <si>
    <t>IVIFGEN_ATTR_HOLD_TRIGGER_SLOPE</t>
  </si>
  <si>
    <t>IVIFGEN_ATTR_HOLD_TRIGGER_SOURCE</t>
  </si>
  <si>
    <t>IVIFGEN_ATTR_HOLD_TRIGGER_THRESHOLD</t>
  </si>
  <si>
    <t>IVIFGEN_ATTR_BURST_COUNT</t>
  </si>
  <si>
    <t>IVIFGEN_ATTR_RESUME_TRIGGER_DELAY</t>
  </si>
  <si>
    <t>IVIFGEN_ATTR_RESUME_TRIGGER_SLOPE</t>
  </si>
  <si>
    <t>IVIFGEN_ATTR_RESUME_TRIGGER_SOURCE</t>
  </si>
  <si>
    <t>IVIFGEN_ATTR_RESUME_TRIGGER_THRESHOLD</t>
  </si>
  <si>
    <t>IVIFGEN_ATTR_ADVANCE_TRIGGER_DELAY</t>
  </si>
  <si>
    <t>IVIFGEN_ATTR_ADVANCE_TRIGGER_SLOPE</t>
  </si>
  <si>
    <t>IVIFGEN_ATTR_ADVANCE_TRIGGER_SOURCE</t>
  </si>
  <si>
    <t>IVIFGEN_ATTR_ADVANCE_TRIGGER_THRESHOLD</t>
  </si>
  <si>
    <t>IVIFGEN_ATTR_AM_ENABLED</t>
  </si>
  <si>
    <t>IVIFGEN_ATTR_AM_SOURCE</t>
  </si>
  <si>
    <t>IVIFGEN_ATTR_AM_INTERNAL_DEPTH</t>
  </si>
  <si>
    <t>IVIFGEN_ATTR_AM_INTERNAL_WAVEFORM</t>
  </si>
  <si>
    <t>IVIFGEN_ATTR_AM_INTERNAL_FREQUENCY</t>
  </si>
  <si>
    <t>IVIFGEN_ATTR_FM_ENABLED</t>
  </si>
  <si>
    <t>IVIFGEN_ATTR_FM_SOURCE</t>
  </si>
  <si>
    <t>IVIFGEN_ATTR_FM_INTERNAL_DEVIATION</t>
  </si>
  <si>
    <t>IVIFGEN_ATTR_FM_INTERNAL_WAVEFORM</t>
  </si>
  <si>
    <t>IVIFGEN_ATTR_FM_INTERNAL_FREQUENCY</t>
  </si>
  <si>
    <t>IVIFGEN_ATTR_DATAMARKER_AMPLITUDE</t>
  </si>
  <si>
    <t>IVIFGEN_ATTR_DATAMARKER_BIT_POSITION</t>
  </si>
  <si>
    <t>IVIFGEN_ATTR_DATAMARKER_COUNT</t>
  </si>
  <si>
    <t>IVIFGEN_ATTR_DATAMARKER_DELAY</t>
  </si>
  <si>
    <t>IVIFGEN_ATTR_DATAMARKER_DESTINATION</t>
  </si>
  <si>
    <t>IVIFGEN_ATTR_DATAMARKER_POLARITY</t>
  </si>
  <si>
    <t>IVIFGEN_ATTR_DATAMARKER_SOURCE_CHANNEL</t>
  </si>
  <si>
    <t>IVIFGEN_ATTR_SPARSEMARKER_AMPLITUDE</t>
  </si>
  <si>
    <t>IVIFGEN_ATTR_SPARSEMARKER_COUNT</t>
  </si>
  <si>
    <t>IVIFGEN_ATTR_SPARSEMARKER_DELAY</t>
  </si>
  <si>
    <t>IVIFGEN_ATTR_SPARSEMARKER_DESTINATION</t>
  </si>
  <si>
    <t>IVIFGEN_ATTR_SPARSEMARKER_POLARITY</t>
  </si>
  <si>
    <t>IVIFGEN_ATTR_SPARSEMARKER_WFMHANDLE</t>
  </si>
  <si>
    <t>ATTR_CALIBRATION</t>
  </si>
  <si>
    <t>ATTR_CALIBARATION_ENABLED</t>
  </si>
  <si>
    <t>ATTR_CALIBRATION_INFO_PACKAGE</t>
  </si>
  <si>
    <t>ATTR_BURN_CALIBRATION_INFO</t>
  </si>
  <si>
    <t>ATTR_SPARSEMARKER_1_POSITION</t>
  </si>
  <si>
    <t>ATTR_SPARSEMARKER_1_WIDTH</t>
  </si>
  <si>
    <t>ATTR_SPARSEMARKER_1_HIGH_LEVEL</t>
  </si>
  <si>
    <t>ATTR_SPARSEMARKER_1_LOW_LEVEL</t>
  </si>
  <si>
    <t>ATTR_SPARSEMARKER_MARKER_BIT</t>
  </si>
  <si>
    <t>ATTR_SPARSEMARKER_1_DELAY</t>
  </si>
  <si>
    <t>ATTR_SPARSEMARKER_2_POSITION</t>
  </si>
  <si>
    <t>ATTR_SPARSEMARKER_2_WIDTH</t>
  </si>
  <si>
    <t>ATTR_SPARSEMARKER_2_HIGH_LEVEL</t>
  </si>
  <si>
    <t>ATTR_SPARSEMARKER_2_LOW_LEVEL</t>
  </si>
  <si>
    <t>ATTR_SPARSEMARKER_2_DELAY</t>
  </si>
  <si>
    <t xml:space="preserve">ATTR_SPARSEMARKER_2_POLARITY </t>
  </si>
  <si>
    <t xml:space="preserve">ATTR_SPARSEMARKER_ENABLE </t>
  </si>
  <si>
    <t>ATTR_TIRGGER_MODE</t>
  </si>
  <si>
    <t>ATTR_TIRGGER_SOURCE</t>
  </si>
  <si>
    <t>ATTR_TIRGGER_LEVEL</t>
  </si>
  <si>
    <t>ATTR_TIRGGER_EVENT_LEVEL</t>
  </si>
  <si>
    <t>ATTR_TIRGGER_SLOPE_POLARITY</t>
  </si>
  <si>
    <t>ATTR_TIRGGER_SMART_MIN_TIME</t>
  </si>
  <si>
    <t>ATTR_TIRGGER_SMART_MAX_TIME</t>
  </si>
  <si>
    <t>ATTR_TIRGGER_SMART_MIN_TIME_ENABLE</t>
  </si>
  <si>
    <t>ATTR_TIRGGER_SMART_HOLDOFF_WIDTH</t>
  </si>
  <si>
    <t>ATTR_TIRGGER_SMART_HOLDOFF_ENABLE</t>
  </si>
  <si>
    <t>ATTR_TIRGGER_INNER_PERIOD</t>
  </si>
  <si>
    <t>ATTR_TIRGGER_MANUAL</t>
  </si>
  <si>
    <t>ATTR_TIRGGER_BUS_ENABLE</t>
  </si>
  <si>
    <t>ATTR_TIRGGER_SMART_MAX_TIME_ENABLE</t>
  </si>
  <si>
    <t>ATTR_INTERNAL_SAMPLE_RATE</t>
  </si>
  <si>
    <t>ATTR_SYNC_POSITION</t>
  </si>
  <si>
    <t>ATTR_SYNC_WIDTH</t>
  </si>
  <si>
    <t>ATTR_SYNC_MARKER_TYPE</t>
  </si>
  <si>
    <t>ATTR_SYNC_MARKER_SOURCE</t>
  </si>
  <si>
    <t>ATTR_DIGIT_CLOCK_DELARY</t>
  </si>
  <si>
    <t>ATTR_DIGIT_TRIGGER_STATUS</t>
  </si>
  <si>
    <t>ATTR_DIGIT_TRIGGER_DEALY</t>
  </si>
  <si>
    <t>ATTR_REF_CLOCK_DEALY</t>
  </si>
  <si>
    <t>ATTR_SYSTEM_IO_BLOCKSIZE</t>
  </si>
  <si>
    <t>ATTR_PULSE_RISE_TIME</t>
  </si>
  <si>
    <t>ATTR_PULSE_FALL_TIME</t>
  </si>
  <si>
    <t>注：在源文件中还存在相同ID的参数：梯形波 _ATTR_RISE_TIME，1204000</t>
  </si>
  <si>
    <t>失真度</t>
  </si>
  <si>
    <t>梯形波 _ATTR_HOLD_TIME，1204001</t>
  </si>
  <si>
    <t>信号模式</t>
  </si>
  <si>
    <t>二次谐波比例</t>
  </si>
  <si>
    <t>三次谐波比例</t>
  </si>
  <si>
    <t>二次谐波幅度</t>
  </si>
  <si>
    <t>三次谐波幅度</t>
  </si>
  <si>
    <t>四次谐波幅度</t>
  </si>
  <si>
    <t>五次谐波幅度</t>
  </si>
  <si>
    <t>六次谐波幅度</t>
  </si>
  <si>
    <t>二次谐波相位</t>
  </si>
  <si>
    <t>三次谐波相位</t>
  </si>
  <si>
    <t>四次谐波相位</t>
  </si>
  <si>
    <t>五次谐波相位</t>
  </si>
  <si>
    <t>六次谐波相位</t>
  </si>
  <si>
    <t>通道间延迟相关_0</t>
  </si>
  <si>
    <t>通道间延迟相关_1</t>
  </si>
  <si>
    <t>通道间延迟相关_2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</si>
</sst>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rgb="FFB5CEA8"/>
      <name val="Consolas"/>
      <charset val="134"/>
    </font>
    <font>
      <sz val="10.5"/>
      <color rgb="FF569CD6"/>
      <name val="Consolas"/>
      <charset val="134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abSelected="1" topLeftCell="A121" workbookViewId="0">
      <selection activeCell="E136" sqref="E136"/>
    </sheetView>
  </sheetViews>
  <sheetFormatPr defaultColWidth="9" defaultRowHeight="13.5" outlineLevelCol="6"/>
  <cols>
    <col min="1" max="1" width="41.75" customWidth="1"/>
  </cols>
  <sheetData>
    <row r="1" spans="1:2">
      <c r="A1" s="1" t="s">
        <v>0</v>
      </c>
      <c r="B1" s="1" t="s">
        <v>1</v>
      </c>
    </row>
    <row r="2" ht="14.25" spans="1:2">
      <c r="A2" t="s">
        <v>2</v>
      </c>
      <c r="B2" s="2">
        <v>1000000</v>
      </c>
    </row>
    <row r="3" ht="14.25" spans="1:2">
      <c r="A3" s="3" t="s">
        <v>3</v>
      </c>
      <c r="B3">
        <f>B2+250000</f>
        <v>1250000</v>
      </c>
    </row>
    <row r="4" ht="14.25" spans="1:1">
      <c r="A4" s="3"/>
    </row>
    <row r="5" ht="14.25" spans="1:2">
      <c r="A5" s="3" t="s">
        <v>4</v>
      </c>
      <c r="B5">
        <f>B3+1</f>
        <v>1250001</v>
      </c>
    </row>
    <row r="6" ht="14.25" spans="1:2">
      <c r="A6" s="3" t="s">
        <v>5</v>
      </c>
      <c r="B6">
        <f>B3+2</f>
        <v>1250002</v>
      </c>
    </row>
    <row r="7" ht="14.25" spans="1:2">
      <c r="A7" s="3" t="s">
        <v>6</v>
      </c>
      <c r="B7">
        <f>B3+3</f>
        <v>1250003</v>
      </c>
    </row>
    <row r="8" ht="14.25" spans="1:2">
      <c r="A8" s="3" t="s">
        <v>7</v>
      </c>
      <c r="B8">
        <f>B3+4</f>
        <v>1250004</v>
      </c>
    </row>
    <row r="9" ht="13" customHeight="1" spans="1:2">
      <c r="A9" s="3" t="s">
        <v>8</v>
      </c>
      <c r="B9">
        <f>B3+5</f>
        <v>1250005</v>
      </c>
    </row>
    <row r="10" ht="14.25" spans="1:2">
      <c r="A10" s="3" t="s">
        <v>9</v>
      </c>
      <c r="B10">
        <f>B3+21</f>
        <v>1250021</v>
      </c>
    </row>
    <row r="11" ht="14.25" spans="1:2">
      <c r="A11" s="3" t="s">
        <v>10</v>
      </c>
      <c r="B11">
        <f>B3+22</f>
        <v>1250022</v>
      </c>
    </row>
    <row r="12" ht="14.25" spans="1:2">
      <c r="A12" s="3" t="s">
        <v>11</v>
      </c>
      <c r="B12">
        <f>B3+31</f>
        <v>1250031</v>
      </c>
    </row>
    <row r="13" ht="14.25" spans="1:2">
      <c r="A13" s="3" t="s">
        <v>12</v>
      </c>
      <c r="B13">
        <f>B3+101</f>
        <v>1250101</v>
      </c>
    </row>
    <row r="14" ht="14.25" spans="1:2">
      <c r="A14" s="3" t="s">
        <v>13</v>
      </c>
      <c r="B14">
        <f>B3+102</f>
        <v>1250102</v>
      </c>
    </row>
    <row r="15" ht="14.25" spans="1:2">
      <c r="A15" s="3" t="s">
        <v>14</v>
      </c>
      <c r="B15">
        <f>B3+103</f>
        <v>1250103</v>
      </c>
    </row>
    <row r="16" ht="14.25" spans="1:2">
      <c r="A16" s="3" t="s">
        <v>15</v>
      </c>
      <c r="B16">
        <f>B3+104</f>
        <v>1250104</v>
      </c>
    </row>
    <row r="17" ht="14.25" spans="1:2">
      <c r="A17" s="3" t="s">
        <v>16</v>
      </c>
      <c r="B17">
        <f>B3+105</f>
        <v>1250105</v>
      </c>
    </row>
    <row r="18" ht="14.25" spans="1:2">
      <c r="A18" s="3" t="s">
        <v>17</v>
      </c>
      <c r="B18">
        <f>B3+106</f>
        <v>1250106</v>
      </c>
    </row>
    <row r="19" ht="14.25" spans="1:2">
      <c r="A19" s="3" t="s">
        <v>18</v>
      </c>
      <c r="B19">
        <f>B3+201</f>
        <v>1250201</v>
      </c>
    </row>
    <row r="20" ht="14.25" spans="1:2">
      <c r="A20" s="3" t="s">
        <v>19</v>
      </c>
      <c r="B20">
        <f>B3+202</f>
        <v>1250202</v>
      </c>
    </row>
    <row r="21" ht="14.25" spans="1:2">
      <c r="A21" s="3" t="s">
        <v>20</v>
      </c>
      <c r="B21">
        <f>B3+203</f>
        <v>1250203</v>
      </c>
    </row>
    <row r="22" ht="14.25" spans="1:2">
      <c r="A22" s="3" t="s">
        <v>21</v>
      </c>
      <c r="B22">
        <f>B3+204</f>
        <v>1250204</v>
      </c>
    </row>
    <row r="23" ht="14.25" spans="1:2">
      <c r="A23" s="3" t="s">
        <v>22</v>
      </c>
      <c r="B23">
        <f>B3+205</f>
        <v>1250205</v>
      </c>
    </row>
    <row r="24" ht="14.25" spans="1:2">
      <c r="A24" s="3" t="s">
        <v>23</v>
      </c>
      <c r="B24">
        <f>B3+206</f>
        <v>1250206</v>
      </c>
    </row>
    <row r="25" ht="14.25" spans="1:2">
      <c r="A25" s="3" t="s">
        <v>24</v>
      </c>
      <c r="B25">
        <f>B3+207</f>
        <v>1250207</v>
      </c>
    </row>
    <row r="26" ht="14.25" spans="1:2">
      <c r="A26" s="3" t="s">
        <v>25</v>
      </c>
      <c r="B26">
        <f>B3+208</f>
        <v>1250208</v>
      </c>
    </row>
    <row r="27" ht="14.25" spans="1:2">
      <c r="A27" s="3" t="s">
        <v>26</v>
      </c>
      <c r="B27">
        <f>B3+209</f>
        <v>1250209</v>
      </c>
    </row>
    <row r="28" ht="14.25" spans="1:2">
      <c r="A28" s="3" t="s">
        <v>27</v>
      </c>
      <c r="B28">
        <f>B3+211</f>
        <v>1250211</v>
      </c>
    </row>
    <row r="29" ht="14.25" spans="1:2">
      <c r="A29" s="3" t="s">
        <v>28</v>
      </c>
      <c r="B29">
        <f>B3+212</f>
        <v>1250212</v>
      </c>
    </row>
    <row r="30" ht="14.25" spans="1:2">
      <c r="A30" s="3" t="s">
        <v>29</v>
      </c>
      <c r="B30">
        <f>B3+213</f>
        <v>1250213</v>
      </c>
    </row>
    <row r="31" ht="14.25" spans="1:2">
      <c r="A31" s="3" t="s">
        <v>30</v>
      </c>
      <c r="B31">
        <f>B3+214</f>
        <v>1250214</v>
      </c>
    </row>
    <row r="32" ht="14.25" spans="1:2">
      <c r="A32" s="3" t="s">
        <v>31</v>
      </c>
      <c r="B32">
        <f>B3+215</f>
        <v>1250215</v>
      </c>
    </row>
    <row r="33" ht="14.25" spans="1:2">
      <c r="A33" s="3" t="s">
        <v>32</v>
      </c>
      <c r="B33">
        <f>B3+221</f>
        <v>1250221</v>
      </c>
    </row>
    <row r="34" ht="14.25" spans="1:2">
      <c r="A34" s="3" t="s">
        <v>33</v>
      </c>
      <c r="B34">
        <f>B3+222</f>
        <v>1250222</v>
      </c>
    </row>
    <row r="35" ht="14.25" spans="1:2">
      <c r="A35" s="3" t="s">
        <v>34</v>
      </c>
      <c r="B35">
        <f>B3+241</f>
        <v>1250241</v>
      </c>
    </row>
    <row r="36" ht="14.25" spans="1:2">
      <c r="A36" s="3" t="s">
        <v>35</v>
      </c>
      <c r="B36">
        <f>B3+242</f>
        <v>1250242</v>
      </c>
    </row>
    <row r="37" ht="14.25" spans="1:2">
      <c r="A37" s="3" t="s">
        <v>36</v>
      </c>
      <c r="B37">
        <f>B3+261</f>
        <v>1250261</v>
      </c>
    </row>
    <row r="38" ht="14.25" spans="1:2">
      <c r="A38" s="3" t="s">
        <v>37</v>
      </c>
      <c r="B38">
        <f>B3+281</f>
        <v>1250281</v>
      </c>
    </row>
    <row r="39" ht="14.25" spans="1:2">
      <c r="A39" s="3" t="s">
        <v>38</v>
      </c>
      <c r="B39">
        <f>B3+302</f>
        <v>1250302</v>
      </c>
    </row>
    <row r="40" ht="14.25" spans="1:2">
      <c r="A40" s="3" t="s">
        <v>39</v>
      </c>
      <c r="B40">
        <f>B3+310</f>
        <v>1250310</v>
      </c>
    </row>
    <row r="41" ht="14.25" spans="1:2">
      <c r="A41" s="3" t="s">
        <v>40</v>
      </c>
      <c r="B41">
        <f>B3+320</f>
        <v>1250320</v>
      </c>
    </row>
    <row r="42" ht="14.25" spans="1:2">
      <c r="A42" s="3" t="s">
        <v>41</v>
      </c>
      <c r="B42">
        <f>B3+321</f>
        <v>1250321</v>
      </c>
    </row>
    <row r="43" ht="14.25" spans="1:2">
      <c r="A43" s="3" t="s">
        <v>42</v>
      </c>
      <c r="B43">
        <f>B3+322</f>
        <v>1250322</v>
      </c>
    </row>
    <row r="44" ht="14.25" spans="1:2">
      <c r="A44" s="3" t="s">
        <v>43</v>
      </c>
      <c r="B44">
        <f>B3+323</f>
        <v>1250323</v>
      </c>
    </row>
    <row r="45" ht="14.25" spans="1:2">
      <c r="A45" s="3" t="s">
        <v>44</v>
      </c>
      <c r="B45">
        <f>B3+330</f>
        <v>1250330</v>
      </c>
    </row>
    <row r="46" ht="14.25" spans="1:2">
      <c r="A46" s="3" t="s">
        <v>45</v>
      </c>
      <c r="B46">
        <f>B3+331</f>
        <v>1250331</v>
      </c>
    </row>
    <row r="47" ht="14.25" spans="1:2">
      <c r="A47" s="3" t="s">
        <v>46</v>
      </c>
      <c r="B47">
        <f>B3+332</f>
        <v>1250332</v>
      </c>
    </row>
    <row r="48" ht="14.25" spans="1:2">
      <c r="A48" s="3" t="s">
        <v>47</v>
      </c>
      <c r="B48">
        <f>B3+333</f>
        <v>1250333</v>
      </c>
    </row>
    <row r="49" ht="14.25" spans="1:2">
      <c r="A49" s="3" t="s">
        <v>48</v>
      </c>
      <c r="B49">
        <f>B3+340</f>
        <v>1250340</v>
      </c>
    </row>
    <row r="50" ht="14.25" spans="1:2">
      <c r="A50" s="3" t="s">
        <v>49</v>
      </c>
      <c r="B50">
        <f>B3+341</f>
        <v>1250341</v>
      </c>
    </row>
    <row r="51" ht="14.25" spans="1:2">
      <c r="A51" s="3" t="s">
        <v>50</v>
      </c>
      <c r="B51">
        <f>B3+342</f>
        <v>1250342</v>
      </c>
    </row>
    <row r="52" ht="14.25" spans="1:2">
      <c r="A52" s="3" t="s">
        <v>51</v>
      </c>
      <c r="B52">
        <f>B3+343</f>
        <v>1250343</v>
      </c>
    </row>
    <row r="53" ht="14.25" spans="1:2">
      <c r="A53" s="3" t="s">
        <v>52</v>
      </c>
      <c r="B53">
        <f>B3+350</f>
        <v>1250350</v>
      </c>
    </row>
    <row r="54" ht="14.25" spans="1:2">
      <c r="A54" s="3" t="s">
        <v>53</v>
      </c>
      <c r="B54">
        <f>B3+360</f>
        <v>1250360</v>
      </c>
    </row>
    <row r="55" ht="14.25" spans="1:2">
      <c r="A55" s="3" t="s">
        <v>54</v>
      </c>
      <c r="B55">
        <f>B3+361</f>
        <v>1250361</v>
      </c>
    </row>
    <row r="56" ht="14.25" spans="1:2">
      <c r="A56" s="3" t="s">
        <v>55</v>
      </c>
      <c r="B56">
        <f>B3+362</f>
        <v>1250362</v>
      </c>
    </row>
    <row r="57" ht="14.25" spans="1:2">
      <c r="A57" s="3" t="s">
        <v>56</v>
      </c>
      <c r="B57">
        <f>B3+363</f>
        <v>1250363</v>
      </c>
    </row>
    <row r="58" ht="14.25" spans="1:2">
      <c r="A58" s="3" t="s">
        <v>57</v>
      </c>
      <c r="B58">
        <f>B3+370</f>
        <v>1250370</v>
      </c>
    </row>
    <row r="59" ht="14.25" spans="1:2">
      <c r="A59" s="3" t="s">
        <v>58</v>
      </c>
      <c r="B59">
        <f>B3+371</f>
        <v>1250371</v>
      </c>
    </row>
    <row r="60" ht="14.25" spans="1:2">
      <c r="A60" s="3" t="s">
        <v>59</v>
      </c>
      <c r="B60">
        <f>B3+372</f>
        <v>1250372</v>
      </c>
    </row>
    <row r="61" ht="14.25" spans="1:2">
      <c r="A61" s="3" t="s">
        <v>60</v>
      </c>
      <c r="B61">
        <f>B3+373</f>
        <v>1250373</v>
      </c>
    </row>
    <row r="62" ht="14.25" spans="1:2">
      <c r="A62" s="3" t="s">
        <v>61</v>
      </c>
      <c r="B62">
        <f>B3+401</f>
        <v>1250401</v>
      </c>
    </row>
    <row r="63" ht="14.25" spans="1:2">
      <c r="A63" s="3" t="s">
        <v>62</v>
      </c>
      <c r="B63">
        <f>B3+402</f>
        <v>1250402</v>
      </c>
    </row>
    <row r="64" ht="14.25" spans="1:2">
      <c r="A64" s="3" t="s">
        <v>63</v>
      </c>
      <c r="B64">
        <f>B3+403</f>
        <v>1250403</v>
      </c>
    </row>
    <row r="65" ht="14.25" spans="1:2">
      <c r="A65" s="3" t="s">
        <v>64</v>
      </c>
      <c r="B65">
        <f>B3+404</f>
        <v>1250404</v>
      </c>
    </row>
    <row r="66" ht="14.25" spans="1:2">
      <c r="A66" s="3" t="s">
        <v>65</v>
      </c>
      <c r="B66">
        <f>B3+405</f>
        <v>1250405</v>
      </c>
    </row>
    <row r="67" ht="14.25" spans="1:2">
      <c r="A67" s="3" t="s">
        <v>66</v>
      </c>
      <c r="B67">
        <f>B3+501</f>
        <v>1250501</v>
      </c>
    </row>
    <row r="68" ht="14.25" spans="1:2">
      <c r="A68" s="3" t="s">
        <v>67</v>
      </c>
      <c r="B68">
        <f>B3+502</f>
        <v>1250502</v>
      </c>
    </row>
    <row r="69" ht="14.25" spans="1:2">
      <c r="A69" s="3" t="s">
        <v>68</v>
      </c>
      <c r="B69">
        <f>B3+503</f>
        <v>1250503</v>
      </c>
    </row>
    <row r="70" ht="14.25" spans="1:2">
      <c r="A70" s="3" t="s">
        <v>69</v>
      </c>
      <c r="B70">
        <f>B3+504</f>
        <v>1250504</v>
      </c>
    </row>
    <row r="71" ht="14.25" spans="1:2">
      <c r="A71" s="3" t="s">
        <v>70</v>
      </c>
      <c r="B71">
        <f>B3+505</f>
        <v>1250505</v>
      </c>
    </row>
    <row r="72" ht="14.25" spans="1:2">
      <c r="A72" s="3" t="s">
        <v>71</v>
      </c>
      <c r="B72">
        <f>B3+601</f>
        <v>1250601</v>
      </c>
    </row>
    <row r="73" ht="14.25" spans="1:2">
      <c r="A73" s="3" t="s">
        <v>72</v>
      </c>
      <c r="B73">
        <f>B3+602</f>
        <v>1250602</v>
      </c>
    </row>
    <row r="74" ht="14.25" spans="1:2">
      <c r="A74" s="3" t="s">
        <v>73</v>
      </c>
      <c r="B74">
        <f>B3+603</f>
        <v>1250603</v>
      </c>
    </row>
    <row r="75" ht="14.25" spans="1:2">
      <c r="A75" s="3" t="s">
        <v>74</v>
      </c>
      <c r="B75">
        <f>B3+604</f>
        <v>1250604</v>
      </c>
    </row>
    <row r="76" ht="14.25" spans="1:2">
      <c r="A76" s="3" t="s">
        <v>75</v>
      </c>
      <c r="B76">
        <f>B3+605</f>
        <v>1250605</v>
      </c>
    </row>
    <row r="77" ht="14.25" spans="1:2">
      <c r="A77" s="3" t="s">
        <v>76</v>
      </c>
      <c r="B77">
        <f>B3+606</f>
        <v>1250606</v>
      </c>
    </row>
    <row r="78" ht="14.25" spans="1:2">
      <c r="A78" s="3" t="s">
        <v>77</v>
      </c>
      <c r="B78">
        <f>B3+607</f>
        <v>1250607</v>
      </c>
    </row>
    <row r="79" ht="14.25" spans="1:2">
      <c r="A79" s="3" t="s">
        <v>78</v>
      </c>
      <c r="B79">
        <f>B3+701</f>
        <v>1250701</v>
      </c>
    </row>
    <row r="80" ht="14.25" spans="1:2">
      <c r="A80" s="3" t="s">
        <v>79</v>
      </c>
      <c r="B80">
        <f>B3+702</f>
        <v>1250702</v>
      </c>
    </row>
    <row r="81" ht="14.25" spans="1:2">
      <c r="A81" s="3" t="s">
        <v>80</v>
      </c>
      <c r="B81">
        <f>B3+703</f>
        <v>1250703</v>
      </c>
    </row>
    <row r="82" ht="14.25" spans="1:2">
      <c r="A82" s="3" t="s">
        <v>81</v>
      </c>
      <c r="B82">
        <f>B3+704</f>
        <v>1250704</v>
      </c>
    </row>
    <row r="83" ht="14.25" spans="1:2">
      <c r="A83" s="3" t="s">
        <v>82</v>
      </c>
      <c r="B83">
        <f>B3+705</f>
        <v>1250705</v>
      </c>
    </row>
    <row r="84" ht="14.25" spans="1:2">
      <c r="A84" s="3" t="s">
        <v>83</v>
      </c>
      <c r="B84">
        <f>B3+706</f>
        <v>1250706</v>
      </c>
    </row>
    <row r="85" spans="1:2">
      <c r="A85" t="s">
        <v>84</v>
      </c>
      <c r="B85">
        <v>1200200</v>
      </c>
    </row>
    <row r="86" spans="1:2">
      <c r="A86" t="s">
        <v>85</v>
      </c>
      <c r="B86">
        <v>1200201</v>
      </c>
    </row>
    <row r="87" spans="1:2">
      <c r="A87" t="s">
        <v>86</v>
      </c>
      <c r="B87">
        <v>1200202</v>
      </c>
    </row>
    <row r="88" spans="1:2">
      <c r="A88" t="s">
        <v>87</v>
      </c>
      <c r="B88">
        <v>1200203</v>
      </c>
    </row>
    <row r="89" spans="1:2">
      <c r="A89" t="s">
        <v>88</v>
      </c>
      <c r="B89">
        <v>1201200</v>
      </c>
    </row>
    <row r="90" spans="1:2">
      <c r="A90" t="s">
        <v>89</v>
      </c>
      <c r="B90">
        <v>1201201</v>
      </c>
    </row>
    <row r="91" spans="1:2">
      <c r="A91" t="s">
        <v>90</v>
      </c>
      <c r="B91">
        <v>1201202</v>
      </c>
    </row>
    <row r="92" spans="1:2">
      <c r="A92" t="s">
        <v>91</v>
      </c>
      <c r="B92">
        <v>1201203</v>
      </c>
    </row>
    <row r="93" spans="1:2">
      <c r="A93" t="s">
        <v>92</v>
      </c>
      <c r="B93">
        <v>1201204</v>
      </c>
    </row>
    <row r="94" spans="1:2">
      <c r="A94" t="s">
        <v>93</v>
      </c>
      <c r="B94">
        <v>1201205</v>
      </c>
    </row>
    <row r="95" spans="1:2">
      <c r="A95" t="s">
        <v>94</v>
      </c>
      <c r="B95">
        <v>1201206</v>
      </c>
    </row>
    <row r="96" spans="1:2">
      <c r="A96" t="s">
        <v>95</v>
      </c>
      <c r="B96">
        <v>1201207</v>
      </c>
    </row>
    <row r="97" spans="1:2">
      <c r="A97" t="s">
        <v>96</v>
      </c>
      <c r="B97">
        <v>1201208</v>
      </c>
    </row>
    <row r="98" spans="1:2">
      <c r="A98" t="s">
        <v>97</v>
      </c>
      <c r="B98">
        <v>1201209</v>
      </c>
    </row>
    <row r="99" spans="1:2">
      <c r="A99" t="s">
        <v>98</v>
      </c>
      <c r="B99">
        <v>1201210</v>
      </c>
    </row>
    <row r="100" spans="1:2">
      <c r="A100" t="s">
        <v>99</v>
      </c>
      <c r="B100">
        <v>1201211</v>
      </c>
    </row>
    <row r="101" spans="1:2">
      <c r="A101" t="s">
        <v>100</v>
      </c>
      <c r="B101">
        <v>1201212</v>
      </c>
    </row>
    <row r="102" spans="1:2">
      <c r="A102" t="s">
        <v>101</v>
      </c>
      <c r="B102">
        <v>1202000</v>
      </c>
    </row>
    <row r="103" spans="1:2">
      <c r="A103" t="s">
        <v>102</v>
      </c>
      <c r="B103">
        <v>1202001</v>
      </c>
    </row>
    <row r="104" spans="1:2">
      <c r="A104" t="s">
        <v>103</v>
      </c>
      <c r="B104">
        <v>1202002</v>
      </c>
    </row>
    <row r="105" spans="1:2">
      <c r="A105" t="s">
        <v>104</v>
      </c>
      <c r="B105">
        <v>1202003</v>
      </c>
    </row>
    <row r="106" spans="1:2">
      <c r="A106" t="s">
        <v>105</v>
      </c>
      <c r="B106">
        <v>1202004</v>
      </c>
    </row>
    <row r="107" spans="1:2">
      <c r="A107" t="s">
        <v>106</v>
      </c>
      <c r="B107">
        <v>1202005</v>
      </c>
    </row>
    <row r="108" spans="1:2">
      <c r="A108" t="s">
        <v>107</v>
      </c>
      <c r="B108">
        <v>1202006</v>
      </c>
    </row>
    <row r="109" spans="1:2">
      <c r="A109" t="s">
        <v>108</v>
      </c>
      <c r="B109">
        <v>1202007</v>
      </c>
    </row>
    <row r="110" spans="1:2">
      <c r="A110" t="s">
        <v>109</v>
      </c>
      <c r="B110">
        <v>1202008</v>
      </c>
    </row>
    <row r="111" spans="1:2">
      <c r="A111" t="s">
        <v>110</v>
      </c>
      <c r="B111">
        <v>1202009</v>
      </c>
    </row>
    <row r="112" spans="1:2">
      <c r="A112" t="s">
        <v>111</v>
      </c>
      <c r="B112">
        <v>1202010</v>
      </c>
    </row>
    <row r="113" spans="1:2">
      <c r="A113" t="s">
        <v>112</v>
      </c>
      <c r="B113">
        <v>1202011</v>
      </c>
    </row>
    <row r="114" spans="1:2">
      <c r="A114" t="s">
        <v>113</v>
      </c>
      <c r="B114">
        <v>1202012</v>
      </c>
    </row>
    <row r="115" spans="1:2">
      <c r="A115" t="s">
        <v>114</v>
      </c>
      <c r="B115">
        <v>1202013</v>
      </c>
    </row>
    <row r="116" spans="1:2">
      <c r="A116" t="s">
        <v>115</v>
      </c>
      <c r="B116">
        <v>1202100</v>
      </c>
    </row>
    <row r="117" spans="1:2">
      <c r="A117" t="s">
        <v>116</v>
      </c>
      <c r="B117">
        <v>1202200</v>
      </c>
    </row>
    <row r="118" spans="1:2">
      <c r="A118" t="s">
        <v>117</v>
      </c>
      <c r="B118">
        <v>1202201</v>
      </c>
    </row>
    <row r="119" spans="1:2">
      <c r="A119" t="s">
        <v>118</v>
      </c>
      <c r="B119">
        <v>1202202</v>
      </c>
    </row>
    <row r="120" spans="1:2">
      <c r="A120" t="s">
        <v>119</v>
      </c>
      <c r="B120">
        <v>1202203</v>
      </c>
    </row>
    <row r="121" spans="1:2">
      <c r="A121" t="s">
        <v>120</v>
      </c>
      <c r="B121">
        <v>1202300</v>
      </c>
    </row>
    <row r="122" spans="1:2">
      <c r="A122" t="s">
        <v>121</v>
      </c>
      <c r="B122">
        <v>1202301</v>
      </c>
    </row>
    <row r="123" spans="1:2">
      <c r="A123" t="s">
        <v>122</v>
      </c>
      <c r="B123">
        <v>1202302</v>
      </c>
    </row>
    <row r="124" spans="1:2">
      <c r="A124" t="s">
        <v>123</v>
      </c>
      <c r="B124">
        <v>1202303</v>
      </c>
    </row>
    <row r="125" spans="1:2">
      <c r="A125" t="s">
        <v>124</v>
      </c>
      <c r="B125">
        <v>1202400</v>
      </c>
    </row>
    <row r="126" spans="1:2">
      <c r="A126" t="s">
        <v>125</v>
      </c>
      <c r="B126">
        <v>1203000</v>
      </c>
    </row>
    <row r="127" spans="1:4">
      <c r="A127" t="s">
        <v>126</v>
      </c>
      <c r="B127">
        <v>1203001</v>
      </c>
      <c r="D127" s="4" t="s">
        <v>127</v>
      </c>
    </row>
    <row r="128" spans="1:7">
      <c r="A128" t="s">
        <v>128</v>
      </c>
      <c r="B128">
        <v>1204000</v>
      </c>
      <c r="G128" s="4" t="s">
        <v>129</v>
      </c>
    </row>
    <row r="129" spans="1:2">
      <c r="A129" t="s">
        <v>130</v>
      </c>
      <c r="B129">
        <v>1204001</v>
      </c>
    </row>
    <row r="130" spans="1:2">
      <c r="A130" t="s">
        <v>131</v>
      </c>
      <c r="B130">
        <v>1204002</v>
      </c>
    </row>
    <row r="131" spans="1:2">
      <c r="A131" t="s">
        <v>132</v>
      </c>
      <c r="B131">
        <v>1204003</v>
      </c>
    </row>
    <row r="132" spans="1:2">
      <c r="A132" t="s">
        <v>133</v>
      </c>
      <c r="B132">
        <v>1204100</v>
      </c>
    </row>
    <row r="133" spans="1:2">
      <c r="A133" t="s">
        <v>134</v>
      </c>
      <c r="B133">
        <v>1204101</v>
      </c>
    </row>
    <row r="134" spans="1:2">
      <c r="A134" t="s">
        <v>135</v>
      </c>
      <c r="B134">
        <v>1204102</v>
      </c>
    </row>
    <row r="135" spans="1:2">
      <c r="A135" t="s">
        <v>136</v>
      </c>
      <c r="B135">
        <v>1204103</v>
      </c>
    </row>
    <row r="136" spans="1:2">
      <c r="A136" t="s">
        <v>137</v>
      </c>
      <c r="B136">
        <v>1204104</v>
      </c>
    </row>
    <row r="137" spans="1:2">
      <c r="A137" t="s">
        <v>138</v>
      </c>
      <c r="B137">
        <v>1204110</v>
      </c>
    </row>
    <row r="138" spans="1:2">
      <c r="A138" t="s">
        <v>139</v>
      </c>
      <c r="B138">
        <v>1204111</v>
      </c>
    </row>
    <row r="139" spans="1:2">
      <c r="A139" t="s">
        <v>140</v>
      </c>
      <c r="B139">
        <v>1204112</v>
      </c>
    </row>
    <row r="140" spans="1:2">
      <c r="A140" t="s">
        <v>141</v>
      </c>
      <c r="B140">
        <v>1204113</v>
      </c>
    </row>
    <row r="141" spans="1:2">
      <c r="A141" t="s">
        <v>142</v>
      </c>
      <c r="B141">
        <v>1204114</v>
      </c>
    </row>
    <row r="142" spans="1:2">
      <c r="A142" t="s">
        <v>143</v>
      </c>
      <c r="B142">
        <v>1205000</v>
      </c>
    </row>
    <row r="143" spans="1:2">
      <c r="A143" t="s">
        <v>144</v>
      </c>
      <c r="B143">
        <v>1205001</v>
      </c>
    </row>
    <row r="144" spans="1:2">
      <c r="A144" t="s">
        <v>145</v>
      </c>
      <c r="B144">
        <v>1205002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helloTt</dc:creator>
  <cp:lastModifiedBy>helloTt</cp:lastModifiedBy>
  <dcterms:created xsi:type="dcterms:W3CDTF">2021-06-01T08:13:00Z</dcterms:created>
  <dcterms:modified xsi:type="dcterms:W3CDTF">2021-06-01T12:30:48Z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CAA00E6279D04002BC9859EE5009E2E8</vt:lpwstr>
  </property>
  <property fmtid="{D5CDD505-2E9C-101B-9397-08002B2CF9AE}" pid="3" name="KSOProductBuildVer">
    <vt:lpwstr>2052-11.1.0.10463</vt:lpwstr>
  </property>
</Properties>
</file>