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Code\ENC Demo\V4\data\"/>
    </mc:Choice>
  </mc:AlternateContent>
  <xr:revisionPtr revIDLastSave="0" documentId="13_ncr:1_{FA98EAE4-45C9-49CA-9D24-763F8B304A4F}" xr6:coauthVersionLast="47" xr6:coauthVersionMax="47" xr10:uidLastSave="{00000000-0000-0000-0000-000000000000}"/>
  <bookViews>
    <workbookView xWindow="-108" yWindow="-108" windowWidth="23256" windowHeight="13896" xr2:uid="{053FD081-8206-47B4-AEF0-DAF168B965AF}"/>
  </bookViews>
  <sheets>
    <sheet name="Sheet1" sheetId="1" r:id="rId1"/>
    <sheet name="Sheet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9" i="1"/>
  <c r="G2" i="1"/>
</calcChain>
</file>

<file path=xl/sharedStrings.xml><?xml version="1.0" encoding="utf-8"?>
<sst xmlns="http://schemas.openxmlformats.org/spreadsheetml/2006/main" count="295" uniqueCount="100">
  <si>
    <t>건축공사</t>
  </si>
  <si>
    <t>아파트</t>
  </si>
  <si>
    <t>금속공사</t>
  </si>
  <si>
    <t>난간</t>
  </si>
  <si>
    <t>H: 900미만</t>
  </si>
  <si>
    <t>M</t>
  </si>
  <si>
    <t>H: 900이상 1200미만</t>
  </si>
  <si>
    <t>H: 1200 이상</t>
  </si>
  <si>
    <t>핸드레일</t>
  </si>
  <si>
    <t>EA</t>
  </si>
  <si>
    <t>SST,W=50</t>
  </si>
  <si>
    <t>SST</t>
  </si>
  <si>
    <t>분체도장,점검구포함 (무늬코트별도)</t>
  </si>
  <si>
    <t>M2</t>
  </si>
  <si>
    <t>AL.SHEET</t>
  </si>
  <si>
    <t>AL.캐노피</t>
  </si>
  <si>
    <t>지정불소수지도장 포함</t>
  </si>
  <si>
    <t>지붕 및 홈통공사</t>
  </si>
  <si>
    <t>루프 드레인</t>
  </si>
  <si>
    <t>상자홈통</t>
  </si>
  <si>
    <t>배기구 좌대</t>
  </si>
  <si>
    <t>코킹포함,D450</t>
  </si>
  <si>
    <t>지하주차장</t>
  </si>
  <si>
    <t>COVER 트렌치</t>
  </si>
  <si>
    <t>OPEN 트렌치</t>
  </si>
  <si>
    <t>W=300</t>
  </si>
  <si>
    <t>Φ: 500이상 1000미만</t>
  </si>
  <si>
    <t>Φ: 1000이상 1500미만</t>
  </si>
  <si>
    <t>NO</t>
    <phoneticPr fontId="1" type="noConversion"/>
  </si>
  <si>
    <t>공사</t>
    <phoneticPr fontId="1" type="noConversion"/>
  </si>
  <si>
    <t>대공종</t>
    <phoneticPr fontId="1" type="noConversion"/>
  </si>
  <si>
    <t>중공종</t>
    <phoneticPr fontId="1" type="noConversion"/>
  </si>
  <si>
    <t>내역</t>
    <phoneticPr fontId="1" type="noConversion"/>
  </si>
  <si>
    <t>규격</t>
    <phoneticPr fontId="1" type="noConversion"/>
  </si>
  <si>
    <t>단위</t>
    <phoneticPr fontId="1" type="noConversion"/>
  </si>
  <si>
    <t>소공종</t>
    <phoneticPr fontId="1" type="noConversion"/>
  </si>
  <si>
    <t>단가(표준)</t>
    <phoneticPr fontId="1" type="noConversion"/>
  </si>
  <si>
    <t>단가(전분기)</t>
    <phoneticPr fontId="1" type="noConversion"/>
  </si>
  <si>
    <t>대비(표준,%)</t>
    <phoneticPr fontId="1" type="noConversion"/>
  </si>
  <si>
    <t>단가(외주1)</t>
    <phoneticPr fontId="1" type="noConversion"/>
  </si>
  <si>
    <t>단가(외주2)</t>
    <phoneticPr fontId="1" type="noConversion"/>
  </si>
  <si>
    <t>단가(외주3)</t>
    <phoneticPr fontId="1" type="noConversion"/>
  </si>
  <si>
    <t>단가(외주4)</t>
    <phoneticPr fontId="1" type="noConversion"/>
  </si>
  <si>
    <t>단가(외주5)</t>
    <phoneticPr fontId="1" type="noConversion"/>
  </si>
  <si>
    <t>적산항목</t>
    <phoneticPr fontId="1" type="noConversion"/>
  </si>
  <si>
    <t>건설 내역</t>
  </si>
  <si>
    <t>적산 항목</t>
  </si>
  <si>
    <t>난간재료(철재, 스테인리스, 알루미늄)</t>
    <phoneticPr fontId="1" type="noConversion"/>
  </si>
  <si>
    <t>설치비</t>
    <phoneticPr fontId="1" type="noConversion"/>
  </si>
  <si>
    <t>도장비</t>
    <phoneticPr fontId="1" type="noConversion"/>
  </si>
  <si>
    <t>핸드레일 재료(스테인리스, 목재 등)</t>
    <phoneticPr fontId="1" type="noConversion"/>
  </si>
  <si>
    <t>점검용 사다리</t>
  </si>
  <si>
    <t>사다리 제작비(철재, 알루미늄)</t>
    <phoneticPr fontId="1" type="noConversion"/>
  </si>
  <si>
    <t>고정 장치</t>
    <phoneticPr fontId="1" type="noConversion"/>
  </si>
  <si>
    <t>바닥재료 분리대</t>
  </si>
  <si>
    <t>분리대 재료(스테인리스, 알루미늄)</t>
    <phoneticPr fontId="1" type="noConversion"/>
  </si>
  <si>
    <t>고정 부품</t>
    <phoneticPr fontId="1" type="noConversion"/>
  </si>
  <si>
    <t>안전유리 난간</t>
  </si>
  <si>
    <t>강화유리</t>
    <phoneticPr fontId="1" type="noConversion"/>
  </si>
  <si>
    <t>프레임(알루미늄, 스테인리스)</t>
    <phoneticPr fontId="1" type="noConversion"/>
  </si>
  <si>
    <t>청소용 고리</t>
  </si>
  <si>
    <t>고리 제작비(스테인리스, 철재)</t>
    <phoneticPr fontId="1" type="noConversion"/>
  </si>
  <si>
    <t>ST’L COVER</t>
  </si>
  <si>
    <t>스틸 커버 제작비</t>
    <phoneticPr fontId="1" type="noConversion"/>
  </si>
  <si>
    <t>알루미늄 시트 재료비</t>
    <phoneticPr fontId="1" type="noConversion"/>
  </si>
  <si>
    <t>가공비</t>
    <phoneticPr fontId="1" type="noConversion"/>
  </si>
  <si>
    <t>알루미늄 프레임</t>
    <phoneticPr fontId="1" type="noConversion"/>
  </si>
  <si>
    <t>지지대</t>
    <phoneticPr fontId="1" type="noConversion"/>
  </si>
  <si>
    <t>AL.루버 설치</t>
  </si>
  <si>
    <t>알루미늄 루버 재료비</t>
    <phoneticPr fontId="1" type="noConversion"/>
  </si>
  <si>
    <t>우편함 벽체틀</t>
  </si>
  <si>
    <t>우편함 프레임(스테인리스, 알루미늄)</t>
    <phoneticPr fontId="1" type="noConversion"/>
  </si>
  <si>
    <t>선홈통 설치</t>
  </si>
  <si>
    <t>홈통 재료(스테인리스, PVC)</t>
    <phoneticPr fontId="1" type="noConversion"/>
  </si>
  <si>
    <t>드레인 재료(스테인리스, PVC), 설치비</t>
    <phoneticPr fontId="1" type="noConversion"/>
  </si>
  <si>
    <t>홈통 재료(스테인리스, 알루미늄)</t>
    <phoneticPr fontId="1" type="noConversion"/>
  </si>
  <si>
    <t>빗물받이 블럭</t>
  </si>
  <si>
    <t>블럭 재료(콘크리트, 플라스틱)</t>
    <phoneticPr fontId="1" type="noConversion"/>
  </si>
  <si>
    <t>무동력 흡출기</t>
  </si>
  <si>
    <t>흡출기 재료(스테인리스, 알루미늄)</t>
    <phoneticPr fontId="1" type="noConversion"/>
  </si>
  <si>
    <t>좌대 재료(콘크리트, 철재)</t>
    <phoneticPr fontId="1" type="noConversion"/>
  </si>
  <si>
    <t>재료 분리대</t>
  </si>
  <si>
    <t>트렌치 커버 재료(스테인리스, 콘크리트)</t>
    <phoneticPr fontId="1" type="noConversion"/>
  </si>
  <si>
    <t>트렌치 재료(콘크리트, 철재),</t>
    <phoneticPr fontId="1" type="noConversion"/>
  </si>
  <si>
    <t>PC 트렌치</t>
  </si>
  <si>
    <t>프리캐스트 트렌치 재료(콘크리트)</t>
    <phoneticPr fontId="1" type="noConversion"/>
  </si>
  <si>
    <t>무소음 트렌치</t>
  </si>
  <si>
    <t>방음 트렌치 재료(고무, 콘크리트)</t>
    <phoneticPr fontId="1" type="noConversion"/>
  </si>
  <si>
    <t>집수정 커버</t>
  </si>
  <si>
    <t>집수정 커버 재료(스테인리스, 철재)</t>
    <phoneticPr fontId="1" type="noConversion"/>
  </si>
  <si>
    <t>주차장 지붕(폴리카보네이트)</t>
  </si>
  <si>
    <t>폴리카보네이트 패널</t>
    <phoneticPr fontId="1" type="noConversion"/>
  </si>
  <si>
    <t>지지 프레임</t>
    <phoneticPr fontId="1" type="noConversion"/>
  </si>
  <si>
    <t>바닥재료 분리대</t>
    <phoneticPr fontId="1" type="noConversion"/>
  </si>
  <si>
    <t>청소용 고리</t>
    <phoneticPr fontId="1" type="noConversion"/>
  </si>
  <si>
    <t>빗물받이 블럭</t>
    <phoneticPr fontId="1" type="noConversion"/>
  </si>
  <si>
    <t>무동력 흡출기</t>
    <phoneticPr fontId="1" type="noConversion"/>
  </si>
  <si>
    <t>재료 분리대</t>
    <phoneticPr fontId="1" type="noConversion"/>
  </si>
  <si>
    <t>무소음 트렌치</t>
    <phoneticPr fontId="1" type="noConversion"/>
  </si>
  <si>
    <t>집수정 커버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</si>
</sst>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(* #,##0.000_);_(* \(#,##0.000\);_(* &quot;-&quot;??_);_(@_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8A54-CAFE-4096-8E64-FC6907F23F9D}">
  <dimension ref="A1:Q29"/>
  <sheetViews>
    <sheetView tabSelected="1" zoomScale="70" zoomScaleNormal="70" workbookViewId="0">
      <selection activeCell="G25" sqref="G25"/>
    </sheetView>
  </sheetViews>
  <sheetFormatPr defaultRowHeight="17.399999999999999" x14ac:dyDescent="0.4"/>
  <cols>
    <col min="4" max="4" width="15" customWidth="1"/>
    <col min="6" max="6" width="17" customWidth="1"/>
    <col min="7" max="7" width="32" customWidth="1"/>
    <col min="10" max="10" width="14.19921875" bestFit="1" customWidth="1"/>
    <col min="11" max="11" width="15" customWidth="1"/>
    <col min="12" max="12" width="11.59765625" bestFit="1" customWidth="1"/>
    <col min="13" max="13" width="10.5" bestFit="1" customWidth="1"/>
    <col min="14" max="14" width="14.19921875" bestFit="1" customWidth="1"/>
    <col min="15" max="16" width="9.5" bestFit="1" customWidth="1"/>
    <col min="17" max="17" width="14.19921875" bestFit="1" customWidth="1"/>
  </cols>
  <sheetData>
    <row r="1" spans="1:17" x14ac:dyDescent="0.4">
      <c r="A1" t="s">
        <v>28</v>
      </c>
      <c r="B1" t="s">
        <v>29</v>
      </c>
      <c r="C1" t="s">
        <v>30</v>
      </c>
      <c r="D1" t="s">
        <v>31</v>
      </c>
      <c r="E1" t="s">
        <v>35</v>
      </c>
      <c r="F1" t="s">
        <v>32</v>
      </c>
      <c r="G1" t="s">
        <v>44</v>
      </c>
      <c r="H1" t="s">
        <v>33</v>
      </c>
      <c r="I1" t="s">
        <v>34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</row>
    <row r="2" spans="1:17" x14ac:dyDescent="0.4">
      <c r="A2">
        <v>1</v>
      </c>
      <c r="B2" t="s">
        <v>0</v>
      </c>
      <c r="C2" t="s">
        <v>1</v>
      </c>
      <c r="D2" t="s">
        <v>2</v>
      </c>
      <c r="F2" t="s">
        <v>3</v>
      </c>
      <c r="G2" t="str">
        <f>VLOOKUP(F2,Sheet4!$A:$B,2,FALSE)</f>
        <v>난간재료(철재, 스테인리스, 알루미늄)</v>
      </c>
      <c r="H2" t="s">
        <v>4</v>
      </c>
      <c r="I2" t="s">
        <v>5</v>
      </c>
      <c r="J2" s="1">
        <v>128440.2</v>
      </c>
      <c r="K2" s="2">
        <v>100.031308411214</v>
      </c>
      <c r="L2" s="1">
        <v>128400</v>
      </c>
      <c r="M2" s="1"/>
      <c r="N2" s="1"/>
      <c r="O2" s="1"/>
      <c r="P2" s="1"/>
      <c r="Q2" s="1">
        <v>128440.2</v>
      </c>
    </row>
    <row r="3" spans="1:17" x14ac:dyDescent="0.4">
      <c r="A3">
        <v>2</v>
      </c>
      <c r="B3" t="s">
        <v>0</v>
      </c>
      <c r="C3" t="s">
        <v>1</v>
      </c>
      <c r="D3" t="s">
        <v>2</v>
      </c>
      <c r="F3" t="s">
        <v>3</v>
      </c>
      <c r="G3" t="s">
        <v>48</v>
      </c>
      <c r="H3" t="s">
        <v>6</v>
      </c>
      <c r="I3" t="s">
        <v>5</v>
      </c>
      <c r="J3" s="1">
        <v>0</v>
      </c>
      <c r="K3" s="2">
        <v>0</v>
      </c>
      <c r="L3" s="1">
        <v>58600</v>
      </c>
      <c r="M3" s="1"/>
      <c r="N3" s="1"/>
      <c r="O3" s="1"/>
      <c r="P3" s="1"/>
      <c r="Q3" s="1"/>
    </row>
    <row r="4" spans="1:17" x14ac:dyDescent="0.4">
      <c r="A4">
        <v>3</v>
      </c>
      <c r="B4" t="s">
        <v>0</v>
      </c>
      <c r="C4" t="s">
        <v>1</v>
      </c>
      <c r="D4" t="s">
        <v>2</v>
      </c>
      <c r="F4" t="s">
        <v>3</v>
      </c>
      <c r="G4" t="s">
        <v>49</v>
      </c>
      <c r="H4" t="s">
        <v>7</v>
      </c>
      <c r="I4" t="s">
        <v>5</v>
      </c>
      <c r="J4" s="1">
        <v>70492.707599999994</v>
      </c>
      <c r="K4" s="2">
        <v>89.685378625954101</v>
      </c>
      <c r="L4" s="1">
        <v>78600</v>
      </c>
      <c r="M4" s="1">
        <v>53000</v>
      </c>
      <c r="N4" s="1">
        <v>87985.415200000003</v>
      </c>
      <c r="O4" s="1"/>
      <c r="P4" s="1"/>
      <c r="Q4" s="1"/>
    </row>
    <row r="5" spans="1:17" x14ac:dyDescent="0.4">
      <c r="A5">
        <v>4</v>
      </c>
      <c r="B5" t="s">
        <v>0</v>
      </c>
      <c r="C5" t="s">
        <v>1</v>
      </c>
      <c r="D5" t="s">
        <v>2</v>
      </c>
      <c r="F5" t="s">
        <v>8</v>
      </c>
      <c r="G5" t="str">
        <f>VLOOKUP(F5,Sheet4!$A:$B,2,FALSE)</f>
        <v>핸드레일 재료(스테인리스, 목재 등)</v>
      </c>
      <c r="H5" t="s">
        <v>6</v>
      </c>
      <c r="I5" t="s">
        <v>5</v>
      </c>
      <c r="J5" s="1">
        <v>0</v>
      </c>
      <c r="K5" s="2">
        <v>0</v>
      </c>
      <c r="L5" s="1">
        <v>152100</v>
      </c>
      <c r="M5" s="1"/>
      <c r="N5" s="1"/>
      <c r="O5" s="1"/>
      <c r="P5" s="1"/>
      <c r="Q5" s="1"/>
    </row>
    <row r="6" spans="1:17" x14ac:dyDescent="0.4">
      <c r="A6">
        <v>7</v>
      </c>
      <c r="B6" t="s">
        <v>0</v>
      </c>
      <c r="C6" t="s">
        <v>1</v>
      </c>
      <c r="D6" t="s">
        <v>2</v>
      </c>
      <c r="F6" t="s">
        <v>93</v>
      </c>
      <c r="G6" t="str">
        <f>VLOOKUP(F6,Sheet4!$A:$B,2,FALSE)</f>
        <v>분리대 재료(스테인리스, 알루미늄)</v>
      </c>
      <c r="H6" t="s">
        <v>10</v>
      </c>
      <c r="I6" t="s">
        <v>5</v>
      </c>
      <c r="J6" s="1">
        <v>10850.76345</v>
      </c>
      <c r="K6" s="2">
        <v>99.548288532110007</v>
      </c>
      <c r="L6" s="1">
        <v>10900</v>
      </c>
      <c r="M6" s="1"/>
      <c r="N6" s="1">
        <v>10998.1769</v>
      </c>
      <c r="O6" s="1"/>
      <c r="P6" s="1"/>
      <c r="Q6" s="1">
        <v>10703.35</v>
      </c>
    </row>
    <row r="7" spans="1:17" x14ac:dyDescent="0.4">
      <c r="A7">
        <v>10</v>
      </c>
      <c r="B7" t="s">
        <v>0</v>
      </c>
      <c r="C7" t="s">
        <v>1</v>
      </c>
      <c r="D7" t="s">
        <v>2</v>
      </c>
      <c r="F7" t="s">
        <v>94</v>
      </c>
      <c r="G7" t="str">
        <f>VLOOKUP(F7,Sheet4!$A:$B,2,FALSE)</f>
        <v>고리 제작비(스테인리스, 철재)</v>
      </c>
      <c r="H7" t="s">
        <v>11</v>
      </c>
      <c r="I7" t="s">
        <v>9</v>
      </c>
      <c r="J7" s="1">
        <v>21701.526900000001</v>
      </c>
      <c r="K7" s="2">
        <v>91.567624050632901</v>
      </c>
      <c r="L7" s="1">
        <v>23700</v>
      </c>
      <c r="M7" s="1"/>
      <c r="N7" s="1">
        <v>21996.353800000001</v>
      </c>
      <c r="O7" s="1"/>
      <c r="P7" s="1"/>
      <c r="Q7" s="1">
        <v>21406.7</v>
      </c>
    </row>
    <row r="8" spans="1:17" x14ac:dyDescent="0.4">
      <c r="A8">
        <v>11</v>
      </c>
      <c r="B8" t="s">
        <v>0</v>
      </c>
      <c r="C8" t="s">
        <v>1</v>
      </c>
      <c r="D8" t="s">
        <v>2</v>
      </c>
      <c r="F8" t="s">
        <v>62</v>
      </c>
      <c r="G8" t="str">
        <f>VLOOKUP(F8,Sheet4!$A:$B,2,FALSE)</f>
        <v>스틸 커버 제작비</v>
      </c>
      <c r="H8" t="s">
        <v>12</v>
      </c>
      <c r="I8" t="s">
        <v>13</v>
      </c>
      <c r="J8" s="1">
        <v>52832.363799999999</v>
      </c>
      <c r="K8" s="2">
        <v>102.7867</v>
      </c>
      <c r="L8" s="1">
        <v>51400</v>
      </c>
      <c r="M8" s="1"/>
      <c r="N8" s="1">
        <v>52832.363799999999</v>
      </c>
      <c r="O8" s="1"/>
      <c r="P8" s="1"/>
      <c r="Q8" s="1"/>
    </row>
    <row r="9" spans="1:17" x14ac:dyDescent="0.4">
      <c r="A9">
        <v>12</v>
      </c>
      <c r="B9" t="s">
        <v>0</v>
      </c>
      <c r="C9" t="s">
        <v>1</v>
      </c>
      <c r="D9" t="s">
        <v>2</v>
      </c>
      <c r="F9" t="s">
        <v>14</v>
      </c>
      <c r="G9" t="str">
        <f>VLOOKUP(F9,Sheet4!$A:$B,2,FALSE)</f>
        <v>알루미늄 시트 재료비</v>
      </c>
      <c r="I9" t="s">
        <v>13</v>
      </c>
      <c r="J9" s="1">
        <v>173364.80866049899</v>
      </c>
      <c r="K9" s="2">
        <v>109.447480214962</v>
      </c>
      <c r="L9" s="1">
        <v>158400</v>
      </c>
      <c r="M9" s="1"/>
      <c r="N9" s="1">
        <v>180827.69232100001</v>
      </c>
      <c r="O9" s="1"/>
      <c r="P9" s="1"/>
      <c r="Q9" s="1">
        <v>165901.92499999999</v>
      </c>
    </row>
    <row r="10" spans="1:17" x14ac:dyDescent="0.4">
      <c r="A10">
        <v>13</v>
      </c>
      <c r="B10" t="s">
        <v>0</v>
      </c>
      <c r="C10" t="s">
        <v>1</v>
      </c>
      <c r="D10" t="s">
        <v>2</v>
      </c>
      <c r="F10" t="s">
        <v>15</v>
      </c>
      <c r="G10" t="s">
        <v>66</v>
      </c>
      <c r="I10" t="s">
        <v>9</v>
      </c>
      <c r="J10" s="1">
        <v>1371112.952631</v>
      </c>
      <c r="K10" s="2">
        <v>0</v>
      </c>
      <c r="L10" s="1"/>
      <c r="M10" s="1"/>
      <c r="N10" s="1"/>
      <c r="O10" s="1"/>
      <c r="P10" s="1"/>
      <c r="Q10" s="1">
        <v>1371112.952631</v>
      </c>
    </row>
    <row r="11" spans="1:17" x14ac:dyDescent="0.4">
      <c r="A11">
        <v>14</v>
      </c>
      <c r="B11" t="s">
        <v>0</v>
      </c>
      <c r="C11" t="s">
        <v>1</v>
      </c>
      <c r="D11" t="s">
        <v>2</v>
      </c>
      <c r="F11" t="s">
        <v>15</v>
      </c>
      <c r="G11" t="s">
        <v>67</v>
      </c>
      <c r="I11" t="s">
        <v>13</v>
      </c>
      <c r="J11" s="1">
        <v>0</v>
      </c>
      <c r="K11" s="2">
        <v>0</v>
      </c>
      <c r="L11" s="1">
        <v>292300</v>
      </c>
      <c r="M11" s="1"/>
      <c r="N11" s="1"/>
      <c r="O11" s="1"/>
      <c r="P11" s="1"/>
      <c r="Q11" s="1"/>
    </row>
    <row r="12" spans="1:17" x14ac:dyDescent="0.4">
      <c r="A12">
        <v>15</v>
      </c>
      <c r="B12" t="s">
        <v>0</v>
      </c>
      <c r="C12" t="s">
        <v>1</v>
      </c>
      <c r="D12" t="s">
        <v>2</v>
      </c>
      <c r="F12" t="s">
        <v>68</v>
      </c>
      <c r="G12" t="str">
        <f>VLOOKUP(F12,Sheet4!$A:$B,2,FALSE)</f>
        <v>알루미늄 루버 재료비</v>
      </c>
      <c r="H12" t="s">
        <v>16</v>
      </c>
      <c r="I12" t="s">
        <v>5</v>
      </c>
      <c r="J12" s="1">
        <v>50426.513930000001</v>
      </c>
      <c r="K12" s="2">
        <v>0</v>
      </c>
      <c r="L12" s="1"/>
      <c r="M12" s="1"/>
      <c r="N12" s="1"/>
      <c r="O12" s="1"/>
      <c r="P12" s="1"/>
      <c r="Q12" s="1">
        <v>50426.513930000001</v>
      </c>
    </row>
    <row r="13" spans="1:17" x14ac:dyDescent="0.4">
      <c r="A13">
        <v>16</v>
      </c>
      <c r="B13" t="s">
        <v>0</v>
      </c>
      <c r="C13" t="s">
        <v>1</v>
      </c>
      <c r="D13" t="s">
        <v>2</v>
      </c>
      <c r="F13" t="s">
        <v>70</v>
      </c>
      <c r="G13" t="str">
        <f>VLOOKUP(F13,Sheet4!$A:$B,2,FALSE)</f>
        <v>우편함 프레임(스테인리스, 알루미늄)</v>
      </c>
      <c r="I13" t="s">
        <v>13</v>
      </c>
      <c r="J13" s="1">
        <v>219963.538</v>
      </c>
      <c r="K13" s="2">
        <v>122.816045784477</v>
      </c>
      <c r="L13" s="1">
        <v>179100</v>
      </c>
      <c r="M13" s="1"/>
      <c r="N13" s="1">
        <v>219963.538</v>
      </c>
      <c r="O13" s="1"/>
      <c r="P13" s="1"/>
      <c r="Q13" s="1"/>
    </row>
    <row r="14" spans="1:17" x14ac:dyDescent="0.4">
      <c r="A14">
        <v>17</v>
      </c>
      <c r="B14" t="s">
        <v>0</v>
      </c>
      <c r="C14" t="s">
        <v>1</v>
      </c>
      <c r="D14" t="s">
        <v>17</v>
      </c>
      <c r="F14" t="s">
        <v>72</v>
      </c>
      <c r="G14" t="str">
        <f>VLOOKUP(F14,Sheet4!$A:$B,2,FALSE)</f>
        <v>홈통 재료(스테인리스, PVC)</v>
      </c>
      <c r="I14" t="s">
        <v>5</v>
      </c>
      <c r="J14" s="1">
        <v>73673.736950000006</v>
      </c>
      <c r="K14" s="2">
        <v>172.13489941588699</v>
      </c>
      <c r="L14" s="1">
        <v>42800</v>
      </c>
      <c r="M14" s="1"/>
      <c r="N14" s="1">
        <v>104534.0739</v>
      </c>
      <c r="O14" s="1"/>
      <c r="P14" s="1"/>
      <c r="Q14" s="1">
        <v>42813.4</v>
      </c>
    </row>
    <row r="15" spans="1:17" x14ac:dyDescent="0.4">
      <c r="A15">
        <v>18</v>
      </c>
      <c r="B15" t="s">
        <v>0</v>
      </c>
      <c r="C15" t="s">
        <v>1</v>
      </c>
      <c r="D15" t="s">
        <v>17</v>
      </c>
      <c r="F15" t="s">
        <v>18</v>
      </c>
      <c r="G15" t="str">
        <f>VLOOKUP(F15,Sheet4!$A:$B,2,FALSE)</f>
        <v>드레인 재료(스테인리스, PVC), 설치비</v>
      </c>
      <c r="I15" t="s">
        <v>9</v>
      </c>
      <c r="J15" s="1">
        <v>87668.570948499997</v>
      </c>
      <c r="K15" s="2">
        <v>129.59138351588999</v>
      </c>
      <c r="L15" s="1">
        <v>67650</v>
      </c>
      <c r="M15" s="1"/>
      <c r="N15" s="1">
        <v>91428.769650000002</v>
      </c>
      <c r="O15" s="1"/>
      <c r="P15" s="1"/>
      <c r="Q15" s="1">
        <v>83908.372247000007</v>
      </c>
    </row>
    <row r="16" spans="1:17" x14ac:dyDescent="0.4">
      <c r="A16">
        <v>19</v>
      </c>
      <c r="B16" t="s">
        <v>0</v>
      </c>
      <c r="C16" t="s">
        <v>1</v>
      </c>
      <c r="D16" t="s">
        <v>17</v>
      </c>
      <c r="F16" t="s">
        <v>19</v>
      </c>
      <c r="G16" t="str">
        <f>VLOOKUP(F16,Sheet4!$A:$B,2,FALSE)</f>
        <v>홈통 재료(스테인리스, 알루미늄)</v>
      </c>
      <c r="I16" t="s">
        <v>9</v>
      </c>
      <c r="J16" s="1">
        <v>43403.053800000002</v>
      </c>
      <c r="K16" s="2">
        <v>119.567641322314</v>
      </c>
      <c r="L16" s="1">
        <v>36300</v>
      </c>
      <c r="M16" s="1"/>
      <c r="N16" s="1">
        <v>43992.707600000002</v>
      </c>
      <c r="O16" s="1"/>
      <c r="P16" s="1"/>
      <c r="Q16" s="1">
        <v>42813.4</v>
      </c>
    </row>
    <row r="17" spans="1:17" x14ac:dyDescent="0.4">
      <c r="A17">
        <v>20</v>
      </c>
      <c r="B17" t="s">
        <v>0</v>
      </c>
      <c r="C17" t="s">
        <v>1</v>
      </c>
      <c r="D17" t="s">
        <v>17</v>
      </c>
      <c r="F17" t="s">
        <v>95</v>
      </c>
      <c r="G17" t="str">
        <f>VLOOKUP(F17,Sheet4!$A:$B,2,FALSE)</f>
        <v>블럭 재료(콘크리트, 플라스틱)</v>
      </c>
      <c r="I17" t="s">
        <v>9</v>
      </c>
      <c r="J17" s="1">
        <v>16301.841850000001</v>
      </c>
      <c r="K17" s="2">
        <v>95.332408479532106</v>
      </c>
      <c r="L17" s="1">
        <v>17100</v>
      </c>
      <c r="M17" s="1"/>
      <c r="N17" s="1">
        <v>16548.6587</v>
      </c>
      <c r="O17" s="1"/>
      <c r="P17" s="1"/>
      <c r="Q17" s="1">
        <v>16055.025</v>
      </c>
    </row>
    <row r="18" spans="1:17" x14ac:dyDescent="0.4">
      <c r="A18">
        <v>21</v>
      </c>
      <c r="B18" t="s">
        <v>0</v>
      </c>
      <c r="C18" t="s">
        <v>1</v>
      </c>
      <c r="D18" t="s">
        <v>17</v>
      </c>
      <c r="F18" t="s">
        <v>96</v>
      </c>
      <c r="G18" t="str">
        <f>VLOOKUP(F18,Sheet4!$A:$B,2,FALSE)</f>
        <v>흡출기 재료(스테인리스, 알루미늄)</v>
      </c>
      <c r="I18" t="s">
        <v>9</v>
      </c>
      <c r="J18" s="1">
        <v>0</v>
      </c>
      <c r="K18" s="2">
        <v>0</v>
      </c>
      <c r="L18" s="1"/>
      <c r="M18" s="1"/>
      <c r="N18" s="1"/>
      <c r="O18" s="1"/>
      <c r="P18" s="1"/>
      <c r="Q18" s="1"/>
    </row>
    <row r="19" spans="1:17" x14ac:dyDescent="0.4">
      <c r="A19">
        <v>22</v>
      </c>
      <c r="B19" t="s">
        <v>0</v>
      </c>
      <c r="C19" t="s">
        <v>1</v>
      </c>
      <c r="D19" t="s">
        <v>17</v>
      </c>
      <c r="F19" t="s">
        <v>20</v>
      </c>
      <c r="G19" t="str">
        <f>VLOOKUP(F19,Sheet4!$A:$B,2,FALSE)</f>
        <v>좌대 재료(콘크리트, 철재)</v>
      </c>
      <c r="H19" t="s">
        <v>21</v>
      </c>
      <c r="I19" t="s">
        <v>9</v>
      </c>
      <c r="J19" s="1">
        <v>84285.093999999997</v>
      </c>
      <c r="K19" s="2">
        <v>99.982317912218207</v>
      </c>
      <c r="L19" s="1">
        <v>84300</v>
      </c>
      <c r="M19" s="1"/>
      <c r="N19" s="1">
        <v>84285.093999999997</v>
      </c>
      <c r="O19" s="1"/>
      <c r="P19" s="1"/>
      <c r="Q19" s="1"/>
    </row>
    <row r="20" spans="1:17" x14ac:dyDescent="0.4">
      <c r="A20">
        <v>23</v>
      </c>
      <c r="B20" t="s">
        <v>0</v>
      </c>
      <c r="C20" t="s">
        <v>22</v>
      </c>
      <c r="D20" t="s">
        <v>2</v>
      </c>
      <c r="F20" t="s">
        <v>3</v>
      </c>
      <c r="G20" t="str">
        <f>VLOOKUP(F20,Sheet4!$A:$B,2,FALSE)</f>
        <v>난간재료(철재, 스테인리스, 알루미늄)</v>
      </c>
      <c r="H20" t="s">
        <v>6</v>
      </c>
      <c r="I20" t="s">
        <v>5</v>
      </c>
      <c r="J20" s="1">
        <v>0</v>
      </c>
      <c r="K20" s="2">
        <v>0</v>
      </c>
      <c r="L20" s="1">
        <v>98500</v>
      </c>
      <c r="M20" s="1"/>
      <c r="N20" s="1"/>
      <c r="O20" s="1"/>
      <c r="P20" s="1"/>
      <c r="Q20" s="1"/>
    </row>
    <row r="21" spans="1:17" x14ac:dyDescent="0.4">
      <c r="A21">
        <v>24</v>
      </c>
      <c r="B21" t="s">
        <v>0</v>
      </c>
      <c r="C21" t="s">
        <v>22</v>
      </c>
      <c r="D21" t="s">
        <v>2</v>
      </c>
      <c r="F21" t="s">
        <v>3</v>
      </c>
      <c r="G21" t="s">
        <v>49</v>
      </c>
      <c r="H21" t="s">
        <v>7</v>
      </c>
      <c r="I21" t="s">
        <v>5</v>
      </c>
      <c r="J21" s="1">
        <v>96330.15</v>
      </c>
      <c r="K21" s="2">
        <v>102.588019169329</v>
      </c>
      <c r="L21" s="1">
        <v>93900</v>
      </c>
      <c r="M21" s="1"/>
      <c r="N21" s="1"/>
      <c r="O21" s="1"/>
      <c r="P21" s="1"/>
      <c r="Q21" s="1">
        <v>96330.15</v>
      </c>
    </row>
    <row r="22" spans="1:17" x14ac:dyDescent="0.4">
      <c r="A22">
        <v>25</v>
      </c>
      <c r="B22" t="s">
        <v>0</v>
      </c>
      <c r="C22" t="s">
        <v>22</v>
      </c>
      <c r="D22" t="s">
        <v>2</v>
      </c>
      <c r="F22" t="s">
        <v>8</v>
      </c>
      <c r="G22" t="str">
        <f>VLOOKUP(F22,Sheet4!$A:$B,2,FALSE)</f>
        <v>핸드레일 재료(스테인리스, 목재 등)</v>
      </c>
      <c r="H22" t="s">
        <v>7</v>
      </c>
      <c r="I22" t="s">
        <v>5</v>
      </c>
      <c r="J22" s="1">
        <v>0</v>
      </c>
      <c r="K22" s="2">
        <v>0</v>
      </c>
      <c r="L22" s="1">
        <v>137000</v>
      </c>
      <c r="M22" s="1"/>
      <c r="N22" s="1"/>
      <c r="O22" s="1"/>
      <c r="P22" s="1"/>
      <c r="Q22" s="1"/>
    </row>
    <row r="23" spans="1:17" x14ac:dyDescent="0.4">
      <c r="A23">
        <v>27</v>
      </c>
      <c r="B23" t="s">
        <v>0</v>
      </c>
      <c r="C23" t="s">
        <v>22</v>
      </c>
      <c r="D23" t="s">
        <v>2</v>
      </c>
      <c r="F23" t="s">
        <v>97</v>
      </c>
      <c r="G23" t="str">
        <f>VLOOKUP(F23,Sheet4!$A:$B,2,FALSE)</f>
        <v>분리대 재료(스테인리스, 알루미늄)</v>
      </c>
      <c r="I23" t="s">
        <v>5</v>
      </c>
      <c r="J23" s="1">
        <v>6763.3279999999904</v>
      </c>
      <c r="K23" s="2">
        <v>62.623407407407399</v>
      </c>
      <c r="L23" s="1">
        <v>10800</v>
      </c>
      <c r="M23" s="1"/>
      <c r="N23" s="1"/>
      <c r="O23" s="1">
        <v>6764.4264999999996</v>
      </c>
      <c r="P23" s="1">
        <v>6762.2295000000004</v>
      </c>
      <c r="Q23" s="1"/>
    </row>
    <row r="24" spans="1:17" x14ac:dyDescent="0.4">
      <c r="A24">
        <v>28</v>
      </c>
      <c r="B24" t="s">
        <v>0</v>
      </c>
      <c r="C24" t="s">
        <v>22</v>
      </c>
      <c r="D24" t="s">
        <v>2</v>
      </c>
      <c r="F24" t="s">
        <v>23</v>
      </c>
      <c r="G24" t="str">
        <f>VLOOKUP(F24,Sheet4!$A:$B,2,FALSE)</f>
        <v>트렌치 커버 재료(스테인리스, 콘크리트)</v>
      </c>
      <c r="I24" t="s">
        <v>5</v>
      </c>
      <c r="J24" s="1">
        <v>43992.707600000002</v>
      </c>
      <c r="K24" s="2">
        <v>85.588925291828801</v>
      </c>
      <c r="L24" s="1">
        <v>51400</v>
      </c>
      <c r="M24" s="1"/>
      <c r="N24" s="1">
        <v>43992.707600000002</v>
      </c>
      <c r="O24" s="1"/>
      <c r="P24" s="1"/>
      <c r="Q24" s="1"/>
    </row>
    <row r="25" spans="1:17" x14ac:dyDescent="0.4">
      <c r="A25">
        <v>29</v>
      </c>
      <c r="B25" t="s">
        <v>0</v>
      </c>
      <c r="C25" t="s">
        <v>22</v>
      </c>
      <c r="D25" t="s">
        <v>2</v>
      </c>
      <c r="F25" t="s">
        <v>24</v>
      </c>
      <c r="G25" t="str">
        <f>VLOOKUP(F25,Sheet4!$A:$B,2,FALSE)</f>
        <v>트렌치 재료(콘크리트, 철재),</v>
      </c>
      <c r="I25" t="s">
        <v>5</v>
      </c>
      <c r="J25" s="1">
        <v>13631.130961499999</v>
      </c>
      <c r="K25" s="2">
        <v>83.116652204268206</v>
      </c>
      <c r="L25" s="1">
        <v>16400</v>
      </c>
      <c r="M25" s="1"/>
      <c r="N25" s="1">
        <v>13163.266924</v>
      </c>
      <c r="O25" s="1"/>
      <c r="P25" s="1"/>
      <c r="Q25" s="1">
        <v>14098.994999</v>
      </c>
    </row>
    <row r="26" spans="1:17" x14ac:dyDescent="0.4">
      <c r="A26">
        <v>32</v>
      </c>
      <c r="B26" t="s">
        <v>0</v>
      </c>
      <c r="C26" t="s">
        <v>22</v>
      </c>
      <c r="D26" t="s">
        <v>2</v>
      </c>
      <c r="F26" t="s">
        <v>98</v>
      </c>
      <c r="G26" t="str">
        <f>VLOOKUP(F26,Sheet4!$A:$B,2,FALSE)</f>
        <v>방음 트렌치 재료(고무, 콘크리트)</v>
      </c>
      <c r="H26" t="s">
        <v>25</v>
      </c>
      <c r="I26" t="s">
        <v>5</v>
      </c>
      <c r="J26" s="1">
        <v>119358.39795</v>
      </c>
      <c r="K26" s="2">
        <v>97.674630073649695</v>
      </c>
      <c r="L26" s="1">
        <v>122200</v>
      </c>
      <c r="M26" s="1"/>
      <c r="N26" s="1">
        <v>120979.94590000001</v>
      </c>
      <c r="O26" s="1"/>
      <c r="P26" s="1"/>
      <c r="Q26" s="1">
        <v>117736.85</v>
      </c>
    </row>
    <row r="27" spans="1:17" x14ac:dyDescent="0.4">
      <c r="A27">
        <v>33</v>
      </c>
      <c r="B27" t="s">
        <v>0</v>
      </c>
      <c r="C27" t="s">
        <v>22</v>
      </c>
      <c r="D27" t="s">
        <v>2</v>
      </c>
      <c r="F27" t="s">
        <v>99</v>
      </c>
      <c r="G27" t="s">
        <v>89</v>
      </c>
      <c r="H27" t="s">
        <v>26</v>
      </c>
      <c r="I27" t="s">
        <v>9</v>
      </c>
      <c r="J27" s="1">
        <v>119505.81140000001</v>
      </c>
      <c r="K27" s="2">
        <v>83.308338375740604</v>
      </c>
      <c r="L27" s="1">
        <v>143450</v>
      </c>
      <c r="M27" s="1"/>
      <c r="N27" s="1">
        <v>131978.12280000001</v>
      </c>
      <c r="O27" s="1"/>
      <c r="P27" s="1"/>
      <c r="Q27" s="1">
        <v>107033.5</v>
      </c>
    </row>
    <row r="28" spans="1:17" x14ac:dyDescent="0.4">
      <c r="A28">
        <v>34</v>
      </c>
      <c r="B28" t="s">
        <v>0</v>
      </c>
      <c r="C28" t="s">
        <v>22</v>
      </c>
      <c r="D28" t="s">
        <v>2</v>
      </c>
      <c r="F28" t="s">
        <v>99</v>
      </c>
      <c r="G28" t="s">
        <v>48</v>
      </c>
      <c r="H28" t="s">
        <v>27</v>
      </c>
      <c r="I28" t="s">
        <v>9</v>
      </c>
      <c r="J28" s="1">
        <v>281408.910416</v>
      </c>
      <c r="K28" s="2">
        <v>102.591655273787</v>
      </c>
      <c r="L28" s="1">
        <v>274300</v>
      </c>
      <c r="M28" s="1"/>
      <c r="N28" s="1"/>
      <c r="O28" s="1"/>
      <c r="P28" s="1"/>
      <c r="Q28" s="1">
        <v>281408.910416</v>
      </c>
    </row>
    <row r="29" spans="1:17" x14ac:dyDescent="0.4">
      <c r="A29">
        <v>37</v>
      </c>
      <c r="B29" t="s">
        <v>0</v>
      </c>
      <c r="C29" t="s">
        <v>22</v>
      </c>
      <c r="D29" t="s">
        <v>2</v>
      </c>
      <c r="F29" t="s">
        <v>90</v>
      </c>
      <c r="G29" t="str">
        <f>VLOOKUP(F29,Sheet4!$A:$B,2,FALSE)</f>
        <v>폴리카보네이트 패널</v>
      </c>
      <c r="I29" t="s">
        <v>9</v>
      </c>
      <c r="J29" s="1">
        <v>23335658.614012498</v>
      </c>
      <c r="K29" s="2">
        <v>0</v>
      </c>
      <c r="L29" s="1"/>
      <c r="M29" s="1"/>
      <c r="N29" s="1">
        <v>22733540.012400001</v>
      </c>
      <c r="O29" s="1"/>
      <c r="P29" s="1"/>
      <c r="Q29" s="1">
        <v>23937777.215624999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96AE-2E8B-4057-9955-C95503265621}">
  <dimension ref="A1:B58"/>
  <sheetViews>
    <sheetView topLeftCell="A28" workbookViewId="0">
      <selection activeCell="B54" sqref="B54:B55"/>
    </sheetView>
  </sheetViews>
  <sheetFormatPr defaultRowHeight="17.399999999999999" x14ac:dyDescent="0.4"/>
  <cols>
    <col min="1" max="1" width="25.8984375" bestFit="1" customWidth="1"/>
    <col min="2" max="2" width="48.09765625" bestFit="1" customWidth="1"/>
  </cols>
  <sheetData>
    <row r="1" spans="1:2" x14ac:dyDescent="0.4">
      <c r="A1" t="s">
        <v>45</v>
      </c>
      <c r="B1" t="s">
        <v>46</v>
      </c>
    </row>
    <row r="2" spans="1:2" x14ac:dyDescent="0.4">
      <c r="A2" t="s">
        <v>3</v>
      </c>
      <c r="B2" t="s">
        <v>47</v>
      </c>
    </row>
    <row r="3" spans="1:2" x14ac:dyDescent="0.4">
      <c r="A3" t="s">
        <v>3</v>
      </c>
      <c r="B3" t="s">
        <v>48</v>
      </c>
    </row>
    <row r="4" spans="1:2" x14ac:dyDescent="0.4">
      <c r="A4" t="s">
        <v>3</v>
      </c>
      <c r="B4" t="s">
        <v>49</v>
      </c>
    </row>
    <row r="5" spans="1:2" x14ac:dyDescent="0.4">
      <c r="A5" t="s">
        <v>8</v>
      </c>
      <c r="B5" t="s">
        <v>50</v>
      </c>
    </row>
    <row r="6" spans="1:2" x14ac:dyDescent="0.4">
      <c r="A6" t="s">
        <v>8</v>
      </c>
      <c r="B6" t="s">
        <v>56</v>
      </c>
    </row>
    <row r="7" spans="1:2" x14ac:dyDescent="0.4">
      <c r="A7" t="s">
        <v>8</v>
      </c>
      <c r="B7" t="s">
        <v>48</v>
      </c>
    </row>
    <row r="8" spans="1:2" x14ac:dyDescent="0.4">
      <c r="A8" t="s">
        <v>51</v>
      </c>
      <c r="B8" t="s">
        <v>52</v>
      </c>
    </row>
    <row r="9" spans="1:2" x14ac:dyDescent="0.4">
      <c r="A9" t="s">
        <v>51</v>
      </c>
      <c r="B9" t="s">
        <v>48</v>
      </c>
    </row>
    <row r="10" spans="1:2" x14ac:dyDescent="0.4">
      <c r="A10" t="s">
        <v>51</v>
      </c>
      <c r="B10" t="s">
        <v>53</v>
      </c>
    </row>
    <row r="11" spans="1:2" x14ac:dyDescent="0.4">
      <c r="A11" t="s">
        <v>54</v>
      </c>
      <c r="B11" t="s">
        <v>55</v>
      </c>
    </row>
    <row r="12" spans="1:2" x14ac:dyDescent="0.4">
      <c r="A12" t="s">
        <v>54</v>
      </c>
      <c r="B12" t="s">
        <v>56</v>
      </c>
    </row>
    <row r="13" spans="1:2" x14ac:dyDescent="0.4">
      <c r="A13" t="s">
        <v>54</v>
      </c>
      <c r="B13" t="s">
        <v>48</v>
      </c>
    </row>
    <row r="14" spans="1:2" x14ac:dyDescent="0.4">
      <c r="A14" t="s">
        <v>57</v>
      </c>
      <c r="B14" t="s">
        <v>58</v>
      </c>
    </row>
    <row r="15" spans="1:2" x14ac:dyDescent="0.4">
      <c r="A15" t="s">
        <v>57</v>
      </c>
      <c r="B15" t="s">
        <v>59</v>
      </c>
    </row>
    <row r="16" spans="1:2" x14ac:dyDescent="0.4">
      <c r="A16" t="s">
        <v>57</v>
      </c>
      <c r="B16" t="s">
        <v>48</v>
      </c>
    </row>
    <row r="17" spans="1:2" x14ac:dyDescent="0.4">
      <c r="A17" t="s">
        <v>60</v>
      </c>
      <c r="B17" t="s">
        <v>61</v>
      </c>
    </row>
    <row r="18" spans="1:2" x14ac:dyDescent="0.4">
      <c r="A18" t="s">
        <v>60</v>
      </c>
      <c r="B18" t="s">
        <v>48</v>
      </c>
    </row>
    <row r="19" spans="1:2" x14ac:dyDescent="0.4">
      <c r="A19" t="s">
        <v>62</v>
      </c>
      <c r="B19" t="s">
        <v>63</v>
      </c>
    </row>
    <row r="20" spans="1:2" x14ac:dyDescent="0.4">
      <c r="A20" t="s">
        <v>62</v>
      </c>
      <c r="B20" t="s">
        <v>48</v>
      </c>
    </row>
    <row r="21" spans="1:2" x14ac:dyDescent="0.4">
      <c r="A21" t="s">
        <v>62</v>
      </c>
      <c r="B21" t="s">
        <v>49</v>
      </c>
    </row>
    <row r="22" spans="1:2" x14ac:dyDescent="0.4">
      <c r="A22" t="s">
        <v>14</v>
      </c>
      <c r="B22" t="s">
        <v>64</v>
      </c>
    </row>
    <row r="23" spans="1:2" x14ac:dyDescent="0.4">
      <c r="A23" t="s">
        <v>14</v>
      </c>
      <c r="B23" t="s">
        <v>65</v>
      </c>
    </row>
    <row r="24" spans="1:2" x14ac:dyDescent="0.4">
      <c r="A24" t="s">
        <v>14</v>
      </c>
      <c r="B24" t="s">
        <v>48</v>
      </c>
    </row>
    <row r="25" spans="1:2" x14ac:dyDescent="0.4">
      <c r="A25" t="s">
        <v>15</v>
      </c>
      <c r="B25" t="s">
        <v>66</v>
      </c>
    </row>
    <row r="26" spans="1:2" x14ac:dyDescent="0.4">
      <c r="A26" t="s">
        <v>15</v>
      </c>
      <c r="B26" t="s">
        <v>67</v>
      </c>
    </row>
    <row r="27" spans="1:2" x14ac:dyDescent="0.4">
      <c r="A27" t="s">
        <v>15</v>
      </c>
      <c r="B27" t="s">
        <v>48</v>
      </c>
    </row>
    <row r="28" spans="1:2" x14ac:dyDescent="0.4">
      <c r="A28" t="s">
        <v>68</v>
      </c>
      <c r="B28" t="s">
        <v>69</v>
      </c>
    </row>
    <row r="29" spans="1:2" x14ac:dyDescent="0.4">
      <c r="A29" t="s">
        <v>68</v>
      </c>
      <c r="B29" t="s">
        <v>48</v>
      </c>
    </row>
    <row r="30" spans="1:2" x14ac:dyDescent="0.4">
      <c r="A30" t="s">
        <v>68</v>
      </c>
      <c r="B30" t="s">
        <v>56</v>
      </c>
    </row>
    <row r="31" spans="1:2" x14ac:dyDescent="0.4">
      <c r="A31" t="s">
        <v>70</v>
      </c>
      <c r="B31" t="s">
        <v>71</v>
      </c>
    </row>
    <row r="32" spans="1:2" x14ac:dyDescent="0.4">
      <c r="A32" t="s">
        <v>70</v>
      </c>
      <c r="B32" t="s">
        <v>48</v>
      </c>
    </row>
    <row r="33" spans="1:2" x14ac:dyDescent="0.4">
      <c r="A33" t="s">
        <v>72</v>
      </c>
      <c r="B33" t="s">
        <v>73</v>
      </c>
    </row>
    <row r="34" spans="1:2" x14ac:dyDescent="0.4">
      <c r="A34" t="s">
        <v>72</v>
      </c>
      <c r="B34" t="s">
        <v>48</v>
      </c>
    </row>
    <row r="35" spans="1:2" x14ac:dyDescent="0.4">
      <c r="A35" t="s">
        <v>18</v>
      </c>
      <c r="B35" t="s">
        <v>74</v>
      </c>
    </row>
    <row r="36" spans="1:2" x14ac:dyDescent="0.4">
      <c r="A36" t="s">
        <v>19</v>
      </c>
      <c r="B36" t="s">
        <v>75</v>
      </c>
    </row>
    <row r="37" spans="1:2" x14ac:dyDescent="0.4">
      <c r="A37" t="s">
        <v>19</v>
      </c>
      <c r="B37" t="s">
        <v>48</v>
      </c>
    </row>
    <row r="38" spans="1:2" x14ac:dyDescent="0.4">
      <c r="A38" t="s">
        <v>76</v>
      </c>
      <c r="B38" t="s">
        <v>77</v>
      </c>
    </row>
    <row r="39" spans="1:2" x14ac:dyDescent="0.4">
      <c r="A39" t="s">
        <v>76</v>
      </c>
      <c r="B39" t="s">
        <v>48</v>
      </c>
    </row>
    <row r="40" spans="1:2" x14ac:dyDescent="0.4">
      <c r="A40" t="s">
        <v>78</v>
      </c>
      <c r="B40" t="s">
        <v>79</v>
      </c>
    </row>
    <row r="41" spans="1:2" x14ac:dyDescent="0.4">
      <c r="A41" t="s">
        <v>78</v>
      </c>
      <c r="B41" t="s">
        <v>48</v>
      </c>
    </row>
    <row r="42" spans="1:2" x14ac:dyDescent="0.4">
      <c r="A42" t="s">
        <v>20</v>
      </c>
      <c r="B42" t="s">
        <v>80</v>
      </c>
    </row>
    <row r="43" spans="1:2" x14ac:dyDescent="0.4">
      <c r="A43" t="s">
        <v>20</v>
      </c>
      <c r="B43" t="s">
        <v>48</v>
      </c>
    </row>
    <row r="44" spans="1:2" x14ac:dyDescent="0.4">
      <c r="A44" t="s">
        <v>81</v>
      </c>
      <c r="B44" t="s">
        <v>55</v>
      </c>
    </row>
    <row r="45" spans="1:2" x14ac:dyDescent="0.4">
      <c r="A45" t="s">
        <v>81</v>
      </c>
      <c r="B45" t="s">
        <v>48</v>
      </c>
    </row>
    <row r="46" spans="1:2" x14ac:dyDescent="0.4">
      <c r="A46" t="s">
        <v>23</v>
      </c>
      <c r="B46" t="s">
        <v>82</v>
      </c>
    </row>
    <row r="47" spans="1:2" x14ac:dyDescent="0.4">
      <c r="A47" t="s">
        <v>23</v>
      </c>
      <c r="B47" t="s">
        <v>48</v>
      </c>
    </row>
    <row r="48" spans="1:2" x14ac:dyDescent="0.4">
      <c r="A48" t="s">
        <v>24</v>
      </c>
      <c r="B48" t="s">
        <v>83</v>
      </c>
    </row>
    <row r="49" spans="1:2" x14ac:dyDescent="0.4">
      <c r="A49" t="s">
        <v>24</v>
      </c>
      <c r="B49" t="s">
        <v>48</v>
      </c>
    </row>
    <row r="50" spans="1:2" x14ac:dyDescent="0.4">
      <c r="A50" t="s">
        <v>84</v>
      </c>
      <c r="B50" t="s">
        <v>85</v>
      </c>
    </row>
    <row r="51" spans="1:2" x14ac:dyDescent="0.4">
      <c r="A51" t="s">
        <v>84</v>
      </c>
      <c r="B51" t="s">
        <v>48</v>
      </c>
    </row>
    <row r="52" spans="1:2" x14ac:dyDescent="0.4">
      <c r="A52" t="s">
        <v>86</v>
      </c>
      <c r="B52" t="s">
        <v>87</v>
      </c>
    </row>
    <row r="53" spans="1:2" x14ac:dyDescent="0.4">
      <c r="A53" t="s">
        <v>86</v>
      </c>
      <c r="B53" t="s">
        <v>48</v>
      </c>
    </row>
    <row r="54" spans="1:2" x14ac:dyDescent="0.4">
      <c r="A54" t="s">
        <v>88</v>
      </c>
      <c r="B54" t="s">
        <v>89</v>
      </c>
    </row>
    <row r="55" spans="1:2" x14ac:dyDescent="0.4">
      <c r="A55" t="s">
        <v>88</v>
      </c>
      <c r="B55" t="s">
        <v>48</v>
      </c>
    </row>
    <row r="56" spans="1:2" x14ac:dyDescent="0.4">
      <c r="A56" t="s">
        <v>90</v>
      </c>
      <c r="B56" t="s">
        <v>91</v>
      </c>
    </row>
    <row r="57" spans="1:2" x14ac:dyDescent="0.4">
      <c r="A57" t="s">
        <v>90</v>
      </c>
      <c r="B57" t="s">
        <v>92</v>
      </c>
    </row>
    <row r="58" spans="1:2" x14ac:dyDescent="0.4">
      <c r="A58" t="s">
        <v>90</v>
      </c>
      <c r="B58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Kim</dc:creator>
  <cp:lastModifiedBy>Young Kim</cp:lastModifiedBy>
  <dcterms:created xsi:type="dcterms:W3CDTF">2025-04-13T11:11:15Z</dcterms:created>
  <dcterms:modified xsi:type="dcterms:W3CDTF">2025-05-10T11:00:06Z</dcterms:modified>
</cp:coreProperties>
</file>