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Code\ENC Demo\V4\data\"/>
    </mc:Choice>
  </mc:AlternateContent>
  <xr:revisionPtr revIDLastSave="0" documentId="13_ncr:1_{E12878A1-2D9F-43B3-A494-6C845586F77B}" xr6:coauthVersionLast="47" xr6:coauthVersionMax="47" xr10:uidLastSave="{00000000-0000-0000-0000-000000000000}"/>
  <bookViews>
    <workbookView xWindow="-108" yWindow="-108" windowWidth="23256" windowHeight="13896" xr2:uid="{CD2C0431-E53A-412C-A54D-7AB6F2B5B28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" i="1" l="1"/>
  <c r="G32" i="1"/>
  <c r="G29" i="1"/>
  <c r="G25" i="1"/>
  <c r="G15" i="1"/>
  <c r="G5" i="1"/>
  <c r="G8" i="1"/>
  <c r="G10" i="1"/>
  <c r="G12" i="1"/>
  <c r="G17" i="1"/>
  <c r="G20" i="1"/>
  <c r="G23" i="1"/>
  <c r="G27" i="1"/>
  <c r="G2" i="1"/>
</calcChain>
</file>

<file path=xl/sharedStrings.xml><?xml version="1.0" encoding="utf-8"?>
<sst xmlns="http://schemas.openxmlformats.org/spreadsheetml/2006/main" count="304" uniqueCount="62">
  <si>
    <t>토목공사</t>
  </si>
  <si>
    <t>부대토목공사</t>
  </si>
  <si>
    <t>토공사</t>
  </si>
  <si>
    <t>성토</t>
  </si>
  <si>
    <t>장외반입, 다짐 포함</t>
  </si>
  <si>
    <t>M3</t>
  </si>
  <si>
    <t>우수공사</t>
  </si>
  <si>
    <t>터파기</t>
  </si>
  <si>
    <t>토사</t>
  </si>
  <si>
    <t>되메우기</t>
  </si>
  <si>
    <t>잔토처리</t>
  </si>
  <si>
    <t>D-900, H=2~3M이하, 뚜껑, 자재 포함</t>
  </si>
  <si>
    <t>개소</t>
  </si>
  <si>
    <t>맨홀사다리</t>
  </si>
  <si>
    <t>기성품</t>
  </si>
  <si>
    <t>M</t>
  </si>
  <si>
    <t>U형측구</t>
  </si>
  <si>
    <t>300*300, 그레이팅, 자재 포함</t>
  </si>
  <si>
    <t>오수공사</t>
  </si>
  <si>
    <t>구조물공사</t>
  </si>
  <si>
    <t>L형 옹벽</t>
  </si>
  <si>
    <t>장내</t>
  </si>
  <si>
    <t>잡자재 포함</t>
  </si>
  <si>
    <t>철근가공조립</t>
  </si>
  <si>
    <t>TON</t>
  </si>
  <si>
    <t>NO</t>
    <phoneticPr fontId="1" type="noConversion"/>
  </si>
  <si>
    <t>공사</t>
    <phoneticPr fontId="1" type="noConversion"/>
  </si>
  <si>
    <t>대공종</t>
    <phoneticPr fontId="1" type="noConversion"/>
  </si>
  <si>
    <t>중공종</t>
    <phoneticPr fontId="1" type="noConversion"/>
  </si>
  <si>
    <t>소공종</t>
    <phoneticPr fontId="1" type="noConversion"/>
  </si>
  <si>
    <t>내역</t>
    <phoneticPr fontId="1" type="noConversion"/>
  </si>
  <si>
    <t>규격</t>
    <phoneticPr fontId="1" type="noConversion"/>
  </si>
  <si>
    <t>표준단가</t>
    <phoneticPr fontId="1" type="noConversion"/>
  </si>
  <si>
    <t>비고</t>
    <phoneticPr fontId="1" type="noConversion"/>
  </si>
  <si>
    <t>단위</t>
    <phoneticPr fontId="1" type="noConversion"/>
  </si>
  <si>
    <t>적산항목</t>
    <phoneticPr fontId="1" type="noConversion"/>
  </si>
  <si>
    <t>건설 내역</t>
  </si>
  <si>
    <t>적산 항목</t>
  </si>
  <si>
    <t>토사 구입비</t>
    <phoneticPr fontId="1" type="noConversion"/>
  </si>
  <si>
    <t>운반비</t>
    <phoneticPr fontId="1" type="noConversion"/>
  </si>
  <si>
    <t>다짐 비용</t>
    <phoneticPr fontId="1" type="noConversion"/>
  </si>
  <si>
    <t>굴착 장비 사용료</t>
    <phoneticPr fontId="1" type="noConversion"/>
  </si>
  <si>
    <t>인건비</t>
    <phoneticPr fontId="1" type="noConversion"/>
  </si>
  <si>
    <t>폐기물 처리비</t>
    <phoneticPr fontId="1" type="noConversion"/>
  </si>
  <si>
    <t>우수 원형관</t>
  </si>
  <si>
    <t>원형관 구입비</t>
    <phoneticPr fontId="1" type="noConversion"/>
  </si>
  <si>
    <t>설치비</t>
    <phoneticPr fontId="1" type="noConversion"/>
  </si>
  <si>
    <t>밀폐 작업 비용</t>
    <phoneticPr fontId="1" type="noConversion"/>
  </si>
  <si>
    <t>맨홀 사다리 제작비</t>
    <phoneticPr fontId="1" type="noConversion"/>
  </si>
  <si>
    <t>홈관 부설</t>
  </si>
  <si>
    <t>배관 비용</t>
    <phoneticPr fontId="1" type="noConversion"/>
  </si>
  <si>
    <t>연결 부품 비용</t>
    <phoneticPr fontId="1" type="noConversion"/>
  </si>
  <si>
    <t>측구 제작비</t>
    <phoneticPr fontId="1" type="noConversion"/>
  </si>
  <si>
    <t>마감 비용</t>
    <phoneticPr fontId="1" type="noConversion"/>
  </si>
  <si>
    <t>아스콘포장</t>
  </si>
  <si>
    <t>아스콘 재료비</t>
    <phoneticPr fontId="1" type="noConversion"/>
  </si>
  <si>
    <t>포설 인건비</t>
    <phoneticPr fontId="1" type="noConversion"/>
  </si>
  <si>
    <t>철근 구입비</t>
    <phoneticPr fontId="1" type="noConversion"/>
  </si>
  <si>
    <t>절단 및 조립 인건비</t>
    <phoneticPr fontId="1" type="noConversion"/>
  </si>
  <si>
    <t>우수 원형관</t>
    <phoneticPr fontId="1" type="noConversion"/>
  </si>
  <si>
    <t>되메우기 재료(모래, 자갈)</t>
    <phoneticPr fontId="1" type="noConversion"/>
  </si>
  <si>
    <t>다짐 작업 비용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</si>
</sst>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84B5C-1E13-43AC-A3E3-CCA308076839}">
  <dimension ref="A1:K37"/>
  <sheetViews>
    <sheetView tabSelected="1" zoomScale="85" zoomScaleNormal="85" workbookViewId="0">
      <selection activeCell="G35" sqref="G35"/>
    </sheetView>
  </sheetViews>
  <sheetFormatPr defaultRowHeight="17.399999999999999" x14ac:dyDescent="0.4"/>
  <cols>
    <col min="6" max="6" width="18.69921875" customWidth="1"/>
    <col min="7" max="7" width="19.796875" customWidth="1"/>
    <col min="8" max="8" width="21.8984375" customWidth="1"/>
  </cols>
  <sheetData>
    <row r="1" spans="1:11" x14ac:dyDescent="0.4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35</v>
      </c>
      <c r="H1" t="s">
        <v>31</v>
      </c>
      <c r="I1" t="s">
        <v>34</v>
      </c>
      <c r="J1" t="s">
        <v>32</v>
      </c>
      <c r="K1" t="s">
        <v>33</v>
      </c>
    </row>
    <row r="2" spans="1:11" x14ac:dyDescent="0.4">
      <c r="A2">
        <v>1</v>
      </c>
      <c r="B2" t="s">
        <v>0</v>
      </c>
      <c r="C2" t="s">
        <v>1</v>
      </c>
      <c r="D2" t="s">
        <v>2</v>
      </c>
      <c r="F2" t="s">
        <v>3</v>
      </c>
      <c r="G2" t="str">
        <f>VLOOKUP(F2,Sheet2!$A:$B,2,FALSE)</f>
        <v>토사 구입비</v>
      </c>
      <c r="H2" t="s">
        <v>4</v>
      </c>
      <c r="I2" t="s">
        <v>5</v>
      </c>
      <c r="J2">
        <v>5500</v>
      </c>
    </row>
    <row r="3" spans="1:11" x14ac:dyDescent="0.4">
      <c r="A3">
        <v>2</v>
      </c>
      <c r="B3" t="s">
        <v>0</v>
      </c>
      <c r="C3" t="s">
        <v>1</v>
      </c>
      <c r="D3" t="s">
        <v>2</v>
      </c>
      <c r="F3" t="s">
        <v>3</v>
      </c>
      <c r="G3" s="2" t="s">
        <v>39</v>
      </c>
      <c r="H3" t="s">
        <v>4</v>
      </c>
      <c r="I3" t="s">
        <v>5</v>
      </c>
      <c r="J3">
        <v>4400</v>
      </c>
    </row>
    <row r="4" spans="1:11" x14ac:dyDescent="0.4">
      <c r="A4">
        <v>3</v>
      </c>
      <c r="B4" t="s">
        <v>0</v>
      </c>
      <c r="C4" t="s">
        <v>1</v>
      </c>
      <c r="D4" t="s">
        <v>2</v>
      </c>
      <c r="F4" t="s">
        <v>3</v>
      </c>
      <c r="G4" s="2" t="s">
        <v>40</v>
      </c>
      <c r="H4" t="s">
        <v>4</v>
      </c>
      <c r="I4" t="s">
        <v>5</v>
      </c>
      <c r="J4">
        <v>8000</v>
      </c>
    </row>
    <row r="5" spans="1:11" x14ac:dyDescent="0.4">
      <c r="A5">
        <v>4</v>
      </c>
      <c r="B5" t="s">
        <v>0</v>
      </c>
      <c r="C5" t="s">
        <v>1</v>
      </c>
      <c r="D5" t="s">
        <v>6</v>
      </c>
      <c r="F5" t="s">
        <v>7</v>
      </c>
      <c r="G5" t="str">
        <f>VLOOKUP(F5,Sheet2!$A:$B,2,FALSE)</f>
        <v>굴착 장비 사용료</v>
      </c>
      <c r="H5" t="s">
        <v>8</v>
      </c>
      <c r="I5" t="s">
        <v>5</v>
      </c>
      <c r="J5">
        <v>4000</v>
      </c>
    </row>
    <row r="6" spans="1:11" x14ac:dyDescent="0.4">
      <c r="A6">
        <v>5</v>
      </c>
      <c r="B6" t="s">
        <v>0</v>
      </c>
      <c r="C6" t="s">
        <v>1</v>
      </c>
      <c r="D6" t="s">
        <v>6</v>
      </c>
      <c r="F6" t="s">
        <v>7</v>
      </c>
      <c r="G6" s="2" t="s">
        <v>42</v>
      </c>
      <c r="H6" t="s">
        <v>8</v>
      </c>
      <c r="I6" t="s">
        <v>5</v>
      </c>
      <c r="J6">
        <v>6000</v>
      </c>
    </row>
    <row r="7" spans="1:11" x14ac:dyDescent="0.4">
      <c r="A7">
        <v>6</v>
      </c>
      <c r="B7" t="s">
        <v>0</v>
      </c>
      <c r="C7" t="s">
        <v>1</v>
      </c>
      <c r="D7" t="s">
        <v>6</v>
      </c>
      <c r="F7" t="s">
        <v>7</v>
      </c>
      <c r="G7" s="2" t="s">
        <v>43</v>
      </c>
      <c r="H7" t="s">
        <v>8</v>
      </c>
      <c r="I7" t="s">
        <v>5</v>
      </c>
      <c r="J7">
        <v>7000</v>
      </c>
    </row>
    <row r="8" spans="1:11" x14ac:dyDescent="0.4">
      <c r="A8">
        <v>7</v>
      </c>
      <c r="B8" t="s">
        <v>0</v>
      </c>
      <c r="C8" t="s">
        <v>1</v>
      </c>
      <c r="D8" t="s">
        <v>6</v>
      </c>
      <c r="F8" t="s">
        <v>9</v>
      </c>
      <c r="G8" t="str">
        <f>VLOOKUP(F8,Sheet2!$A:$B,2,FALSE)</f>
        <v>되메우기 재료(모래, 자갈)</v>
      </c>
      <c r="I8" t="s">
        <v>5</v>
      </c>
      <c r="J8">
        <v>7000</v>
      </c>
    </row>
    <row r="9" spans="1:11" x14ac:dyDescent="0.4">
      <c r="A9">
        <v>8</v>
      </c>
      <c r="B9" t="s">
        <v>0</v>
      </c>
      <c r="C9" t="s">
        <v>1</v>
      </c>
      <c r="D9" t="s">
        <v>6</v>
      </c>
      <c r="F9" t="s">
        <v>9</v>
      </c>
      <c r="G9" s="2" t="s">
        <v>61</v>
      </c>
      <c r="I9" t="s">
        <v>5</v>
      </c>
      <c r="J9">
        <v>6000</v>
      </c>
    </row>
    <row r="10" spans="1:11" x14ac:dyDescent="0.4">
      <c r="A10">
        <v>10</v>
      </c>
      <c r="B10" t="s">
        <v>0</v>
      </c>
      <c r="C10" t="s">
        <v>1</v>
      </c>
      <c r="D10" t="s">
        <v>6</v>
      </c>
      <c r="F10" t="s">
        <v>10</v>
      </c>
      <c r="G10" t="str">
        <f>VLOOKUP(F10,Sheet2!$A:$B,2,FALSE)</f>
        <v>폐기물 처리비</v>
      </c>
      <c r="I10" t="s">
        <v>5</v>
      </c>
      <c r="J10">
        <v>13000</v>
      </c>
    </row>
    <row r="11" spans="1:11" x14ac:dyDescent="0.4">
      <c r="A11">
        <v>11</v>
      </c>
      <c r="B11" t="s">
        <v>0</v>
      </c>
      <c r="C11" t="s">
        <v>1</v>
      </c>
      <c r="D11" t="s">
        <v>6</v>
      </c>
      <c r="F11" t="s">
        <v>10</v>
      </c>
      <c r="G11" s="2" t="s">
        <v>39</v>
      </c>
      <c r="I11" t="s">
        <v>5</v>
      </c>
      <c r="J11">
        <v>11000</v>
      </c>
    </row>
    <row r="12" spans="1:11" x14ac:dyDescent="0.4">
      <c r="A12">
        <v>13</v>
      </c>
      <c r="B12" t="s">
        <v>0</v>
      </c>
      <c r="C12" t="s">
        <v>1</v>
      </c>
      <c r="D12" t="s">
        <v>6</v>
      </c>
      <c r="F12" t="s">
        <v>59</v>
      </c>
      <c r="G12" t="str">
        <f>VLOOKUP(F12,Sheet2!$A:$B,2,FALSE)</f>
        <v>원형관 구입비</v>
      </c>
      <c r="H12" t="s">
        <v>11</v>
      </c>
      <c r="I12" t="s">
        <v>12</v>
      </c>
      <c r="J12">
        <v>1630000</v>
      </c>
    </row>
    <row r="13" spans="1:11" x14ac:dyDescent="0.4">
      <c r="A13">
        <v>14</v>
      </c>
      <c r="B13" t="s">
        <v>0</v>
      </c>
      <c r="C13" t="s">
        <v>1</v>
      </c>
      <c r="D13" t="s">
        <v>6</v>
      </c>
      <c r="F13" t="s">
        <v>59</v>
      </c>
      <c r="G13" s="2" t="s">
        <v>46</v>
      </c>
      <c r="H13" t="s">
        <v>11</v>
      </c>
      <c r="I13" t="s">
        <v>12</v>
      </c>
      <c r="J13">
        <v>1270000</v>
      </c>
    </row>
    <row r="14" spans="1:11" x14ac:dyDescent="0.4">
      <c r="A14">
        <v>15</v>
      </c>
      <c r="B14" t="s">
        <v>0</v>
      </c>
      <c r="C14" t="s">
        <v>1</v>
      </c>
      <c r="D14" t="s">
        <v>6</v>
      </c>
      <c r="F14" t="s">
        <v>59</v>
      </c>
      <c r="G14" s="2" t="s">
        <v>47</v>
      </c>
      <c r="H14" t="s">
        <v>11</v>
      </c>
      <c r="I14" t="s">
        <v>12</v>
      </c>
      <c r="J14">
        <v>1440000</v>
      </c>
    </row>
    <row r="15" spans="1:11" x14ac:dyDescent="0.4">
      <c r="A15">
        <v>27</v>
      </c>
      <c r="B15" t="s">
        <v>0</v>
      </c>
      <c r="C15" t="s">
        <v>1</v>
      </c>
      <c r="D15" t="s">
        <v>6</v>
      </c>
      <c r="F15" t="s">
        <v>13</v>
      </c>
      <c r="G15" t="str">
        <f>VLOOKUP(F15,Sheet2!$A:$B,2,FALSE)</f>
        <v>맨홀 사다리 제작비</v>
      </c>
      <c r="H15" t="s">
        <v>14</v>
      </c>
      <c r="I15" t="s">
        <v>12</v>
      </c>
      <c r="J15">
        <v>116000</v>
      </c>
    </row>
    <row r="16" spans="1:11" x14ac:dyDescent="0.4">
      <c r="A16">
        <v>28</v>
      </c>
      <c r="B16" t="s">
        <v>0</v>
      </c>
      <c r="C16" t="s">
        <v>1</v>
      </c>
      <c r="D16" t="s">
        <v>6</v>
      </c>
      <c r="F16" t="s">
        <v>13</v>
      </c>
      <c r="G16" s="2" t="s">
        <v>46</v>
      </c>
      <c r="H16" t="s">
        <v>14</v>
      </c>
      <c r="I16" t="s">
        <v>12</v>
      </c>
      <c r="J16">
        <v>12000</v>
      </c>
    </row>
    <row r="17" spans="1:10" x14ac:dyDescent="0.4">
      <c r="A17">
        <v>53</v>
      </c>
      <c r="B17" t="s">
        <v>0</v>
      </c>
      <c r="C17" t="s">
        <v>1</v>
      </c>
      <c r="D17" t="s">
        <v>6</v>
      </c>
      <c r="F17" t="s">
        <v>16</v>
      </c>
      <c r="G17" t="str">
        <f>VLOOKUP(F17,Sheet2!$A:$B,2,FALSE)</f>
        <v>측구 제작비</v>
      </c>
      <c r="H17" t="s">
        <v>17</v>
      </c>
      <c r="I17" t="s">
        <v>15</v>
      </c>
      <c r="J17">
        <v>329000</v>
      </c>
    </row>
    <row r="18" spans="1:10" x14ac:dyDescent="0.4">
      <c r="A18">
        <v>54</v>
      </c>
      <c r="B18" t="s">
        <v>0</v>
      </c>
      <c r="C18" t="s">
        <v>1</v>
      </c>
      <c r="D18" t="s">
        <v>6</v>
      </c>
      <c r="F18" t="s">
        <v>16</v>
      </c>
      <c r="G18" s="2" t="s">
        <v>46</v>
      </c>
      <c r="H18" t="s">
        <v>17</v>
      </c>
      <c r="I18" t="s">
        <v>15</v>
      </c>
      <c r="J18">
        <v>403000</v>
      </c>
    </row>
    <row r="19" spans="1:10" x14ac:dyDescent="0.4">
      <c r="A19">
        <v>55</v>
      </c>
      <c r="B19" t="s">
        <v>0</v>
      </c>
      <c r="C19" t="s">
        <v>1</v>
      </c>
      <c r="D19" t="s">
        <v>6</v>
      </c>
      <c r="F19" t="s">
        <v>16</v>
      </c>
      <c r="G19" s="2" t="s">
        <v>53</v>
      </c>
      <c r="H19" t="s">
        <v>17</v>
      </c>
      <c r="I19" t="s">
        <v>15</v>
      </c>
      <c r="J19">
        <v>198000</v>
      </c>
    </row>
    <row r="20" spans="1:10" x14ac:dyDescent="0.4">
      <c r="A20">
        <v>106</v>
      </c>
      <c r="B20" t="s">
        <v>0</v>
      </c>
      <c r="C20" t="s">
        <v>1</v>
      </c>
      <c r="D20" t="s">
        <v>18</v>
      </c>
      <c r="F20" t="s">
        <v>7</v>
      </c>
      <c r="G20" t="str">
        <f>VLOOKUP(F20,Sheet2!$A:$B,2,FALSE)</f>
        <v>굴착 장비 사용료</v>
      </c>
      <c r="H20" t="s">
        <v>8</v>
      </c>
      <c r="I20" t="s">
        <v>5</v>
      </c>
      <c r="J20">
        <v>7000</v>
      </c>
    </row>
    <row r="21" spans="1:10" x14ac:dyDescent="0.4">
      <c r="A21">
        <v>107</v>
      </c>
      <c r="B21" t="s">
        <v>0</v>
      </c>
      <c r="C21" t="s">
        <v>1</v>
      </c>
      <c r="D21" t="s">
        <v>18</v>
      </c>
      <c r="F21" t="s">
        <v>7</v>
      </c>
      <c r="G21" s="2" t="s">
        <v>42</v>
      </c>
      <c r="H21" t="s">
        <v>8</v>
      </c>
      <c r="I21" t="s">
        <v>5</v>
      </c>
      <c r="J21">
        <v>6000</v>
      </c>
    </row>
    <row r="22" spans="1:10" x14ac:dyDescent="0.4">
      <c r="A22">
        <v>108</v>
      </c>
      <c r="B22" t="s">
        <v>0</v>
      </c>
      <c r="C22" t="s">
        <v>1</v>
      </c>
      <c r="D22" t="s">
        <v>18</v>
      </c>
      <c r="F22" t="s">
        <v>7</v>
      </c>
      <c r="G22" s="2" t="s">
        <v>43</v>
      </c>
      <c r="H22" t="s">
        <v>8</v>
      </c>
      <c r="I22" t="s">
        <v>5</v>
      </c>
      <c r="J22">
        <v>4000</v>
      </c>
    </row>
    <row r="23" spans="1:10" x14ac:dyDescent="0.4">
      <c r="A23">
        <v>109</v>
      </c>
      <c r="B23" t="s">
        <v>0</v>
      </c>
      <c r="C23" t="s">
        <v>1</v>
      </c>
      <c r="D23" t="s">
        <v>18</v>
      </c>
      <c r="F23" t="s">
        <v>9</v>
      </c>
      <c r="G23" t="str">
        <f>VLOOKUP(F23,Sheet2!$A:$B,2,FALSE)</f>
        <v>되메우기 재료(모래, 자갈)</v>
      </c>
      <c r="I23" t="s">
        <v>5</v>
      </c>
      <c r="J23">
        <v>5000</v>
      </c>
    </row>
    <row r="24" spans="1:10" x14ac:dyDescent="0.4">
      <c r="A24">
        <v>110</v>
      </c>
      <c r="B24" t="s">
        <v>0</v>
      </c>
      <c r="C24" t="s">
        <v>1</v>
      </c>
      <c r="D24" t="s">
        <v>18</v>
      </c>
      <c r="F24" t="s">
        <v>9</v>
      </c>
      <c r="G24" s="2" t="s">
        <v>61</v>
      </c>
      <c r="I24" t="s">
        <v>5</v>
      </c>
      <c r="J24">
        <v>6000</v>
      </c>
    </row>
    <row r="25" spans="1:10" x14ac:dyDescent="0.4">
      <c r="A25">
        <v>112</v>
      </c>
      <c r="B25" t="s">
        <v>0</v>
      </c>
      <c r="C25" t="s">
        <v>1</v>
      </c>
      <c r="D25" t="s">
        <v>18</v>
      </c>
      <c r="F25" t="s">
        <v>10</v>
      </c>
      <c r="G25" t="str">
        <f>VLOOKUP(F25,Sheet2!$A:$B,2,FALSE)</f>
        <v>폐기물 처리비</v>
      </c>
      <c r="I25" t="s">
        <v>5</v>
      </c>
      <c r="J25">
        <v>12000</v>
      </c>
    </row>
    <row r="26" spans="1:10" x14ac:dyDescent="0.4">
      <c r="A26">
        <v>113</v>
      </c>
      <c r="B26" t="s">
        <v>0</v>
      </c>
      <c r="C26" t="s">
        <v>1</v>
      </c>
      <c r="D26" t="s">
        <v>18</v>
      </c>
      <c r="F26" t="s">
        <v>10</v>
      </c>
      <c r="G26" s="2" t="s">
        <v>39</v>
      </c>
      <c r="I26" t="s">
        <v>5</v>
      </c>
      <c r="J26">
        <v>11000</v>
      </c>
    </row>
    <row r="27" spans="1:10" x14ac:dyDescent="0.4">
      <c r="A27">
        <v>124</v>
      </c>
      <c r="B27" t="s">
        <v>0</v>
      </c>
      <c r="C27" t="s">
        <v>1</v>
      </c>
      <c r="D27" t="s">
        <v>18</v>
      </c>
      <c r="F27" t="s">
        <v>13</v>
      </c>
      <c r="G27" t="str">
        <f>VLOOKUP(F27,Sheet2!$A:$B,2,FALSE)</f>
        <v>맨홀 사다리 제작비</v>
      </c>
      <c r="H27" t="s">
        <v>14</v>
      </c>
      <c r="I27" t="s">
        <v>12</v>
      </c>
      <c r="J27">
        <v>16000</v>
      </c>
    </row>
    <row r="28" spans="1:10" x14ac:dyDescent="0.4">
      <c r="A28">
        <v>125</v>
      </c>
      <c r="B28" t="s">
        <v>0</v>
      </c>
      <c r="C28" t="s">
        <v>1</v>
      </c>
      <c r="D28" t="s">
        <v>18</v>
      </c>
      <c r="F28" t="s">
        <v>13</v>
      </c>
      <c r="G28" s="2" t="s">
        <v>46</v>
      </c>
      <c r="H28" t="s">
        <v>14</v>
      </c>
      <c r="I28" t="s">
        <v>12</v>
      </c>
      <c r="J28">
        <v>116000</v>
      </c>
    </row>
    <row r="29" spans="1:10" x14ac:dyDescent="0.4">
      <c r="A29">
        <v>212</v>
      </c>
      <c r="B29" t="s">
        <v>0</v>
      </c>
      <c r="C29" t="s">
        <v>1</v>
      </c>
      <c r="D29" t="s">
        <v>19</v>
      </c>
      <c r="E29" t="s">
        <v>20</v>
      </c>
      <c r="F29" t="s">
        <v>7</v>
      </c>
      <c r="G29" t="str">
        <f>VLOOKUP(F29,Sheet2!$A:$B,2,FALSE)</f>
        <v>굴착 장비 사용료</v>
      </c>
      <c r="H29" t="s">
        <v>8</v>
      </c>
      <c r="I29" t="s">
        <v>5</v>
      </c>
      <c r="J29">
        <v>6000</v>
      </c>
    </row>
    <row r="30" spans="1:10" x14ac:dyDescent="0.4">
      <c r="A30">
        <v>213</v>
      </c>
      <c r="B30" t="s">
        <v>0</v>
      </c>
      <c r="C30" t="s">
        <v>1</v>
      </c>
      <c r="D30" t="s">
        <v>19</v>
      </c>
      <c r="E30" t="s">
        <v>20</v>
      </c>
      <c r="F30" t="s">
        <v>7</v>
      </c>
      <c r="G30" s="2" t="s">
        <v>42</v>
      </c>
      <c r="H30" t="s">
        <v>8</v>
      </c>
      <c r="I30" t="s">
        <v>5</v>
      </c>
      <c r="J30">
        <v>5000</v>
      </c>
    </row>
    <row r="31" spans="1:10" x14ac:dyDescent="0.4">
      <c r="A31">
        <v>214</v>
      </c>
      <c r="B31" t="s">
        <v>0</v>
      </c>
      <c r="C31" t="s">
        <v>1</v>
      </c>
      <c r="D31" t="s">
        <v>19</v>
      </c>
      <c r="E31" t="s">
        <v>20</v>
      </c>
      <c r="F31" t="s">
        <v>7</v>
      </c>
      <c r="G31" s="2" t="s">
        <v>43</v>
      </c>
      <c r="H31" t="s">
        <v>8</v>
      </c>
      <c r="I31" t="s">
        <v>5</v>
      </c>
      <c r="J31">
        <v>7000</v>
      </c>
    </row>
    <row r="32" spans="1:10" x14ac:dyDescent="0.4">
      <c r="A32">
        <v>215</v>
      </c>
      <c r="B32" t="s">
        <v>0</v>
      </c>
      <c r="C32" t="s">
        <v>1</v>
      </c>
      <c r="D32" t="s">
        <v>19</v>
      </c>
      <c r="E32" t="s">
        <v>20</v>
      </c>
      <c r="F32" t="s">
        <v>9</v>
      </c>
      <c r="G32" t="str">
        <f>VLOOKUP(F32,Sheet2!$A:$B,2,FALSE)</f>
        <v>되메우기 재료(모래, 자갈)</v>
      </c>
      <c r="H32" t="s">
        <v>21</v>
      </c>
      <c r="I32" t="s">
        <v>5</v>
      </c>
      <c r="J32">
        <v>7000</v>
      </c>
    </row>
    <row r="33" spans="1:10" x14ac:dyDescent="0.4">
      <c r="A33">
        <v>216</v>
      </c>
      <c r="B33" t="s">
        <v>0</v>
      </c>
      <c r="C33" t="s">
        <v>1</v>
      </c>
      <c r="D33" t="s">
        <v>19</v>
      </c>
      <c r="E33" t="s">
        <v>20</v>
      </c>
      <c r="F33" t="s">
        <v>9</v>
      </c>
      <c r="G33" s="2" t="s">
        <v>61</v>
      </c>
      <c r="H33" t="s">
        <v>21</v>
      </c>
      <c r="I33" t="s">
        <v>5</v>
      </c>
      <c r="J33">
        <v>5000</v>
      </c>
    </row>
    <row r="34" spans="1:10" x14ac:dyDescent="0.4">
      <c r="A34">
        <v>218</v>
      </c>
      <c r="B34" t="s">
        <v>0</v>
      </c>
      <c r="C34" t="s">
        <v>1</v>
      </c>
      <c r="D34" t="s">
        <v>19</v>
      </c>
      <c r="E34" t="s">
        <v>20</v>
      </c>
      <c r="F34" t="s">
        <v>10</v>
      </c>
      <c r="G34" t="str">
        <f>VLOOKUP(F34,Sheet2!$A:$B,2,FALSE)</f>
        <v>폐기물 처리비</v>
      </c>
      <c r="H34" t="s">
        <v>8</v>
      </c>
      <c r="I34" t="s">
        <v>5</v>
      </c>
      <c r="J34">
        <v>6000</v>
      </c>
    </row>
    <row r="35" spans="1:10" x14ac:dyDescent="0.4">
      <c r="A35">
        <v>219</v>
      </c>
      <c r="B35" t="s">
        <v>0</v>
      </c>
      <c r="C35" t="s">
        <v>1</v>
      </c>
      <c r="D35" t="s">
        <v>19</v>
      </c>
      <c r="E35" t="s">
        <v>20</v>
      </c>
      <c r="F35" t="s">
        <v>10</v>
      </c>
      <c r="G35" s="2" t="s">
        <v>39</v>
      </c>
      <c r="H35" t="s">
        <v>8</v>
      </c>
      <c r="I35" t="s">
        <v>5</v>
      </c>
      <c r="J35">
        <v>6000</v>
      </c>
    </row>
    <row r="36" spans="1:10" x14ac:dyDescent="0.4">
      <c r="A36">
        <v>230</v>
      </c>
      <c r="B36" t="s">
        <v>0</v>
      </c>
      <c r="C36" t="s">
        <v>1</v>
      </c>
      <c r="D36" t="s">
        <v>19</v>
      </c>
      <c r="E36" t="s">
        <v>20</v>
      </c>
      <c r="F36" t="s">
        <v>23</v>
      </c>
      <c r="G36" s="2" t="s">
        <v>57</v>
      </c>
      <c r="H36" t="s">
        <v>22</v>
      </c>
      <c r="I36" t="s">
        <v>24</v>
      </c>
      <c r="J36">
        <v>726000</v>
      </c>
    </row>
    <row r="37" spans="1:10" x14ac:dyDescent="0.4">
      <c r="A37">
        <v>231</v>
      </c>
      <c r="B37" t="s">
        <v>0</v>
      </c>
      <c r="C37" t="s">
        <v>1</v>
      </c>
      <c r="D37" t="s">
        <v>19</v>
      </c>
      <c r="E37" t="s">
        <v>20</v>
      </c>
      <c r="F37" t="s">
        <v>23</v>
      </c>
      <c r="G37" s="2" t="s">
        <v>58</v>
      </c>
      <c r="H37" t="s">
        <v>22</v>
      </c>
      <c r="I37" t="s">
        <v>24</v>
      </c>
      <c r="J37">
        <v>1114000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B8235-F577-4513-8F54-EF930B4592AC}">
  <dimension ref="A1:B27"/>
  <sheetViews>
    <sheetView topLeftCell="A7" workbookViewId="0">
      <selection activeCell="B26" sqref="B26:B27"/>
    </sheetView>
  </sheetViews>
  <sheetFormatPr defaultRowHeight="17.399999999999999" x14ac:dyDescent="0.4"/>
  <cols>
    <col min="1" max="1" width="23.69921875" customWidth="1"/>
    <col min="2" max="2" width="58.59765625" customWidth="1"/>
    <col min="4" max="4" width="14.296875" customWidth="1"/>
    <col min="5" max="5" width="19.09765625" customWidth="1"/>
    <col min="9" max="9" width="13.3984375" customWidth="1"/>
  </cols>
  <sheetData>
    <row r="1" spans="1:2" x14ac:dyDescent="0.4">
      <c r="A1" s="1" t="s">
        <v>36</v>
      </c>
      <c r="B1" s="1" t="s">
        <v>37</v>
      </c>
    </row>
    <row r="2" spans="1:2" x14ac:dyDescent="0.4">
      <c r="A2" s="2" t="s">
        <v>3</v>
      </c>
      <c r="B2" s="2" t="s">
        <v>38</v>
      </c>
    </row>
    <row r="3" spans="1:2" x14ac:dyDescent="0.4">
      <c r="A3" s="2" t="s">
        <v>3</v>
      </c>
      <c r="B3" s="2" t="s">
        <v>39</v>
      </c>
    </row>
    <row r="4" spans="1:2" x14ac:dyDescent="0.4">
      <c r="A4" s="2" t="s">
        <v>3</v>
      </c>
      <c r="B4" s="2" t="s">
        <v>40</v>
      </c>
    </row>
    <row r="5" spans="1:2" x14ac:dyDescent="0.4">
      <c r="A5" s="2" t="s">
        <v>7</v>
      </c>
      <c r="B5" s="2" t="s">
        <v>41</v>
      </c>
    </row>
    <row r="6" spans="1:2" x14ac:dyDescent="0.4">
      <c r="A6" s="2" t="s">
        <v>7</v>
      </c>
      <c r="B6" s="2" t="s">
        <v>42</v>
      </c>
    </row>
    <row r="7" spans="1:2" x14ac:dyDescent="0.4">
      <c r="A7" s="2" t="s">
        <v>7</v>
      </c>
      <c r="B7" s="2" t="s">
        <v>43</v>
      </c>
    </row>
    <row r="8" spans="1:2" x14ac:dyDescent="0.4">
      <c r="A8" s="2" t="s">
        <v>9</v>
      </c>
      <c r="B8" s="2" t="s">
        <v>60</v>
      </c>
    </row>
    <row r="9" spans="1:2" x14ac:dyDescent="0.4">
      <c r="A9" s="2" t="s">
        <v>9</v>
      </c>
      <c r="B9" s="2" t="s">
        <v>61</v>
      </c>
    </row>
    <row r="10" spans="1:2" x14ac:dyDescent="0.4">
      <c r="A10" s="2" t="s">
        <v>10</v>
      </c>
      <c r="B10" s="2" t="s">
        <v>43</v>
      </c>
    </row>
    <row r="11" spans="1:2" x14ac:dyDescent="0.4">
      <c r="A11" s="2" t="s">
        <v>10</v>
      </c>
      <c r="B11" s="2" t="s">
        <v>39</v>
      </c>
    </row>
    <row r="12" spans="1:2" x14ac:dyDescent="0.4">
      <c r="A12" s="2" t="s">
        <v>44</v>
      </c>
      <c r="B12" s="2" t="s">
        <v>45</v>
      </c>
    </row>
    <row r="13" spans="1:2" x14ac:dyDescent="0.4">
      <c r="A13" s="2" t="s">
        <v>44</v>
      </c>
      <c r="B13" s="2" t="s">
        <v>46</v>
      </c>
    </row>
    <row r="14" spans="1:2" x14ac:dyDescent="0.4">
      <c r="A14" s="2" t="s">
        <v>44</v>
      </c>
      <c r="B14" s="2" t="s">
        <v>47</v>
      </c>
    </row>
    <row r="15" spans="1:2" x14ac:dyDescent="0.4">
      <c r="A15" s="2" t="s">
        <v>13</v>
      </c>
      <c r="B15" s="2" t="s">
        <v>48</v>
      </c>
    </row>
    <row r="16" spans="1:2" x14ac:dyDescent="0.4">
      <c r="A16" s="2" t="s">
        <v>13</v>
      </c>
      <c r="B16" s="2" t="s">
        <v>46</v>
      </c>
    </row>
    <row r="17" spans="1:2" x14ac:dyDescent="0.4">
      <c r="A17" s="2" t="s">
        <v>49</v>
      </c>
      <c r="B17" s="2" t="s">
        <v>50</v>
      </c>
    </row>
    <row r="18" spans="1:2" x14ac:dyDescent="0.4">
      <c r="A18" s="2" t="s">
        <v>49</v>
      </c>
      <c r="B18" s="2" t="s">
        <v>42</v>
      </c>
    </row>
    <row r="19" spans="1:2" x14ac:dyDescent="0.4">
      <c r="A19" s="2" t="s">
        <v>49</v>
      </c>
      <c r="B19" s="2" t="s">
        <v>51</v>
      </c>
    </row>
    <row r="20" spans="1:2" x14ac:dyDescent="0.4">
      <c r="A20" s="2" t="s">
        <v>16</v>
      </c>
      <c r="B20" s="2" t="s">
        <v>52</v>
      </c>
    </row>
    <row r="21" spans="1:2" x14ac:dyDescent="0.4">
      <c r="A21" s="2" t="s">
        <v>16</v>
      </c>
      <c r="B21" s="2" t="s">
        <v>46</v>
      </c>
    </row>
    <row r="22" spans="1:2" x14ac:dyDescent="0.4">
      <c r="A22" s="2" t="s">
        <v>16</v>
      </c>
      <c r="B22" s="2" t="s">
        <v>53</v>
      </c>
    </row>
    <row r="23" spans="1:2" x14ac:dyDescent="0.4">
      <c r="A23" s="2" t="s">
        <v>54</v>
      </c>
      <c r="B23" s="2" t="s">
        <v>55</v>
      </c>
    </row>
    <row r="24" spans="1:2" x14ac:dyDescent="0.4">
      <c r="A24" s="2" t="s">
        <v>54</v>
      </c>
      <c r="B24" s="2" t="s">
        <v>56</v>
      </c>
    </row>
    <row r="25" spans="1:2" x14ac:dyDescent="0.4">
      <c r="A25" s="2" t="s">
        <v>54</v>
      </c>
      <c r="B25" s="2" t="s">
        <v>40</v>
      </c>
    </row>
    <row r="26" spans="1:2" x14ac:dyDescent="0.4">
      <c r="A26" s="2" t="s">
        <v>23</v>
      </c>
      <c r="B26" s="2" t="s">
        <v>57</v>
      </c>
    </row>
    <row r="27" spans="1:2" x14ac:dyDescent="0.4">
      <c r="A27" s="2" t="s">
        <v>23</v>
      </c>
      <c r="B27" s="2" t="s">
        <v>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 Kim</dc:creator>
  <cp:lastModifiedBy>Young Kim</cp:lastModifiedBy>
  <dcterms:created xsi:type="dcterms:W3CDTF">2025-04-17T11:12:09Z</dcterms:created>
  <dcterms:modified xsi:type="dcterms:W3CDTF">2025-05-10T05:07:11Z</dcterms:modified>
</cp:coreProperties>
</file>