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ystem\Desktop\myFile\wit\大二下学期\计算机组成原理\组成原理实验\hustzc-master\hustzc-master\7.单总线CPU\单总线实验资料包(愚人节版)\"/>
    </mc:Choice>
  </mc:AlternateContent>
  <xr:revisionPtr revIDLastSave="0" documentId="13_ncr:1_{4D98D236-3CDF-4815-8F4A-048227F06AB4}" xr6:coauthVersionLast="47" xr6:coauthVersionMax="47" xr10:uidLastSave="{00000000-0000-0000-0000-000000000000}"/>
  <bookViews>
    <workbookView xWindow="14625" yWindow="3780" windowWidth="21600" windowHeight="11385" firstSheet="1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1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<sst xmlns="http://schemas.openxmlformats.org/spreadsheetml/2006/main" count="66" uniqueCount="63">
  <si>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</si>
  <si>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</si>
  <si>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</si>
  <si>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</si>
  <si>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</si>
  <si>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</si>
  <si>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</si>
  <si>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</si>
  <si>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</si>
  <si>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</si>
  <si>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</si>
  <si>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</si>
  <si>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</si>
  <si>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</si>
  <si>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</si>
  <si>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</si>
  <si>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</si>
  <si>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</si>
  <si>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</si>
  <si>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</si>
  <si>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</si>
  <si>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</si>
  <si>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</si>
  <si>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</si>
  <si>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</si>
  <si>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</si>
  <si>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</si>
  <si>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</si>
  <si>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</si>
  <si>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</si>
  <si>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</si>
  <si>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</si>
  <si>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</si>
  <si>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</si>
  <si>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</si>
  <si>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</si>
  <si>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</si>
  <si>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</si>
  <si>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</si>
  <si>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</si>
  <si>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</si>
  <si>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</si>
  <si>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</si>
  <si>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</si>
  <si>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</si>
  <si>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</si>
  <si>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</si>
  <si>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</si>
  <si>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</si>
  <si>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</si>
  <si>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</si>
  <si>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</si>
  <si>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</si>
  <si>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</si>
  <si>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</si>
  <si>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</si>
  <si>
    <t>取指令</t>
    <phoneticPr fontId="18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</si>
  <si>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</si>
  <si>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</si>
  <si>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</si>
  <si>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Slt</t>
    <phoneticPr fontId="18" type="noConversion"/>
  </si>
  <si>
    <t>Addi</t>
    <phoneticPr fontId="18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</si>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</sst>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zoomScale="160" zoomScaleNormal="160" workbookViewId="0">
      <pane ySplit="2" topLeftCell="A9" activePane="bottomLeft" state="frozen"/>
      <selection pane="bottomLeft" activeCell="I13" sqref="I13"/>
    </sheetView>
  </sheetViews>
  <sheetFormatPr defaultColWidth="9" defaultRowHeight="14.25" x14ac:dyDescent="0.2"/>
  <cols>
    <col min="1" max="1" width="7.625" style="7" customWidth="1"/>
    <col min="2" max="5" width="6.625" style="7" customWidth="1"/>
    <col min="6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51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" x14ac:dyDescent="0.2">
      <c r="A5" s="19">
        <v>0</v>
      </c>
      <c r="B5" s="20">
        <v>0</v>
      </c>
      <c r="C5" s="20">
        <v>1</v>
      </c>
      <c r="D5" s="20">
        <v>0</v>
      </c>
      <c r="E5" s="20">
        <v>0</v>
      </c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" x14ac:dyDescent="0.2">
      <c r="A6" s="15">
        <v>0</v>
      </c>
      <c r="B6" s="16">
        <v>0</v>
      </c>
      <c r="C6" s="16">
        <v>0</v>
      </c>
      <c r="D6" s="16">
        <v>1</v>
      </c>
      <c r="E6" s="16">
        <v>0</v>
      </c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" x14ac:dyDescent="0.2">
      <c r="A7" s="19">
        <v>0</v>
      </c>
      <c r="B7" s="20">
        <v>0</v>
      </c>
      <c r="C7" s="20">
        <v>0</v>
      </c>
      <c r="D7" s="20">
        <v>0</v>
      </c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24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24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24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LW&amp;~SW&amp;~BEQ&amp;~SLT&amp;~ADDI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LW&amp;~SW&amp;~BEQ&amp;~SLT&amp;~ADDI+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25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25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~LW&amp;SW&amp;~BEQ&amp;~SLT&amp;~ADDI</v>
      </c>
      <c r="J3" s="2" t="str">
        <f>IF(微程序地址入口表!J4=1,$I3&amp;"+","")</f>
        <v/>
      </c>
      <c r="K3" s="1" t="str">
        <f>IF(微程序地址入口表!K4=1,$I3&amp;"+","")</f>
        <v>~LW&amp;SW&amp;~BEQ&amp;~SLT&amp;~ADDI+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~LW&amp;SW&amp;~BEQ&amp;~SLT&amp;~ADDI+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25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25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~LW&amp;~SW&amp;BEQ&amp;~SLT&amp;~ADDI</v>
      </c>
      <c r="J4" s="2" t="str">
        <f>IF(微程序地址入口表!J5=1,$I4&amp;"+","")</f>
        <v/>
      </c>
      <c r="K4" s="1" t="str">
        <f>IF(微程序地址入口表!K5=1,$I4&amp;"+","")</f>
        <v>~LW&amp;~SW&amp;BEQ&amp;~SLT&amp;~ADDI+</v>
      </c>
      <c r="L4" s="2" t="str">
        <f>IF(微程序地址入口表!L5=1,$I4&amp;"+","")</f>
        <v>~LW&amp;~SW&amp;BEQ&amp;~SLT&amp;~ADDI+</v>
      </c>
      <c r="M4" s="2" t="str">
        <f>IF(微程序地址入口表!M5=1,$I4&amp;"+","")</f>
        <v>~LW&amp;~SW&amp;BEQ&amp;~SLT&amp;~ADDI+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25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25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~LW&amp;~SW&amp;~BEQ&amp;SLT&amp;~ADDI</v>
      </c>
      <c r="J5" s="2" t="str">
        <f>IF(微程序地址入口表!J6=1,$I5&amp;"+","")</f>
        <v>~LW&amp;~SW&amp;~BEQ&amp;SLT&amp;~ADDI+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~LW&amp;~SW&amp;~BEQ&amp;SLT&amp;~ADDI+</v>
      </c>
      <c r="N5" s="2" t="str">
        <f>IF(微程序地址入口表!N6=1,$I5&amp;"+","")</f>
        <v>~LW&amp;~SW&amp;~BEQ&amp;SLT&amp;~ADDI+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25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25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25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~LW&amp;~SW&amp;~BEQ&amp;~SLT&amp;ADDI</v>
      </c>
      <c r="J6" s="2" t="str">
        <f>IF(微程序地址入口表!J7=1,$I6&amp;"+","")</f>
        <v>~LW&amp;~SW&amp;~BEQ&amp;~SLT&amp;ADDI+</v>
      </c>
      <c r="K6" s="1" t="str">
        <f>IF(微程序地址入口表!K7=1,$I6&amp;"+","")</f>
        <v/>
      </c>
      <c r="L6" s="2" t="str">
        <f>IF(微程序地址入口表!L7=1,$I6&amp;"+","")</f>
        <v>~LW&amp;~SW&amp;~BEQ&amp;~SLT&amp;ADDI+</v>
      </c>
      <c r="M6" s="2" t="str">
        <f>IF(微程序地址入口表!M7=1,$I6&amp;"+","")</f>
        <v>~LW&amp;~SW&amp;~BEQ&amp;~SLT&amp;ADDI+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~LW&amp;~SW&amp;~BEQ&amp;SLT&amp;~ADDI+~LW&amp;~SW&amp;~BEQ&amp;~SLT&amp;ADDI</v>
      </c>
      <c r="K31" s="40" t="str">
        <f t="shared" ref="K31:N31" si="1">IF(LEN(K32)&gt;1,LEFT(K32,LEN(K32)-1),"")</f>
        <v>~LW&amp;SW&amp;~BEQ&amp;~SLT&amp;~ADDI+~LW&amp;~SW&amp;BEQ&amp;~SLT&amp;~ADDI</v>
      </c>
      <c r="L31" s="40" t="str">
        <f t="shared" si="1"/>
        <v>LW&amp;~SW&amp;~BEQ&amp;~SLT&amp;~ADDI+~LW&amp;~SW&amp;BEQ&amp;~SLT&amp;~ADDI+~LW&amp;~SW&amp;~BEQ&amp;~SLT&amp;ADDI</v>
      </c>
      <c r="M31" s="40" t="str">
        <f t="shared" si="1"/>
        <v>~LW&amp;~SW&amp;BEQ&amp;~SLT&amp;~ADDI+~LW&amp;~SW&amp;~BEQ&amp;SLT&amp;~ADDI+~LW&amp;~SW&amp;~BEQ&amp;~SLT&amp;ADDI</v>
      </c>
      <c r="N31" s="40" t="str">
        <f t="shared" si="1"/>
        <v>~LW&amp;SW&amp;~BEQ&amp;~SLT&amp;~ADDI+~LW&amp;~SW&amp;~BEQ&amp;SLT&amp;~ADDI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~LW&amp;~SW&amp;~BEQ&amp;SLT&amp;~ADDI+~LW&amp;~SW&amp;~BEQ&amp;~SLT&amp;ADDI+</v>
      </c>
      <c r="K32" s="4" t="str">
        <f t="shared" ref="K32:N32" si="2">CONCATENATE(K2,K3,K4,K5,K6,K7,K8,K9,K10,K11,K12,K13,K14,K15,K16,K17,K18,K19,K20,K21,K22,K23,K24,K25,K26,K27,K28,K29,K30)</f>
        <v>~LW&amp;SW&amp;~BEQ&amp;~SLT&amp;~ADDI+~LW&amp;~SW&amp;BEQ&amp;~SLT&amp;~ADDI+</v>
      </c>
      <c r="L32" s="4" t="str">
        <f t="shared" si="2"/>
        <v>LW&amp;~SW&amp;~BEQ&amp;~SLT&amp;~ADDI+~LW&amp;~SW&amp;BEQ&amp;~SLT&amp;~ADDI+~LW&amp;~SW&amp;~BEQ&amp;~SLT&amp;ADDI+</v>
      </c>
      <c r="M32" s="4" t="str">
        <f t="shared" si="2"/>
        <v>~LW&amp;~SW&amp;BEQ&amp;~SLT&amp;~ADDI+~LW&amp;~SW&amp;~BEQ&amp;SLT&amp;~ADDI+~LW&amp;~SW&amp;~BEQ&amp;~SLT&amp;ADDI+</v>
      </c>
      <c r="N32" s="4" t="str">
        <f t="shared" si="2"/>
        <v>~LW&amp;SW&amp;~BEQ&amp;~SLT&amp;~ADDI+~LW&amp;~SW&amp;~BEQ&amp;SLT&amp;~ADDI+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topLeftCell="A13" zoomScale="85" zoomScaleNormal="85" workbookViewId="0">
      <selection activeCell="AB35" sqref="AB35"/>
    </sheetView>
  </sheetViews>
  <sheetFormatPr defaultColWidth="9" defaultRowHeight="15" x14ac:dyDescent="0.25"/>
  <cols>
    <col min="1" max="1" width="7.75" style="47" customWidth="1"/>
    <col min="2" max="2" width="5.125" style="73" customWidth="1"/>
    <col min="3" max="27" width="4" style="74" customWidth="1"/>
    <col min="28" max="28" width="8" style="75" customWidth="1"/>
    <col min="29" max="29" width="5.875" style="74" hidden="1" customWidth="1"/>
    <col min="30" max="30" width="23.125" style="75" hidden="1" customWidth="1"/>
    <col min="31" max="31" width="17.5" style="75" hidden="1" customWidth="1"/>
    <col min="32" max="32" width="32.875" style="71" customWidth="1"/>
    <col min="33" max="33" width="15.75" style="76" customWidth="1"/>
    <col min="34" max="34" width="14.25" style="47" hidden="1" customWidth="1"/>
    <col min="35" max="16384" width="9" style="47"/>
  </cols>
  <sheetData>
    <row r="1" spans="1:34" ht="17.25" thickBot="1" x14ac:dyDescent="0.3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55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52</v>
      </c>
      <c r="Z1" s="54" t="s">
        <v>39</v>
      </c>
      <c r="AA1" s="54" t="s">
        <v>53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7.25" thickTop="1" x14ac:dyDescent="0.3">
      <c r="A2" s="79" t="s">
        <v>44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3">
      <c r="A3" s="82" t="s">
        <v>44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45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3">
      <c r="A4" s="79" t="s">
        <v>44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46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3">
      <c r="A5" s="82" t="s">
        <v>56</v>
      </c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62</v>
      </c>
      <c r="Z5" s="78"/>
      <c r="AA5" s="78"/>
      <c r="AB5" s="63">
        <v>0</v>
      </c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5" x14ac:dyDescent="0.3">
      <c r="A6" s="79" t="s">
        <v>57</v>
      </c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5" x14ac:dyDescent="0.3">
      <c r="A7" s="82"/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5" x14ac:dyDescent="0.3">
      <c r="A8" s="79"/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5" x14ac:dyDescent="0.3">
      <c r="A9" s="82"/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5" x14ac:dyDescent="0.3">
      <c r="A10" s="79"/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>
        <v>0</v>
      </c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5" x14ac:dyDescent="0.3">
      <c r="A11" s="82" t="s">
        <v>58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>
        <v>0</v>
      </c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5" x14ac:dyDescent="0.3">
      <c r="A12" s="79"/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5" x14ac:dyDescent="0.3">
      <c r="A13" s="82"/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5" x14ac:dyDescent="0.3">
      <c r="A14" s="79"/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5" x14ac:dyDescent="0.3">
      <c r="A15" s="82"/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5" x14ac:dyDescent="0.3">
      <c r="A16" s="79" t="s">
        <v>59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5" x14ac:dyDescent="0.3">
      <c r="A17" s="82"/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62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5" x14ac:dyDescent="0.3">
      <c r="A18" s="79"/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5" x14ac:dyDescent="0.3">
      <c r="A19" s="82"/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5" x14ac:dyDescent="0.3">
      <c r="A20" s="79"/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5" x14ac:dyDescent="0.3">
      <c r="A21" s="82" t="s">
        <v>60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5" x14ac:dyDescent="0.3">
      <c r="A22" s="79"/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5" x14ac:dyDescent="0.3">
      <c r="A23" s="82"/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5" x14ac:dyDescent="0.3">
      <c r="A24" s="79" t="s">
        <v>61</v>
      </c>
      <c r="B24" s="79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5" x14ac:dyDescent="0.3">
      <c r="A25" s="82"/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5" x14ac:dyDescent="0.3">
      <c r="A26" s="79"/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5" x14ac:dyDescent="0.3">
      <c r="B27" s="82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正确</v>
      </c>
      <c r="AH27" s="66">
        <f>SUM(AH2:AH26)</f>
        <v>3098325656</v>
      </c>
    </row>
    <row r="28" spans="1:34" s="64" customFormat="1" ht="16.5" x14ac:dyDescent="0.3">
      <c r="A28" s="95" t="s">
        <v>47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5" x14ac:dyDescent="0.3">
      <c r="A29" s="95" t="s">
        <v>54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5" x14ac:dyDescent="0.3">
      <c r="A30" s="95" t="s">
        <v>48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49</v>
      </c>
      <c r="AB30" s="67"/>
      <c r="AC30" s="66"/>
      <c r="AD30" s="67"/>
      <c r="AE30" s="67"/>
      <c r="AF30" s="71"/>
      <c r="AG30" s="69"/>
    </row>
    <row r="31" spans="1:34" s="64" customFormat="1" ht="16.5" x14ac:dyDescent="0.3">
      <c r="A31" s="95" t="s">
        <v>50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5" x14ac:dyDescent="0.3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2022-06-06T05:58:19Z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