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0工作区\AutoDealerSpider\"/>
    </mc:Choice>
  </mc:AlternateContent>
  <bookViews>
    <workbookView xWindow="-105" yWindow="-105" windowWidth="23250" windowHeight="12570"/>
  </bookViews>
  <sheets>
    <sheet name="Sheet1" sheetId="1" r:id="rId1"/>
    <sheet name="20200326" sheetId="2" r:id="rId2"/>
  </sheets>
  <definedNames>
    <definedName name="_xlnm._FilterDatabase" localSheetId="0" hidden="1">Sheet1!$A$1:$L$22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" i="1"/>
  <c r="N14" i="1" l="1"/>
  <c r="M14" i="1"/>
  <c r="N22" i="1"/>
  <c r="N21" i="1"/>
  <c r="N20" i="1"/>
  <c r="N19" i="1"/>
  <c r="N18" i="1"/>
  <c r="N17" i="1"/>
  <c r="N16" i="1"/>
  <c r="N15" i="1"/>
  <c r="N13" i="1"/>
  <c r="N12" i="1"/>
  <c r="N11" i="1"/>
  <c r="N10" i="1"/>
  <c r="N9" i="1"/>
  <c r="N8" i="1"/>
  <c r="N6" i="1"/>
  <c r="N5" i="1"/>
  <c r="N4" i="1"/>
  <c r="N3" i="1"/>
  <c r="N2" i="1"/>
  <c r="M22" i="1"/>
  <c r="M21" i="1"/>
  <c r="M20" i="1"/>
  <c r="M19" i="1"/>
  <c r="M18" i="1"/>
  <c r="M17" i="1"/>
  <c r="M16" i="1"/>
  <c r="M15" i="1"/>
  <c r="M13" i="1"/>
  <c r="M12" i="1"/>
  <c r="M11" i="1"/>
  <c r="M10" i="1"/>
  <c r="M9" i="1"/>
  <c r="M8" i="1"/>
  <c r="M6" i="1"/>
  <c r="M5" i="1"/>
  <c r="M4" i="1"/>
  <c r="M3" i="1"/>
  <c r="M2" i="1"/>
  <c r="L2" i="1"/>
  <c r="L3" i="1" l="1"/>
  <c r="L4" i="1"/>
  <c r="L5" i="1"/>
  <c r="L6" i="1"/>
  <c r="L17" i="1"/>
  <c r="L8" i="1"/>
  <c r="L9" i="1"/>
  <c r="L10" i="1"/>
  <c r="L11" i="1"/>
  <c r="L12" i="1"/>
  <c r="L13" i="1"/>
  <c r="L22" i="1"/>
  <c r="L14" i="1"/>
  <c r="L15" i="1"/>
  <c r="L16" i="1"/>
  <c r="L18" i="1"/>
  <c r="L19" i="1"/>
  <c r="L20" i="1"/>
  <c r="L21" i="1"/>
  <c r="L7" i="1"/>
  <c r="C19" i="2" l="1"/>
  <c r="C18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2" i="2"/>
</calcChain>
</file>

<file path=xl/sharedStrings.xml><?xml version="1.0" encoding="utf-8"?>
<sst xmlns="http://schemas.openxmlformats.org/spreadsheetml/2006/main" count="212" uniqueCount="157">
  <si>
    <t>品牌</t>
  </si>
  <si>
    <t>状态</t>
  </si>
  <si>
    <t>东风悦达起亚</t>
  </si>
  <si>
    <t>OK</t>
  </si>
  <si>
    <t>北京现代</t>
  </si>
  <si>
    <t>别克</t>
  </si>
  <si>
    <t>一汽大众</t>
  </si>
  <si>
    <t>东风日产</t>
  </si>
  <si>
    <t>广汽本田</t>
  </si>
  <si>
    <t>一汽丰田</t>
  </si>
  <si>
    <t>东风雪铁龙</t>
  </si>
  <si>
    <t>雪佛兰</t>
  </si>
  <si>
    <t>东风标致</t>
  </si>
  <si>
    <t>广汽丰田</t>
  </si>
  <si>
    <t>斯柯达</t>
  </si>
  <si>
    <t>长安福特</t>
  </si>
  <si>
    <t>比亚迪</t>
  </si>
  <si>
    <t>东风本田</t>
  </si>
  <si>
    <t>DS</t>
  </si>
  <si>
    <t>NG</t>
    <phoneticPr fontId="2" type="noConversion"/>
  </si>
  <si>
    <t>爬虫</t>
    <phoneticPr fontId="2" type="noConversion"/>
  </si>
  <si>
    <t>吉利汽车</t>
  </si>
  <si>
    <t>长安汽车</t>
  </si>
  <si>
    <t>备注</t>
    <phoneticPr fontId="2" type="noConversion"/>
  </si>
  <si>
    <t>品牌</t>
    <phoneticPr fontId="5" type="noConversion"/>
  </si>
  <si>
    <t>状态</t>
    <phoneticPr fontId="5" type="noConversion"/>
  </si>
  <si>
    <t>备注</t>
    <phoneticPr fontId="5" type="noConversion"/>
  </si>
  <si>
    <t>北京现代</t>
    <phoneticPr fontId="5" type="noConversion"/>
  </si>
  <si>
    <t>别克</t>
    <phoneticPr fontId="5" type="noConversion"/>
  </si>
  <si>
    <t>一汽大众</t>
    <phoneticPr fontId="5" type="noConversion"/>
  </si>
  <si>
    <t>东风日产</t>
    <phoneticPr fontId="5" type="noConversion"/>
  </si>
  <si>
    <t>广汽本田</t>
    <phoneticPr fontId="5" type="noConversion"/>
  </si>
  <si>
    <t>长城汽车</t>
    <phoneticPr fontId="5" type="noConversion"/>
  </si>
  <si>
    <t>一汽丰田</t>
    <phoneticPr fontId="5" type="noConversion"/>
  </si>
  <si>
    <t>东风雪铁龙</t>
    <phoneticPr fontId="5" type="noConversion"/>
  </si>
  <si>
    <t>雪佛兰</t>
    <phoneticPr fontId="5" type="noConversion"/>
  </si>
  <si>
    <t>东风标致</t>
    <phoneticPr fontId="5" type="noConversion"/>
  </si>
  <si>
    <t>广汽丰田</t>
    <phoneticPr fontId="5" type="noConversion"/>
  </si>
  <si>
    <t>吉利汽车</t>
    <phoneticPr fontId="5" type="noConversion"/>
  </si>
  <si>
    <t>斯柯达</t>
    <phoneticPr fontId="5" type="noConversion"/>
  </si>
  <si>
    <t>长安福特</t>
    <phoneticPr fontId="5" type="noConversion"/>
  </si>
  <si>
    <t>长安汽车</t>
    <phoneticPr fontId="5" type="noConversion"/>
  </si>
  <si>
    <t>比亚迪</t>
    <phoneticPr fontId="5" type="noConversion"/>
  </si>
  <si>
    <t>东风本田</t>
    <phoneticPr fontId="5" type="noConversion"/>
  </si>
  <si>
    <t>上汽通用</t>
    <phoneticPr fontId="2" type="noConversion"/>
  </si>
  <si>
    <t>主机厂</t>
    <phoneticPr fontId="2" type="noConversion"/>
  </si>
  <si>
    <t>神龙汽车</t>
    <phoneticPr fontId="2" type="noConversion"/>
  </si>
  <si>
    <t>上汽大众</t>
  </si>
  <si>
    <t>长安PSA</t>
  </si>
  <si>
    <t>上海通用</t>
    <phoneticPr fontId="2" type="noConversion"/>
  </si>
  <si>
    <t>长城汽车</t>
    <phoneticPr fontId="2" type="noConversion"/>
  </si>
  <si>
    <t>WEY</t>
    <phoneticPr fontId="2" type="noConversion"/>
  </si>
  <si>
    <t>哈弗</t>
    <phoneticPr fontId="2" type="noConversion"/>
  </si>
  <si>
    <t>上海大众</t>
    <phoneticPr fontId="5" type="noConversion"/>
  </si>
  <si>
    <t>biyadi</t>
    <phoneticPr fontId="2" type="noConversion"/>
  </si>
  <si>
    <t>changan</t>
    <phoneticPr fontId="2" type="noConversion"/>
  </si>
  <si>
    <t>xuefulan</t>
    <phoneticPr fontId="2" type="noConversion"/>
  </si>
  <si>
    <t>xuetielong</t>
    <phoneticPr fontId="2" type="noConversion"/>
  </si>
  <si>
    <t>qiya</t>
    <phoneticPr fontId="2" type="noConversion"/>
  </si>
  <si>
    <t>yiqidazhong</t>
    <phoneticPr fontId="2" type="noConversion"/>
  </si>
  <si>
    <t>yiqifengtian</t>
    <phoneticPr fontId="2" type="noConversion"/>
  </si>
  <si>
    <t>guangqifengtian</t>
    <phoneticPr fontId="2" type="noConversion"/>
  </si>
  <si>
    <t>jili</t>
    <phoneticPr fontId="2" type="noConversion"/>
  </si>
  <si>
    <t>guangqibentian</t>
    <phoneticPr fontId="2" type="noConversion"/>
  </si>
  <si>
    <t>wey</t>
    <phoneticPr fontId="2" type="noConversion"/>
  </si>
  <si>
    <t>hafu</t>
    <phoneticPr fontId="2" type="noConversion"/>
  </si>
  <si>
    <t>dongfengbentian</t>
    <phoneticPr fontId="2" type="noConversion"/>
  </si>
  <si>
    <t>changanfute</t>
    <phoneticPr fontId="2" type="noConversion"/>
  </si>
  <si>
    <t>beijingxiandai</t>
    <phoneticPr fontId="2" type="noConversion"/>
  </si>
  <si>
    <t>dongfengrichan</t>
    <phoneticPr fontId="2" type="noConversion"/>
  </si>
  <si>
    <t>dongfengbiaozhi</t>
    <phoneticPr fontId="2" type="noConversion"/>
  </si>
  <si>
    <t>sikeda</t>
    <phoneticPr fontId="2" type="noConversion"/>
  </si>
  <si>
    <t>shangqidazhong</t>
    <phoneticPr fontId="2" type="noConversion"/>
  </si>
  <si>
    <t>拼音</t>
    <phoneticPr fontId="2" type="noConversion"/>
  </si>
  <si>
    <t>简称</t>
    <phoneticPr fontId="2" type="noConversion"/>
  </si>
  <si>
    <t>dykmc</t>
    <phoneticPr fontId="2" type="noConversion"/>
  </si>
  <si>
    <t>Byd</t>
  </si>
  <si>
    <t>Changan</t>
  </si>
  <si>
    <t>Svm</t>
  </si>
  <si>
    <t>Skoda</t>
  </si>
  <si>
    <t>saic-gm</t>
  </si>
  <si>
    <t>dpca</t>
  </si>
  <si>
    <t>Fawvm</t>
  </si>
  <si>
    <t>bieke</t>
    <phoneticPr fontId="2" type="noConversion"/>
  </si>
  <si>
    <t>Buick</t>
  </si>
  <si>
    <t>Chevrolet</t>
  </si>
  <si>
    <t>Dfcitroen</t>
  </si>
  <si>
    <t>Ford</t>
  </si>
  <si>
    <t>Ftms</t>
  </si>
  <si>
    <t>Gactoyota</t>
  </si>
  <si>
    <t>Geely</t>
  </si>
  <si>
    <t>Ghac</t>
  </si>
  <si>
    <t>Gwm</t>
  </si>
  <si>
    <t>Honda</t>
  </si>
  <si>
    <t>Hyundai</t>
  </si>
  <si>
    <t>Nissan</t>
  </si>
  <si>
    <t>Peugeot</t>
  </si>
  <si>
    <t>ds</t>
    <phoneticPr fontId="2" type="noConversion"/>
  </si>
  <si>
    <t>buick.com.cn</t>
  </si>
  <si>
    <t>bydauto.com.cn</t>
  </si>
  <si>
    <t>dongfeng-citroen.com.cn</t>
    <phoneticPr fontId="2" type="noConversion"/>
  </si>
  <si>
    <t>ds.com.cn</t>
  </si>
  <si>
    <t>dyk.com.cn</t>
  </si>
  <si>
    <t>faw-vw.com</t>
  </si>
  <si>
    <t>ford.com.cn</t>
  </si>
  <si>
    <t>ftms.com.cn</t>
  </si>
  <si>
    <t>gac-toyota.com.cn</t>
  </si>
  <si>
    <t>geely.com</t>
  </si>
  <si>
    <t>ghac.cn</t>
  </si>
  <si>
    <t>wey.com</t>
    <phoneticPr fontId="2" type="noConversion"/>
  </si>
  <si>
    <t>beijing-hyundai.com.cn</t>
  </si>
  <si>
    <t>dongfeng-nissan.com.cn</t>
  </si>
  <si>
    <t>skoda.com.cn</t>
  </si>
  <si>
    <t>svw-volkswagen.com</t>
  </si>
  <si>
    <t>peugeot.com.cn</t>
    <phoneticPr fontId="2" type="noConversion"/>
  </si>
  <si>
    <t>dongfeng-honda.com</t>
  </si>
  <si>
    <t>changan.com.cn</t>
  </si>
  <si>
    <t>ford</t>
    <phoneticPr fontId="2" type="noConversion"/>
  </si>
  <si>
    <t>ftms</t>
    <phoneticPr fontId="2" type="noConversion"/>
  </si>
  <si>
    <t>域名</t>
    <phoneticPr fontId="2" type="noConversion"/>
  </si>
  <si>
    <t>Wey</t>
    <phoneticPr fontId="2" type="noConversion"/>
  </si>
  <si>
    <t>Haval</t>
    <phoneticPr fontId="2" type="noConversion"/>
  </si>
  <si>
    <t>Ds</t>
    <phoneticPr fontId="2" type="noConversion"/>
  </si>
  <si>
    <t>Kia</t>
    <phoneticPr fontId="2" type="noConversion"/>
  </si>
  <si>
    <t>gwm.com.cn</t>
    <phoneticPr fontId="2" type="noConversion"/>
  </si>
  <si>
    <t>序号</t>
    <phoneticPr fontId="2" type="noConversion"/>
  </si>
  <si>
    <t>BuickSpider</t>
  </si>
  <si>
    <t>BydSpider</t>
  </si>
  <si>
    <t>ChanganSpider</t>
  </si>
  <si>
    <t>ChevroletSpider</t>
  </si>
  <si>
    <t>DfcitroenSpider</t>
  </si>
  <si>
    <t>KiaSpider</t>
  </si>
  <si>
    <t>FawvmSpider</t>
  </si>
  <si>
    <t>FordSpider</t>
  </si>
  <si>
    <t>FtmsSpider</t>
  </si>
  <si>
    <t>GactoyotaSpider</t>
  </si>
  <si>
    <t>GeelySpider</t>
  </si>
  <si>
    <t>GhacSpider</t>
  </si>
  <si>
    <t>WeySpider</t>
  </si>
  <si>
    <t>HavalSpider</t>
  </si>
  <si>
    <t>HondaSpider</t>
  </si>
  <si>
    <t>HyundaiSpider</t>
  </si>
  <si>
    <t>NissanSpider</t>
  </si>
  <si>
    <t>SkodaSpider</t>
  </si>
  <si>
    <t>SvmSpider</t>
  </si>
  <si>
    <t>DsSpider</t>
  </si>
  <si>
    <t>DELETE</t>
    <phoneticPr fontId="2" type="noConversion"/>
  </si>
  <si>
    <t>OK</t>
    <phoneticPr fontId="2" type="noConversion"/>
  </si>
  <si>
    <t>类似广汽丰田</t>
    <phoneticPr fontId="2" type="noConversion"/>
  </si>
  <si>
    <t>chevrolet.com.cn</t>
  </si>
  <si>
    <t>POST</t>
    <phoneticPr fontId="2" type="noConversion"/>
  </si>
  <si>
    <t>POST</t>
    <phoneticPr fontId="2" type="noConversion"/>
  </si>
  <si>
    <t>POST</t>
    <phoneticPr fontId="2" type="noConversion"/>
  </si>
  <si>
    <t>PeugeotSpider</t>
    <phoneticPr fontId="2" type="noConversion"/>
  </si>
  <si>
    <t>OK</t>
    <phoneticPr fontId="2" type="noConversion"/>
  </si>
  <si>
    <t>haval.com.cn</t>
    <phoneticPr fontId="2" type="noConversion"/>
  </si>
  <si>
    <t>POST，网址编码问题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</si>
</sst>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G1" workbookViewId="0">
      <selection activeCell="O25" sqref="O25"/>
    </sheetView>
  </sheetViews>
  <sheetFormatPr defaultRowHeight="14.25" x14ac:dyDescent="0.2"/>
  <cols>
    <col min="1" max="1" width="4.625" customWidth="1"/>
    <col min="2" max="2" width="13.875" hidden="1" customWidth="1"/>
    <col min="3" max="3" width="16.875" hidden="1" customWidth="1"/>
    <col min="4" max="4" width="16.125" hidden="1" customWidth="1"/>
    <col min="5" max="5" width="15.25" customWidth="1"/>
    <col min="6" max="6" width="18.125" customWidth="1"/>
    <col min="7" max="7" width="9.875" customWidth="1"/>
    <col min="8" max="8" width="22.75" customWidth="1"/>
    <col min="9" max="9" width="20.75" style="2" customWidth="1"/>
    <col min="11" max="11" width="14.5" customWidth="1"/>
  </cols>
  <sheetData>
    <row r="1" spans="1:15" x14ac:dyDescent="0.2">
      <c r="A1" s="4" t="s">
        <v>125</v>
      </c>
      <c r="B1" s="5" t="s">
        <v>45</v>
      </c>
      <c r="C1" s="5" t="s">
        <v>74</v>
      </c>
      <c r="D1" s="5" t="s">
        <v>119</v>
      </c>
      <c r="E1" s="6" t="s">
        <v>0</v>
      </c>
      <c r="F1" s="6" t="s">
        <v>73</v>
      </c>
      <c r="G1" s="6" t="s">
        <v>74</v>
      </c>
      <c r="H1" s="6" t="s">
        <v>119</v>
      </c>
      <c r="I1" s="6" t="s">
        <v>20</v>
      </c>
      <c r="J1" s="6" t="s">
        <v>1</v>
      </c>
      <c r="K1" s="1" t="s">
        <v>23</v>
      </c>
    </row>
    <row r="2" spans="1:15" ht="18.75" customHeight="1" x14ac:dyDescent="0.2">
      <c r="A2">
        <v>1</v>
      </c>
      <c r="B2" s="7" t="s">
        <v>49</v>
      </c>
      <c r="C2" s="7" t="s">
        <v>80</v>
      </c>
      <c r="D2" s="7"/>
      <c r="E2" s="8" t="s">
        <v>5</v>
      </c>
      <c r="F2" s="8" t="s">
        <v>83</v>
      </c>
      <c r="G2" s="8" t="s">
        <v>84</v>
      </c>
      <c r="H2" s="8" t="s">
        <v>98</v>
      </c>
      <c r="I2" s="9" t="s">
        <v>126</v>
      </c>
      <c r="J2" s="8" t="s">
        <v>3</v>
      </c>
      <c r="L2" s="8" t="str">
        <f>"{'name-en':'"&amp;G2&amp;"', 'domain':'"&amp;H2&amp;"', 'name':'"&amp;E2&amp;"',},"</f>
        <v>{'name-en':'Buick', 'domain':'buick.com.cn', 'name':'别克',},</v>
      </c>
      <c r="M2" t="str">
        <f>"from AutoDealerSpider.spiders."&amp;LOWER(G2)&amp;" import "&amp;G2&amp;"Spider"</f>
        <v>from AutoDealerSpider.spiders.buick import BuickSpider</v>
      </c>
      <c r="N2" t="str">
        <f>G2&amp;"Spider,"</f>
        <v>BuickSpider,</v>
      </c>
      <c r="O2" t="str">
        <f>"| "&amp;E2&amp;" | "&amp;G2&amp;" | "&amp;I2&amp;" | "&amp;J2&amp;" | "&amp;K2&amp;" |"</f>
        <v>| 别克 | Buick | BuickSpider | OK |  |</v>
      </c>
    </row>
    <row r="3" spans="1:15" ht="15.75" x14ac:dyDescent="0.2">
      <c r="A3">
        <v>2</v>
      </c>
      <c r="B3" s="8" t="s">
        <v>16</v>
      </c>
      <c r="C3" s="8" t="s">
        <v>76</v>
      </c>
      <c r="D3" s="8"/>
      <c r="E3" s="8" t="s">
        <v>16</v>
      </c>
      <c r="F3" s="8" t="s">
        <v>54</v>
      </c>
      <c r="G3" s="8" t="s">
        <v>76</v>
      </c>
      <c r="H3" s="8" t="s">
        <v>99</v>
      </c>
      <c r="I3" s="9" t="s">
        <v>127</v>
      </c>
      <c r="J3" s="8" t="s">
        <v>147</v>
      </c>
      <c r="L3" s="8" t="str">
        <f t="shared" ref="L3:L22" si="0">"{'name-en':'"&amp;G3&amp;"', 'domain':'"&amp;H3&amp;"', 'name':'"&amp;E3&amp;"',},"</f>
        <v>{'name-en':'Byd', 'domain':'bydauto.com.cn', 'name':'比亚迪',},</v>
      </c>
      <c r="M3" t="str">
        <f t="shared" ref="M3:M6" si="1">"from AutoDealerSpider.spiders."&amp;LOWER(G3)&amp;" import "&amp;G3&amp;"Spider"</f>
        <v>from AutoDealerSpider.spiders.byd import BydSpider</v>
      </c>
      <c r="N3" t="str">
        <f t="shared" ref="N3:N6" si="2">G3&amp;"Spider,"</f>
        <v>BydSpider,</v>
      </c>
      <c r="O3" t="str">
        <f t="shared" ref="O3:O24" si="3">"| "&amp;E3&amp;" | "&amp;G3&amp;" | "&amp;I3&amp;" | "&amp;J3&amp;" | "&amp;K3&amp;" |"</f>
        <v>| 比亚迪 | Byd | BydSpider | OK |  |</v>
      </c>
    </row>
    <row r="4" spans="1:15" ht="15.75" x14ac:dyDescent="0.2">
      <c r="A4">
        <v>3</v>
      </c>
      <c r="B4" s="9" t="s">
        <v>22</v>
      </c>
      <c r="C4" s="9" t="s">
        <v>77</v>
      </c>
      <c r="D4" s="9"/>
      <c r="E4" s="9" t="s">
        <v>22</v>
      </c>
      <c r="F4" s="9" t="s">
        <v>55</v>
      </c>
      <c r="G4" s="9" t="s">
        <v>77</v>
      </c>
      <c r="H4" s="9" t="s">
        <v>116</v>
      </c>
      <c r="I4" s="9" t="s">
        <v>128</v>
      </c>
      <c r="J4" s="8" t="s">
        <v>154</v>
      </c>
      <c r="L4" s="8" t="str">
        <f t="shared" si="0"/>
        <v>{'name-en':'Changan', 'domain':'changan.com.cn', 'name':'长安汽车',},</v>
      </c>
      <c r="M4" t="str">
        <f t="shared" si="1"/>
        <v>from AutoDealerSpider.spiders.changan import ChanganSpider</v>
      </c>
      <c r="N4" t="str">
        <f t="shared" si="2"/>
        <v>ChanganSpider,</v>
      </c>
      <c r="O4" t="str">
        <f t="shared" si="3"/>
        <v>| 长安汽车 | Changan | ChanganSpider | OK |  |</v>
      </c>
    </row>
    <row r="5" spans="1:15" ht="16.899999999999999" customHeight="1" x14ac:dyDescent="0.2">
      <c r="A5">
        <v>4</v>
      </c>
      <c r="B5" s="7" t="s">
        <v>44</v>
      </c>
      <c r="C5" s="7" t="s">
        <v>80</v>
      </c>
      <c r="D5" s="7"/>
      <c r="E5" s="8" t="s">
        <v>11</v>
      </c>
      <c r="F5" s="8" t="s">
        <v>56</v>
      </c>
      <c r="G5" s="8" t="s">
        <v>85</v>
      </c>
      <c r="H5" s="8" t="s">
        <v>149</v>
      </c>
      <c r="I5" s="9" t="s">
        <v>129</v>
      </c>
      <c r="J5" s="8" t="s">
        <v>147</v>
      </c>
      <c r="L5" s="8" t="str">
        <f t="shared" si="0"/>
        <v>{'name-en':'Chevrolet', 'domain':'chevrolet.com.cn', 'name':'雪佛兰',},</v>
      </c>
      <c r="M5" t="str">
        <f t="shared" si="1"/>
        <v>from AutoDealerSpider.spiders.chevrolet import ChevroletSpider</v>
      </c>
      <c r="N5" t="str">
        <f t="shared" si="2"/>
        <v>ChevroletSpider,</v>
      </c>
      <c r="O5" t="str">
        <f t="shared" si="3"/>
        <v>| 雪佛兰 | Chevrolet | ChevroletSpider | OK |  |</v>
      </c>
    </row>
    <row r="6" spans="1:15" ht="15.75" x14ac:dyDescent="0.2">
      <c r="A6">
        <v>5</v>
      </c>
      <c r="B6" s="7" t="s">
        <v>46</v>
      </c>
      <c r="C6" s="7" t="s">
        <v>81</v>
      </c>
      <c r="D6" s="7"/>
      <c r="E6" s="8" t="s">
        <v>10</v>
      </c>
      <c r="F6" s="8" t="s">
        <v>57</v>
      </c>
      <c r="G6" s="8" t="s">
        <v>86</v>
      </c>
      <c r="H6" s="8" t="s">
        <v>100</v>
      </c>
      <c r="I6" s="9" t="s">
        <v>130</v>
      </c>
      <c r="J6" s="8" t="s">
        <v>147</v>
      </c>
      <c r="K6" s="8" t="s">
        <v>150</v>
      </c>
      <c r="L6" s="8" t="str">
        <f t="shared" si="0"/>
        <v>{'name-en':'Dfcitroen', 'domain':'dongfeng-citroen.com.cn', 'name':'东风雪铁龙',},</v>
      </c>
      <c r="M6" t="str">
        <f t="shared" si="1"/>
        <v>from AutoDealerSpider.spiders.dfcitroen import DfcitroenSpider</v>
      </c>
      <c r="N6" t="str">
        <f t="shared" si="2"/>
        <v>DfcitroenSpider,</v>
      </c>
      <c r="O6" t="str">
        <f t="shared" si="3"/>
        <v>| 东风雪铁龙 | Dfcitroen | DfcitroenSpider | OK | POST |</v>
      </c>
    </row>
    <row r="7" spans="1:15" ht="15.75" x14ac:dyDescent="0.2">
      <c r="A7">
        <v>21</v>
      </c>
      <c r="B7" s="7" t="s">
        <v>48</v>
      </c>
      <c r="C7" s="7" t="s">
        <v>97</v>
      </c>
      <c r="D7" s="8" t="s">
        <v>101</v>
      </c>
      <c r="E7" s="8" t="s">
        <v>18</v>
      </c>
      <c r="F7" s="8" t="s">
        <v>97</v>
      </c>
      <c r="G7" s="8" t="s">
        <v>122</v>
      </c>
      <c r="H7" s="8" t="s">
        <v>101</v>
      </c>
      <c r="I7" s="9" t="s">
        <v>145</v>
      </c>
      <c r="J7" s="8" t="s">
        <v>146</v>
      </c>
      <c r="L7" s="8" t="str">
        <f t="shared" si="0"/>
        <v>{'name-en':'Ds', 'domain':'ds.com.cn', 'name':'DS',},</v>
      </c>
      <c r="M7" s="3"/>
      <c r="O7" t="str">
        <f t="shared" si="3"/>
        <v>| DS | Ds | DsSpider | DELETE |  |</v>
      </c>
    </row>
    <row r="8" spans="1:15" ht="16.5" customHeight="1" x14ac:dyDescent="0.2">
      <c r="A8">
        <v>7</v>
      </c>
      <c r="B8" s="8" t="s">
        <v>6</v>
      </c>
      <c r="C8" s="8" t="s">
        <v>82</v>
      </c>
      <c r="D8" s="8"/>
      <c r="E8" s="8" t="s">
        <v>6</v>
      </c>
      <c r="F8" s="8" t="s">
        <v>59</v>
      </c>
      <c r="G8" s="8" t="s">
        <v>82</v>
      </c>
      <c r="H8" s="8" t="s">
        <v>103</v>
      </c>
      <c r="I8" s="9" t="s">
        <v>132</v>
      </c>
      <c r="J8" s="8" t="s">
        <v>3</v>
      </c>
      <c r="L8" s="8" t="str">
        <f t="shared" si="0"/>
        <v>{'name-en':'Fawvm', 'domain':'faw-vw.com', 'name':'一汽大众',},</v>
      </c>
      <c r="M8" t="str">
        <f t="shared" ref="M8:M14" si="4">"from AutoDealerSpider.spiders."&amp;LOWER(G8)&amp;" import "&amp;G8&amp;"Spider"</f>
        <v>from AutoDealerSpider.spiders.fawvm import FawvmSpider</v>
      </c>
      <c r="N8" t="str">
        <f t="shared" ref="N8:N14" si="5">G8&amp;"Spider,"</f>
        <v>FawvmSpider,</v>
      </c>
      <c r="O8" t="str">
        <f t="shared" si="3"/>
        <v>| 一汽大众 | Fawvm | FawvmSpider | OK |  |</v>
      </c>
    </row>
    <row r="9" spans="1:15" ht="15.75" x14ac:dyDescent="0.2">
      <c r="A9">
        <v>8</v>
      </c>
      <c r="B9" s="8" t="s">
        <v>15</v>
      </c>
      <c r="C9" s="8" t="s">
        <v>117</v>
      </c>
      <c r="D9" s="8" t="s">
        <v>104</v>
      </c>
      <c r="E9" s="8" t="s">
        <v>15</v>
      </c>
      <c r="F9" s="8" t="s">
        <v>67</v>
      </c>
      <c r="G9" s="8" t="s">
        <v>87</v>
      </c>
      <c r="H9" s="8" t="s">
        <v>104</v>
      </c>
      <c r="I9" s="9" t="s">
        <v>133</v>
      </c>
      <c r="J9" s="8" t="s">
        <v>147</v>
      </c>
      <c r="L9" s="8" t="str">
        <f t="shared" si="0"/>
        <v>{'name-en':'Ford', 'domain':'ford.com.cn', 'name':'长安福特',},</v>
      </c>
      <c r="M9" t="str">
        <f t="shared" si="4"/>
        <v>from AutoDealerSpider.spiders.ford import FordSpider</v>
      </c>
      <c r="N9" t="str">
        <f t="shared" si="5"/>
        <v>FordSpider,</v>
      </c>
      <c r="O9" t="str">
        <f t="shared" si="3"/>
        <v>| 长安福特 | Ford | FordSpider | OK |  |</v>
      </c>
    </row>
    <row r="10" spans="1:15" ht="15.75" x14ac:dyDescent="0.2">
      <c r="A10">
        <v>9</v>
      </c>
      <c r="B10" s="8" t="s">
        <v>9</v>
      </c>
      <c r="C10" s="8" t="s">
        <v>118</v>
      </c>
      <c r="D10" s="8" t="s">
        <v>105</v>
      </c>
      <c r="E10" s="8" t="s">
        <v>9</v>
      </c>
      <c r="F10" s="8" t="s">
        <v>60</v>
      </c>
      <c r="G10" s="8" t="s">
        <v>88</v>
      </c>
      <c r="H10" s="8" t="s">
        <v>105</v>
      </c>
      <c r="I10" s="9" t="s">
        <v>134</v>
      </c>
      <c r="J10" s="8" t="s">
        <v>147</v>
      </c>
      <c r="K10" s="8" t="s">
        <v>150</v>
      </c>
      <c r="L10" s="8" t="str">
        <f t="shared" si="0"/>
        <v>{'name-en':'Ftms', 'domain':'ftms.com.cn', 'name':'一汽丰田',},</v>
      </c>
      <c r="M10" t="str">
        <f t="shared" si="4"/>
        <v>from AutoDealerSpider.spiders.ftms import FtmsSpider</v>
      </c>
      <c r="N10" t="str">
        <f t="shared" si="5"/>
        <v>FtmsSpider,</v>
      </c>
      <c r="O10" t="str">
        <f t="shared" si="3"/>
        <v>| 一汽丰田 | Ftms | FtmsSpider | OK | POST |</v>
      </c>
    </row>
    <row r="11" spans="1:15" ht="18" customHeight="1" x14ac:dyDescent="0.2">
      <c r="A11">
        <v>10</v>
      </c>
      <c r="B11" s="8" t="s">
        <v>13</v>
      </c>
      <c r="C11" s="8" t="s">
        <v>89</v>
      </c>
      <c r="D11" s="8"/>
      <c r="E11" s="8" t="s">
        <v>13</v>
      </c>
      <c r="F11" s="8" t="s">
        <v>61</v>
      </c>
      <c r="G11" s="8" t="s">
        <v>89</v>
      </c>
      <c r="H11" s="8" t="s">
        <v>106</v>
      </c>
      <c r="I11" s="9" t="s">
        <v>135</v>
      </c>
      <c r="J11" s="8" t="s">
        <v>147</v>
      </c>
      <c r="L11" s="8" t="str">
        <f t="shared" si="0"/>
        <v>{'name-en':'Gactoyota', 'domain':'gac-toyota.com.cn', 'name':'广汽丰田',},</v>
      </c>
      <c r="M11" t="str">
        <f t="shared" si="4"/>
        <v>from AutoDealerSpider.spiders.gactoyota import GactoyotaSpider</v>
      </c>
      <c r="N11" t="str">
        <f t="shared" si="5"/>
        <v>GactoyotaSpider,</v>
      </c>
      <c r="O11" t="str">
        <f t="shared" si="3"/>
        <v>| 广汽丰田 | Gactoyota | GactoyotaSpider | OK |  |</v>
      </c>
    </row>
    <row r="12" spans="1:15" ht="15.75" x14ac:dyDescent="0.2">
      <c r="A12">
        <v>11</v>
      </c>
      <c r="B12" s="9" t="s">
        <v>21</v>
      </c>
      <c r="C12" s="9" t="s">
        <v>90</v>
      </c>
      <c r="D12" s="9"/>
      <c r="E12" s="9" t="s">
        <v>21</v>
      </c>
      <c r="F12" s="9" t="s">
        <v>62</v>
      </c>
      <c r="G12" s="9" t="s">
        <v>90</v>
      </c>
      <c r="H12" s="9" t="s">
        <v>107</v>
      </c>
      <c r="I12" s="9" t="s">
        <v>136</v>
      </c>
      <c r="J12" s="8" t="s">
        <v>147</v>
      </c>
      <c r="L12" s="8" t="str">
        <f t="shared" si="0"/>
        <v>{'name-en':'Geely', 'domain':'geely.com', 'name':'吉利汽车',},</v>
      </c>
      <c r="M12" t="str">
        <f t="shared" si="4"/>
        <v>from AutoDealerSpider.spiders.geely import GeelySpider</v>
      </c>
      <c r="N12" t="str">
        <f t="shared" si="5"/>
        <v>GeelySpider,</v>
      </c>
      <c r="O12" t="str">
        <f t="shared" si="3"/>
        <v>| 吉利汽车 | Geely | GeelySpider | OK |  |</v>
      </c>
    </row>
    <row r="13" spans="1:15" ht="15.75" x14ac:dyDescent="0.2">
      <c r="A13">
        <v>12</v>
      </c>
      <c r="B13" s="7" t="s">
        <v>8</v>
      </c>
      <c r="C13" s="7" t="s">
        <v>91</v>
      </c>
      <c r="D13" s="7"/>
      <c r="E13" s="8" t="s">
        <v>8</v>
      </c>
      <c r="F13" s="8" t="s">
        <v>63</v>
      </c>
      <c r="G13" s="8" t="s">
        <v>91</v>
      </c>
      <c r="H13" s="8" t="s">
        <v>108</v>
      </c>
      <c r="I13" s="9" t="s">
        <v>137</v>
      </c>
      <c r="J13" s="8" t="s">
        <v>147</v>
      </c>
      <c r="L13" s="8" t="str">
        <f t="shared" si="0"/>
        <v>{'name-en':'Ghac', 'domain':'ghac.cn', 'name':'广汽本田',},</v>
      </c>
      <c r="M13" t="str">
        <f t="shared" si="4"/>
        <v>from AutoDealerSpider.spiders.ghac import GhacSpider</v>
      </c>
      <c r="N13" t="str">
        <f t="shared" si="5"/>
        <v>GhacSpider,</v>
      </c>
      <c r="O13" t="str">
        <f t="shared" si="3"/>
        <v>| 广汽本田 | Ghac | GhacSpider | OK |  |</v>
      </c>
    </row>
    <row r="14" spans="1:15" ht="14.25" customHeight="1" x14ac:dyDescent="0.2">
      <c r="A14">
        <v>14</v>
      </c>
      <c r="B14" s="8" t="s">
        <v>50</v>
      </c>
      <c r="C14" s="8" t="s">
        <v>92</v>
      </c>
      <c r="D14" s="8" t="s">
        <v>124</v>
      </c>
      <c r="E14" s="8" t="s">
        <v>52</v>
      </c>
      <c r="F14" s="8" t="s">
        <v>65</v>
      </c>
      <c r="G14" s="8" t="s">
        <v>121</v>
      </c>
      <c r="H14" s="8" t="s">
        <v>155</v>
      </c>
      <c r="I14" s="9" t="s">
        <v>139</v>
      </c>
      <c r="J14" s="8" t="s">
        <v>19</v>
      </c>
      <c r="K14" s="8" t="s">
        <v>156</v>
      </c>
      <c r="L14" s="8" t="str">
        <f t="shared" si="0"/>
        <v>{'name-en':'Haval', 'domain':'haval.com.cn', 'name':'哈弗',},</v>
      </c>
      <c r="M14" t="str">
        <f t="shared" si="4"/>
        <v>from AutoDealerSpider.spiders.haval import HavalSpider</v>
      </c>
      <c r="N14" t="str">
        <f t="shared" si="5"/>
        <v>HavalSpider,</v>
      </c>
      <c r="O14" t="str">
        <f t="shared" si="3"/>
        <v>| 哈弗 | Haval | HavalSpider | NG | POST，网址编码问题 |</v>
      </c>
    </row>
    <row r="15" spans="1:15" ht="15.75" x14ac:dyDescent="0.2">
      <c r="A15">
        <v>15</v>
      </c>
      <c r="B15" s="7" t="s">
        <v>17</v>
      </c>
      <c r="C15" s="8" t="s">
        <v>115</v>
      </c>
      <c r="D15" s="7"/>
      <c r="E15" s="8" t="s">
        <v>17</v>
      </c>
      <c r="F15" s="8" t="s">
        <v>66</v>
      </c>
      <c r="G15" s="8" t="s">
        <v>93</v>
      </c>
      <c r="H15" s="8" t="s">
        <v>115</v>
      </c>
      <c r="I15" s="9" t="s">
        <v>140</v>
      </c>
      <c r="J15" s="8" t="s">
        <v>147</v>
      </c>
      <c r="K15" s="8" t="s">
        <v>151</v>
      </c>
      <c r="L15" s="8" t="str">
        <f t="shared" si="0"/>
        <v>{'name-en':'Honda', 'domain':'dongfeng-honda.com', 'name':'东风本田',},</v>
      </c>
      <c r="M15" t="str">
        <f t="shared" ref="M15:M22" si="6">"from AutoDealerSpider.spiders."&amp;LOWER(G15)&amp;" import "&amp;G15&amp;"Spider"</f>
        <v>from AutoDealerSpider.spiders.honda import HondaSpider</v>
      </c>
      <c r="N15" t="str">
        <f t="shared" ref="N15:N22" si="7">G15&amp;"Spider,"</f>
        <v>HondaSpider,</v>
      </c>
      <c r="O15" t="str">
        <f t="shared" si="3"/>
        <v>| 东风本田 | Honda | HondaSpider | OK | POST |</v>
      </c>
    </row>
    <row r="16" spans="1:15" x14ac:dyDescent="0.2">
      <c r="A16">
        <v>16</v>
      </c>
      <c r="B16" s="8" t="s">
        <v>4</v>
      </c>
      <c r="C16" s="8" t="s">
        <v>110</v>
      </c>
      <c r="D16" s="8"/>
      <c r="E16" s="8" t="s">
        <v>4</v>
      </c>
      <c r="F16" s="8" t="s">
        <v>68</v>
      </c>
      <c r="G16" s="8" t="s">
        <v>94</v>
      </c>
      <c r="H16" s="8" t="s">
        <v>110</v>
      </c>
      <c r="I16" s="8" t="s">
        <v>141</v>
      </c>
      <c r="J16" s="8" t="s">
        <v>147</v>
      </c>
      <c r="K16" s="8" t="s">
        <v>148</v>
      </c>
      <c r="L16" s="8" t="str">
        <f t="shared" si="0"/>
        <v>{'name-en':'Hyundai', 'domain':'beijing-hyundai.com.cn', 'name':'北京现代',},</v>
      </c>
      <c r="M16" t="str">
        <f t="shared" si="6"/>
        <v>from AutoDealerSpider.spiders.hyundai import HyundaiSpider</v>
      </c>
      <c r="N16" t="str">
        <f t="shared" si="7"/>
        <v>HyundaiSpider,</v>
      </c>
      <c r="O16" t="str">
        <f t="shared" si="3"/>
        <v>| 北京现代 | Hyundai | HyundaiSpider | OK | 类似广汽丰田 |</v>
      </c>
    </row>
    <row r="17" spans="1:15" ht="15.75" x14ac:dyDescent="0.2">
      <c r="A17">
        <v>6</v>
      </c>
      <c r="B17" s="8" t="s">
        <v>2</v>
      </c>
      <c r="C17" s="8" t="s">
        <v>75</v>
      </c>
      <c r="D17" s="8"/>
      <c r="E17" s="8" t="s">
        <v>2</v>
      </c>
      <c r="F17" s="8" t="s">
        <v>58</v>
      </c>
      <c r="G17" s="8" t="s">
        <v>123</v>
      </c>
      <c r="H17" s="8" t="s">
        <v>102</v>
      </c>
      <c r="I17" s="9" t="s">
        <v>131</v>
      </c>
      <c r="J17" s="8" t="s">
        <v>147</v>
      </c>
      <c r="L17" s="8" t="str">
        <f t="shared" si="0"/>
        <v>{'name-en':'Kia', 'domain':'dyk.com.cn', 'name':'东风悦达起亚',},</v>
      </c>
      <c r="M17" t="str">
        <f t="shared" si="6"/>
        <v>from AutoDealerSpider.spiders.kia import KiaSpider</v>
      </c>
      <c r="N17" t="str">
        <f t="shared" si="7"/>
        <v>KiaSpider,</v>
      </c>
      <c r="O17" t="str">
        <f t="shared" si="3"/>
        <v>| 东风悦达起亚 | Kia | KiaSpider | OK |  |</v>
      </c>
    </row>
    <row r="18" spans="1:15" ht="18.75" customHeight="1" x14ac:dyDescent="0.2">
      <c r="A18">
        <v>17</v>
      </c>
      <c r="B18" s="7" t="s">
        <v>7</v>
      </c>
      <c r="C18" s="8" t="s">
        <v>111</v>
      </c>
      <c r="D18" s="7"/>
      <c r="E18" s="8" t="s">
        <v>7</v>
      </c>
      <c r="F18" s="8" t="s">
        <v>69</v>
      </c>
      <c r="G18" s="8" t="s">
        <v>95</v>
      </c>
      <c r="H18" s="8" t="s">
        <v>111</v>
      </c>
      <c r="I18" s="9" t="s">
        <v>142</v>
      </c>
      <c r="J18" s="8" t="s">
        <v>147</v>
      </c>
      <c r="K18" s="8" t="s">
        <v>152</v>
      </c>
      <c r="L18" s="8" t="str">
        <f t="shared" si="0"/>
        <v>{'name-en':'Nissan', 'domain':'dongfeng-nissan.com.cn', 'name':'东风日产',},</v>
      </c>
      <c r="M18" t="str">
        <f t="shared" si="6"/>
        <v>from AutoDealerSpider.spiders.nissan import NissanSpider</v>
      </c>
      <c r="N18" t="str">
        <f t="shared" si="7"/>
        <v>NissanSpider,</v>
      </c>
      <c r="O18" t="str">
        <f t="shared" si="3"/>
        <v>| 东风日产 | Nissan | NissanSpider | OK | POST |</v>
      </c>
    </row>
    <row r="19" spans="1:15" ht="15.75" x14ac:dyDescent="0.2">
      <c r="A19">
        <v>18</v>
      </c>
      <c r="B19" s="7" t="s">
        <v>46</v>
      </c>
      <c r="C19" s="7" t="s">
        <v>81</v>
      </c>
      <c r="D19" s="7"/>
      <c r="E19" s="8" t="s">
        <v>12</v>
      </c>
      <c r="F19" s="8" t="s">
        <v>70</v>
      </c>
      <c r="G19" s="8" t="s">
        <v>96</v>
      </c>
      <c r="H19" s="8" t="s">
        <v>114</v>
      </c>
      <c r="I19" s="9" t="s">
        <v>153</v>
      </c>
      <c r="J19" s="8" t="s">
        <v>147</v>
      </c>
      <c r="L19" s="8" t="str">
        <f t="shared" si="0"/>
        <v>{'name-en':'Peugeot', 'domain':'peugeot.com.cn', 'name':'东风标致',},</v>
      </c>
      <c r="M19" t="str">
        <f t="shared" si="6"/>
        <v>from AutoDealerSpider.spiders.peugeot import PeugeotSpider</v>
      </c>
      <c r="N19" t="str">
        <f t="shared" si="7"/>
        <v>PeugeotSpider,</v>
      </c>
      <c r="O19" t="str">
        <f t="shared" si="3"/>
        <v>| 东风标致 | Peugeot | PeugeotSpider | OK |  |</v>
      </c>
    </row>
    <row r="20" spans="1:15" ht="15.75" x14ac:dyDescent="0.2">
      <c r="A20">
        <v>19</v>
      </c>
      <c r="B20" s="7" t="s">
        <v>47</v>
      </c>
      <c r="C20" s="7" t="s">
        <v>78</v>
      </c>
      <c r="D20" s="7"/>
      <c r="E20" s="8" t="s">
        <v>14</v>
      </c>
      <c r="F20" s="8" t="s">
        <v>71</v>
      </c>
      <c r="G20" s="8" t="s">
        <v>79</v>
      </c>
      <c r="H20" s="8" t="s">
        <v>112</v>
      </c>
      <c r="I20" s="9" t="s">
        <v>143</v>
      </c>
      <c r="J20" s="8" t="s">
        <v>147</v>
      </c>
      <c r="L20" s="8" t="str">
        <f t="shared" si="0"/>
        <v>{'name-en':'Skoda', 'domain':'skoda.com.cn', 'name':'斯柯达',},</v>
      </c>
      <c r="M20" t="str">
        <f t="shared" si="6"/>
        <v>from AutoDealerSpider.spiders.skoda import SkodaSpider</v>
      </c>
      <c r="N20" t="str">
        <f t="shared" si="7"/>
        <v>SkodaSpider,</v>
      </c>
      <c r="O20" t="str">
        <f t="shared" si="3"/>
        <v>| 斯柯达 | Skoda | SkodaSpider | OK |  |</v>
      </c>
    </row>
    <row r="21" spans="1:15" ht="15.75" x14ac:dyDescent="0.2">
      <c r="A21">
        <v>20</v>
      </c>
      <c r="B21" s="7" t="s">
        <v>47</v>
      </c>
      <c r="C21" s="7" t="s">
        <v>78</v>
      </c>
      <c r="D21" s="7"/>
      <c r="E21" s="8" t="s">
        <v>47</v>
      </c>
      <c r="F21" s="8" t="s">
        <v>72</v>
      </c>
      <c r="G21" s="8" t="s">
        <v>78</v>
      </c>
      <c r="H21" s="8" t="s">
        <v>113</v>
      </c>
      <c r="I21" s="9" t="s">
        <v>144</v>
      </c>
      <c r="J21" s="8" t="s">
        <v>147</v>
      </c>
      <c r="L21" s="8" t="str">
        <f t="shared" si="0"/>
        <v>{'name-en':'Svm', 'domain':'svw-volkswagen.com', 'name':'上汽大众',},</v>
      </c>
      <c r="M21" t="str">
        <f t="shared" si="6"/>
        <v>from AutoDealerSpider.spiders.svm import SvmSpider</v>
      </c>
      <c r="N21" t="str">
        <f t="shared" si="7"/>
        <v>SvmSpider,</v>
      </c>
      <c r="O21" t="str">
        <f t="shared" si="3"/>
        <v>| 上汽大众 | Svm | SvmSpider | OK |  |</v>
      </c>
    </row>
    <row r="22" spans="1:15" ht="15.75" x14ac:dyDescent="0.2">
      <c r="A22">
        <v>13</v>
      </c>
      <c r="B22" s="8" t="s">
        <v>50</v>
      </c>
      <c r="C22" s="8" t="s">
        <v>92</v>
      </c>
      <c r="D22" s="8" t="s">
        <v>124</v>
      </c>
      <c r="E22" s="8" t="s">
        <v>51</v>
      </c>
      <c r="F22" s="8" t="s">
        <v>64</v>
      </c>
      <c r="G22" s="8" t="s">
        <v>120</v>
      </c>
      <c r="H22" s="8" t="s">
        <v>109</v>
      </c>
      <c r="I22" s="9" t="s">
        <v>138</v>
      </c>
      <c r="J22" s="8" t="s">
        <v>154</v>
      </c>
      <c r="L22" s="8" t="str">
        <f t="shared" si="0"/>
        <v>{'name-en':'Wey', 'domain':'wey.com', 'name':'WEY',},</v>
      </c>
      <c r="M22" t="str">
        <f t="shared" si="6"/>
        <v>from AutoDealerSpider.spiders.wey import WeySpider</v>
      </c>
      <c r="N22" t="str">
        <f t="shared" si="7"/>
        <v>WeySpider,</v>
      </c>
      <c r="O22" t="str">
        <f t="shared" si="3"/>
        <v>| WEY | Wey | WeySpider | OK |  |</v>
      </c>
    </row>
  </sheetData>
  <autoFilter ref="A1:L22"/>
  <sortState ref="A2:K22">
    <sortCondition ref="G2:G2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7" sqref="C27"/>
    </sheetView>
  </sheetViews>
  <sheetFormatPr defaultRowHeight="14.25" x14ac:dyDescent="0.2"/>
  <sheetData>
    <row r="1" spans="1:4" x14ac:dyDescent="0.2">
      <c r="A1" s="3" t="s">
        <v>24</v>
      </c>
      <c r="B1" s="3" t="s">
        <v>20</v>
      </c>
      <c r="C1" s="3" t="s">
        <v>25</v>
      </c>
      <c r="D1" s="3" t="s">
        <v>26</v>
      </c>
    </row>
    <row r="2" spans="1:4" x14ac:dyDescent="0.2">
      <c r="A2" s="3" t="s">
        <v>27</v>
      </c>
      <c r="B2" s="3"/>
      <c r="C2" s="3" t="str">
        <f>VLOOKUP(A2,Sheet1!E:J,4,0)</f>
        <v>beijing-hyundai.com.cn</v>
      </c>
      <c r="D2" s="3"/>
    </row>
    <row r="3" spans="1:4" x14ac:dyDescent="0.2">
      <c r="A3" s="3" t="s">
        <v>28</v>
      </c>
      <c r="B3" s="3"/>
      <c r="C3" s="3" t="str">
        <f>VLOOKUP(A3,Sheet1!E:J,4,0)</f>
        <v>buick.com.cn</v>
      </c>
      <c r="D3" s="3"/>
    </row>
    <row r="4" spans="1:4" x14ac:dyDescent="0.2">
      <c r="A4" s="3" t="s">
        <v>53</v>
      </c>
      <c r="B4" s="3"/>
      <c r="C4" s="3" t="e">
        <f>VLOOKUP(A4,Sheet1!E:J,4,0)</f>
        <v>#N/A</v>
      </c>
      <c r="D4" s="3"/>
    </row>
    <row r="5" spans="1:4" x14ac:dyDescent="0.2">
      <c r="A5" s="3" t="s">
        <v>29</v>
      </c>
      <c r="B5" s="3"/>
      <c r="C5" s="3" t="str">
        <f>VLOOKUP(A5,Sheet1!E:J,4,0)</f>
        <v>faw-vw.com</v>
      </c>
      <c r="D5" s="3"/>
    </row>
    <row r="6" spans="1:4" x14ac:dyDescent="0.2">
      <c r="A6" s="3" t="s">
        <v>30</v>
      </c>
      <c r="B6" s="3"/>
      <c r="C6" s="3" t="str">
        <f>VLOOKUP(A6,Sheet1!E:J,4,0)</f>
        <v>dongfeng-nissan.com.cn</v>
      </c>
      <c r="D6" s="3"/>
    </row>
    <row r="7" spans="1:4" x14ac:dyDescent="0.2">
      <c r="A7" s="3" t="s">
        <v>31</v>
      </c>
      <c r="B7" s="3"/>
      <c r="C7" s="3" t="str">
        <f>VLOOKUP(A7,Sheet1!E:J,4,0)</f>
        <v>ghac.cn</v>
      </c>
      <c r="D7" s="3"/>
    </row>
    <row r="8" spans="1:4" x14ac:dyDescent="0.2">
      <c r="A8" s="3" t="s">
        <v>32</v>
      </c>
      <c r="B8" s="3"/>
      <c r="C8" s="3" t="e">
        <f>VLOOKUP(A8,Sheet1!E:J,4,0)</f>
        <v>#N/A</v>
      </c>
      <c r="D8" s="3"/>
    </row>
    <row r="9" spans="1:4" x14ac:dyDescent="0.2">
      <c r="A9" s="3" t="s">
        <v>33</v>
      </c>
      <c r="B9" s="3"/>
      <c r="C9" s="3" t="str">
        <f>VLOOKUP(A9,Sheet1!E:J,4,0)</f>
        <v>ftms.com.cn</v>
      </c>
      <c r="D9" s="3"/>
    </row>
    <row r="10" spans="1:4" x14ac:dyDescent="0.2">
      <c r="A10" s="3" t="s">
        <v>34</v>
      </c>
      <c r="B10" s="3"/>
      <c r="C10" s="3" t="str">
        <f>VLOOKUP(A10,Sheet1!E:J,4,0)</f>
        <v>dongfeng-citroen.com.cn</v>
      </c>
      <c r="D10" s="3"/>
    </row>
    <row r="11" spans="1:4" x14ac:dyDescent="0.2">
      <c r="A11" s="3" t="s">
        <v>35</v>
      </c>
      <c r="B11" s="3"/>
      <c r="C11" s="3" t="str">
        <f>VLOOKUP(A11,Sheet1!E:J,4,0)</f>
        <v>chevrolet.com.cn</v>
      </c>
      <c r="D11" s="3"/>
    </row>
    <row r="12" spans="1:4" x14ac:dyDescent="0.2">
      <c r="A12" s="3" t="s">
        <v>36</v>
      </c>
      <c r="B12" s="3"/>
      <c r="C12" s="3" t="str">
        <f>VLOOKUP(A12,Sheet1!E:J,4,0)</f>
        <v>peugeot.com.cn</v>
      </c>
      <c r="D12" s="3"/>
    </row>
    <row r="13" spans="1:4" x14ac:dyDescent="0.2">
      <c r="A13" s="3" t="s">
        <v>37</v>
      </c>
      <c r="B13" s="3"/>
      <c r="C13" s="3" t="str">
        <f>VLOOKUP(A13,Sheet1!E:J,4,0)</f>
        <v>gac-toyota.com.cn</v>
      </c>
      <c r="D13" s="3"/>
    </row>
    <row r="14" spans="1:4" x14ac:dyDescent="0.2">
      <c r="A14" s="3" t="s">
        <v>38</v>
      </c>
      <c r="B14" s="3"/>
      <c r="C14" s="3" t="str">
        <f>VLOOKUP(A14,Sheet1!E:J,4,0)</f>
        <v>geely.com</v>
      </c>
      <c r="D14" s="3"/>
    </row>
    <row r="15" spans="1:4" x14ac:dyDescent="0.2">
      <c r="A15" s="3" t="s">
        <v>39</v>
      </c>
      <c r="B15" s="3"/>
      <c r="C15" s="3" t="str">
        <f>VLOOKUP(A15,Sheet1!E:J,4,0)</f>
        <v>skoda.com.cn</v>
      </c>
      <c r="D15" s="3"/>
    </row>
    <row r="16" spans="1:4" x14ac:dyDescent="0.2">
      <c r="A16" s="3" t="s">
        <v>40</v>
      </c>
      <c r="B16" s="3"/>
      <c r="C16" s="3" t="str">
        <f>VLOOKUP(A16,Sheet1!E:J,4,0)</f>
        <v>ford.com.cn</v>
      </c>
      <c r="D16" s="3"/>
    </row>
    <row r="17" spans="1:4" x14ac:dyDescent="0.2">
      <c r="A17" s="3" t="s">
        <v>41</v>
      </c>
      <c r="B17" s="3"/>
      <c r="C17" s="3" t="str">
        <f>VLOOKUP(A17,Sheet1!E:J,4,0)</f>
        <v>changan.com.cn</v>
      </c>
      <c r="D17" s="3"/>
    </row>
    <row r="18" spans="1:4" x14ac:dyDescent="0.2">
      <c r="A18" s="3" t="s">
        <v>42</v>
      </c>
      <c r="B18" s="3"/>
      <c r="C18" s="3" t="str">
        <f>VLOOKUP(A18,Sheet1!E:J,4,0)</f>
        <v>bydauto.com.cn</v>
      </c>
      <c r="D18" s="3"/>
    </row>
    <row r="19" spans="1:4" x14ac:dyDescent="0.2">
      <c r="A19" s="3" t="s">
        <v>43</v>
      </c>
      <c r="B19" s="3"/>
      <c r="C19" s="3" t="str">
        <f>VLOOKUP(A19,Sheet1!E:J,4,0)</f>
        <v>dongfeng-honda.com</v>
      </c>
      <c r="D19" s="3"/>
    </row>
    <row r="20" spans="1:4" x14ac:dyDescent="0.2">
      <c r="A20" s="3"/>
      <c r="B20" s="3"/>
      <c r="C20" s="3"/>
      <c r="D2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20200326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lemonxug</dc:creator>
  <cp:lastModifiedBy>徐刚</cp:lastModifiedBy>
  <dcterms:created xsi:type="dcterms:W3CDTF">2019-05-30T05:34:00Z</dcterms:created>
  <dcterms:modified xsi:type="dcterms:W3CDTF">2020-04-07T03:21:06Z</dcterms:modified>
</cp:coreProperties>
</file>