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jangoProjects\aha_greenhouse\cache\"/>
    </mc:Choice>
  </mc:AlternateContent>
  <xr:revisionPtr revIDLastSave="0" documentId="13_ncr:1_{3F731097-348B-4630-B9D9-2B68B1D3F55D}" xr6:coauthVersionLast="36" xr6:coauthVersionMax="36" xr10:uidLastSave="{00000000-0000-0000-0000-000000000000}"/>
  <bookViews>
    <workbookView xWindow="0" yWindow="0" windowWidth="28800" windowHeight="11805" activeTab="5" xr2:uid="{CB8C7D88-600A-42E6-B59A-FD4E6BA06E27}"/>
  </bookViews>
  <sheets>
    <sheet name="greenhouse" sheetId="1" r:id="rId1"/>
    <sheet name="devicecategory" sheetId="2" r:id="rId2"/>
    <sheet name="environmentindicator" sheetId="3" r:id="rId3"/>
    <sheet name="environmentdata" sheetId="5" r:id="rId4"/>
    <sheet name="device" sheetId="4" r:id="rId5"/>
    <sheet name="deivceorder" sheetId="8" r:id="rId6"/>
    <sheet name="devicecontrol" sheetId="6" r:id="rId7"/>
    <sheet name="thresholdcontrol" sheetId="7" r:id="rId8"/>
    <sheet name="bookcontrol" sheetId="10" r:id="rId9"/>
    <sheet name="timercontrol" sheetId="11" r:id="rId10"/>
    <sheet name="controlhistory" sheetId="12" r:id="rId11"/>
  </sheets>
  <definedNames>
    <definedName name="_xlnm._FilterDatabase" localSheetId="4" hidden="1">device!$A$1:$H$31</definedName>
    <definedName name="_xlnm._FilterDatabase" localSheetId="3" hidden="1">environmentdata!$A$1:$F$133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2" i="8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37" i="4"/>
  <c r="H36" i="4"/>
  <c r="H35" i="4"/>
  <c r="H34" i="4"/>
  <c r="H33" i="4"/>
  <c r="H32" i="4"/>
  <c r="H10" i="4"/>
  <c r="H11" i="4"/>
  <c r="C81" i="5"/>
  <c r="G81" i="5" s="1"/>
  <c r="C82" i="5"/>
  <c r="G82" i="5" s="1"/>
  <c r="C83" i="5"/>
  <c r="G83" i="5" s="1"/>
  <c r="C84" i="5"/>
  <c r="G84" i="5" s="1"/>
  <c r="C85" i="5"/>
  <c r="G85" i="5" s="1"/>
  <c r="C86" i="5"/>
  <c r="G86" i="5" s="1"/>
  <c r="C87" i="5"/>
  <c r="G87" i="5" s="1"/>
  <c r="C88" i="5"/>
  <c r="G88" i="5" s="1"/>
  <c r="C89" i="5"/>
  <c r="G89" i="5" s="1"/>
  <c r="C90" i="5"/>
  <c r="G90" i="5" s="1"/>
  <c r="C91" i="5"/>
  <c r="G91" i="5" s="1"/>
  <c r="C92" i="5"/>
  <c r="G92" i="5" s="1"/>
  <c r="C93" i="5"/>
  <c r="G93" i="5" s="1"/>
  <c r="C94" i="5"/>
  <c r="G94" i="5" s="1"/>
  <c r="C95" i="5"/>
  <c r="G95" i="5" s="1"/>
  <c r="C96" i="5"/>
  <c r="G96" i="5" s="1"/>
  <c r="C97" i="5"/>
  <c r="G97" i="5" s="1"/>
  <c r="C80" i="5"/>
  <c r="G80" i="5" s="1"/>
  <c r="C98" i="5"/>
  <c r="G98" i="5" s="1"/>
  <c r="C99" i="5"/>
  <c r="G99" i="5" s="1"/>
  <c r="C100" i="5"/>
  <c r="G100" i="5" s="1"/>
  <c r="C101" i="5"/>
  <c r="G101" i="5" s="1"/>
  <c r="C102" i="5"/>
  <c r="G102" i="5" s="1"/>
  <c r="C103" i="5"/>
  <c r="G103" i="5" s="1"/>
  <c r="C104" i="5"/>
  <c r="G104" i="5" s="1"/>
  <c r="C105" i="5"/>
  <c r="G105" i="5" s="1"/>
  <c r="C106" i="5"/>
  <c r="G106" i="5" s="1"/>
  <c r="C107" i="5"/>
  <c r="G107" i="5" s="1"/>
  <c r="C108" i="5"/>
  <c r="G108" i="5" s="1"/>
  <c r="C109" i="5"/>
  <c r="G109" i="5" s="1"/>
  <c r="C110" i="5"/>
  <c r="G110" i="5" s="1"/>
  <c r="C111" i="5"/>
  <c r="G111" i="5" s="1"/>
  <c r="C112" i="5"/>
  <c r="G112" i="5" s="1"/>
  <c r="C113" i="5"/>
  <c r="G113" i="5" s="1"/>
  <c r="C114" i="5"/>
  <c r="G114" i="5" s="1"/>
  <c r="C115" i="5"/>
  <c r="G115" i="5" s="1"/>
  <c r="C8" i="3"/>
  <c r="H3" i="4" l="1"/>
  <c r="H4" i="4"/>
  <c r="H5" i="4"/>
  <c r="H6" i="4"/>
  <c r="H7" i="4"/>
  <c r="H8" i="4"/>
  <c r="H9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  <c r="C3" i="3"/>
  <c r="C4" i="3"/>
  <c r="C5" i="3"/>
  <c r="C6" i="3"/>
  <c r="C7" i="3"/>
  <c r="C2" i="3"/>
  <c r="D3" i="2"/>
  <c r="D4" i="2"/>
  <c r="D5" i="2"/>
  <c r="D6" i="2"/>
  <c r="D7" i="2"/>
  <c r="D8" i="2"/>
  <c r="D9" i="2"/>
  <c r="D10" i="2"/>
  <c r="D2" i="2"/>
  <c r="C3" i="1"/>
  <c r="C4" i="1"/>
  <c r="C5" i="1"/>
  <c r="C6" i="1"/>
  <c r="C7" i="1"/>
  <c r="C8" i="1"/>
  <c r="C9" i="1"/>
  <c r="C10" i="1"/>
  <c r="C2" i="1"/>
  <c r="C117" i="5"/>
  <c r="G117" i="5" s="1"/>
  <c r="C118" i="5"/>
  <c r="G118" i="5" s="1"/>
  <c r="C119" i="5"/>
  <c r="G119" i="5" s="1"/>
  <c r="C120" i="5"/>
  <c r="G120" i="5" s="1"/>
  <c r="C121" i="5"/>
  <c r="G121" i="5" s="1"/>
  <c r="C122" i="5"/>
  <c r="G122" i="5" s="1"/>
  <c r="C123" i="5"/>
  <c r="G123" i="5" s="1"/>
  <c r="C124" i="5"/>
  <c r="G124" i="5" s="1"/>
  <c r="C125" i="5"/>
  <c r="G125" i="5" s="1"/>
  <c r="C126" i="5"/>
  <c r="G126" i="5" s="1"/>
  <c r="C127" i="5"/>
  <c r="G127" i="5" s="1"/>
  <c r="C128" i="5"/>
  <c r="G128" i="5" s="1"/>
  <c r="C129" i="5"/>
  <c r="G129" i="5" s="1"/>
  <c r="C130" i="5"/>
  <c r="G130" i="5" s="1"/>
  <c r="C131" i="5"/>
  <c r="G131" i="5" s="1"/>
  <c r="C132" i="5"/>
  <c r="G132" i="5" s="1"/>
  <c r="C133" i="5"/>
  <c r="G133" i="5" s="1"/>
  <c r="C116" i="5"/>
  <c r="G116" i="5" s="1"/>
  <c r="C72" i="5"/>
  <c r="G72" i="5" s="1"/>
  <c r="C73" i="5"/>
  <c r="G73" i="5" s="1"/>
  <c r="C74" i="5"/>
  <c r="G74" i="5" s="1"/>
  <c r="C75" i="5"/>
  <c r="G75" i="5" s="1"/>
  <c r="C76" i="5"/>
  <c r="G76" i="5" s="1"/>
  <c r="C77" i="5"/>
  <c r="G77" i="5" s="1"/>
  <c r="C78" i="5"/>
  <c r="G78" i="5" s="1"/>
  <c r="C79" i="5"/>
  <c r="G79" i="5" s="1"/>
  <c r="C71" i="5"/>
  <c r="G71" i="5" s="1"/>
  <c r="C63" i="5"/>
  <c r="G63" i="5" s="1"/>
  <c r="C64" i="5"/>
  <c r="G64" i="5" s="1"/>
  <c r="C65" i="5"/>
  <c r="G65" i="5" s="1"/>
  <c r="C66" i="5"/>
  <c r="G66" i="5" s="1"/>
  <c r="C67" i="5"/>
  <c r="G67" i="5" s="1"/>
  <c r="C68" i="5"/>
  <c r="G68" i="5" s="1"/>
  <c r="C69" i="5"/>
  <c r="G69" i="5" s="1"/>
  <c r="C70" i="5"/>
  <c r="G70" i="5" s="1"/>
  <c r="C62" i="5"/>
  <c r="G62" i="5" s="1"/>
  <c r="C33" i="5"/>
  <c r="G33" i="5" s="1"/>
  <c r="C34" i="5"/>
  <c r="G34" i="5" s="1"/>
  <c r="C35" i="5"/>
  <c r="G35" i="5" s="1"/>
  <c r="C36" i="5"/>
  <c r="G36" i="5" s="1"/>
  <c r="C37" i="5"/>
  <c r="G37" i="5" s="1"/>
  <c r="C38" i="5"/>
  <c r="G38" i="5" s="1"/>
  <c r="C39" i="5"/>
  <c r="G39" i="5" s="1"/>
  <c r="C40" i="5"/>
  <c r="G40" i="5" s="1"/>
  <c r="C41" i="5"/>
  <c r="G41" i="5" s="1"/>
  <c r="C42" i="5"/>
  <c r="G42" i="5" s="1"/>
  <c r="C43" i="5"/>
  <c r="G43" i="5" s="1"/>
  <c r="C44" i="5"/>
  <c r="G44" i="5" s="1"/>
  <c r="C45" i="5"/>
  <c r="G45" i="5" s="1"/>
  <c r="C46" i="5"/>
  <c r="G46" i="5" s="1"/>
  <c r="C47" i="5"/>
  <c r="G47" i="5" s="1"/>
  <c r="C48" i="5"/>
  <c r="G48" i="5" s="1"/>
  <c r="C49" i="5"/>
  <c r="G49" i="5" s="1"/>
  <c r="C50" i="5"/>
  <c r="G50" i="5" s="1"/>
  <c r="C51" i="5"/>
  <c r="G51" i="5" s="1"/>
  <c r="C52" i="5"/>
  <c r="G52" i="5" s="1"/>
  <c r="C53" i="5"/>
  <c r="G53" i="5" s="1"/>
  <c r="C54" i="5"/>
  <c r="G54" i="5" s="1"/>
  <c r="C55" i="5"/>
  <c r="G55" i="5" s="1"/>
  <c r="C56" i="5"/>
  <c r="G56" i="5" s="1"/>
  <c r="C57" i="5"/>
  <c r="G57" i="5" s="1"/>
  <c r="C58" i="5"/>
  <c r="G58" i="5" s="1"/>
  <c r="C59" i="5"/>
  <c r="G59" i="5" s="1"/>
  <c r="C60" i="5"/>
  <c r="G60" i="5" s="1"/>
  <c r="C61" i="5"/>
  <c r="G61" i="5" s="1"/>
  <c r="C32" i="5"/>
  <c r="G32" i="5" s="1"/>
  <c r="C27" i="5"/>
  <c r="G27" i="5" s="1"/>
  <c r="C28" i="5"/>
  <c r="G28" i="5" s="1"/>
  <c r="C29" i="5"/>
  <c r="G29" i="5" s="1"/>
  <c r="C30" i="5"/>
  <c r="G30" i="5" s="1"/>
  <c r="C31" i="5"/>
  <c r="G31" i="5" s="1"/>
  <c r="C2" i="5"/>
  <c r="G2" i="5" s="1"/>
  <c r="C3" i="5"/>
  <c r="G3" i="5" s="1"/>
  <c r="C4" i="5"/>
  <c r="G4" i="5" s="1"/>
  <c r="C5" i="5"/>
  <c r="G5" i="5" s="1"/>
  <c r="C6" i="5"/>
  <c r="G6" i="5" s="1"/>
  <c r="C7" i="5"/>
  <c r="G7" i="5" s="1"/>
  <c r="C8" i="5"/>
  <c r="G8" i="5" s="1"/>
  <c r="C9" i="5"/>
  <c r="G9" i="5" s="1"/>
  <c r="C10" i="5"/>
  <c r="G10" i="5" s="1"/>
  <c r="C11" i="5"/>
  <c r="G11" i="5" s="1"/>
  <c r="C12" i="5"/>
  <c r="G12" i="5" s="1"/>
  <c r="C13" i="5"/>
  <c r="G13" i="5" s="1"/>
  <c r="C14" i="5"/>
  <c r="G14" i="5" s="1"/>
  <c r="C15" i="5"/>
  <c r="G15" i="5" s="1"/>
  <c r="C16" i="5"/>
  <c r="G16" i="5" s="1"/>
  <c r="C17" i="5"/>
  <c r="G17" i="5" s="1"/>
  <c r="C18" i="5"/>
  <c r="G18" i="5" s="1"/>
  <c r="C19" i="5"/>
  <c r="G19" i="5" s="1"/>
  <c r="C20" i="5"/>
  <c r="G20" i="5" s="1"/>
  <c r="C21" i="5"/>
  <c r="G21" i="5" s="1"/>
  <c r="C22" i="5"/>
  <c r="G22" i="5" s="1"/>
  <c r="C23" i="5"/>
  <c r="G23" i="5" s="1"/>
  <c r="C24" i="5"/>
  <c r="G24" i="5" s="1"/>
  <c r="C25" i="5"/>
  <c r="G25" i="5" s="1"/>
  <c r="C26" i="5"/>
  <c r="G26" i="5" s="1"/>
</calcChain>
</file>

<file path=xl/sharedStrings.xml><?xml version="1.0" encoding="utf-8"?>
<sst xmlns="http://schemas.openxmlformats.org/spreadsheetml/2006/main" count="714" uniqueCount="133">
  <si>
    <t>大棚名称</t>
    <phoneticPr fontId="1" type="noConversion"/>
  </si>
  <si>
    <t>1号大棚</t>
    <phoneticPr fontId="1" type="noConversion"/>
  </si>
  <si>
    <t>2号大棚</t>
  </si>
  <si>
    <t>3号大棚</t>
  </si>
  <si>
    <t>4号大棚</t>
  </si>
  <si>
    <t>5号大棚</t>
  </si>
  <si>
    <t>6号大棚</t>
  </si>
  <si>
    <t>7号大棚</t>
  </si>
  <si>
    <t>8号大棚</t>
  </si>
  <si>
    <t>9号大棚</t>
  </si>
  <si>
    <t>设备分类</t>
    <phoneticPr fontId="1" type="noConversion"/>
  </si>
  <si>
    <t>传感器</t>
    <phoneticPr fontId="1" type="noConversion"/>
  </si>
  <si>
    <t>补充CO2</t>
  </si>
  <si>
    <t>杀虫灯</t>
  </si>
  <si>
    <t>环境指标</t>
    <phoneticPr fontId="1" type="noConversion"/>
  </si>
  <si>
    <t>温度</t>
  </si>
  <si>
    <t>湿度</t>
  </si>
  <si>
    <t>土壤水分</t>
  </si>
  <si>
    <t>CO2浓度</t>
  </si>
  <si>
    <t>光照强度</t>
  </si>
  <si>
    <t>PH值</t>
  </si>
  <si>
    <t>检测值</t>
    <phoneticPr fontId="1" type="noConversion"/>
  </si>
  <si>
    <t>记录时间</t>
    <phoneticPr fontId="1" type="noConversion"/>
  </si>
  <si>
    <t>设备id</t>
    <phoneticPr fontId="1" type="noConversion"/>
  </si>
  <si>
    <t>指标id</t>
    <phoneticPr fontId="1" type="noConversion"/>
  </si>
  <si>
    <t>设备名</t>
    <phoneticPr fontId="1" type="noConversion"/>
  </si>
  <si>
    <t>位置</t>
    <phoneticPr fontId="1" type="noConversion"/>
  </si>
  <si>
    <t>状态</t>
    <phoneticPr fontId="1" type="noConversion"/>
  </si>
  <si>
    <t>是否启用</t>
    <phoneticPr fontId="1" type="noConversion"/>
  </si>
  <si>
    <t>设备类型id</t>
    <phoneticPr fontId="1" type="noConversion"/>
  </si>
  <si>
    <t>大棚id</t>
    <phoneticPr fontId="1" type="noConversion"/>
  </si>
  <si>
    <t>1号大棚南</t>
    <phoneticPr fontId="1" type="noConversion"/>
  </si>
  <si>
    <t>大棚1-温度1</t>
    <phoneticPr fontId="1" type="noConversion"/>
  </si>
  <si>
    <t>大棚1-温度2</t>
  </si>
  <si>
    <t>大棚2-温度1</t>
  </si>
  <si>
    <t>大棚2-温度2</t>
  </si>
  <si>
    <t>大棚3-温度1</t>
  </si>
  <si>
    <t>大棚3-温度2</t>
  </si>
  <si>
    <t>大棚1-湿度1</t>
    <phoneticPr fontId="1" type="noConversion"/>
  </si>
  <si>
    <t>大棚1-湿度2</t>
  </si>
  <si>
    <t>大棚2-湿度1</t>
  </si>
  <si>
    <t>大棚2-湿度2</t>
  </si>
  <si>
    <t>大棚3-湿度1</t>
  </si>
  <si>
    <t>大棚3-湿度2</t>
  </si>
  <si>
    <t>正常</t>
    <phoneticPr fontId="1" type="noConversion"/>
  </si>
  <si>
    <t>2号大棚南</t>
  </si>
  <si>
    <t>3号大棚南</t>
  </si>
  <si>
    <t>1号大棚北</t>
    <phoneticPr fontId="1" type="noConversion"/>
  </si>
  <si>
    <t>1号大棚中</t>
    <phoneticPr fontId="1" type="noConversion"/>
  </si>
  <si>
    <t>大棚1-CO2</t>
    <phoneticPr fontId="1" type="noConversion"/>
  </si>
  <si>
    <t>大棚1-光照</t>
    <phoneticPr fontId="1" type="noConversion"/>
  </si>
  <si>
    <t>大棚1-土壤水分1</t>
    <phoneticPr fontId="1" type="noConversion"/>
  </si>
  <si>
    <t>大棚1-土壤水分2</t>
  </si>
  <si>
    <t>大棚1-PH1</t>
    <phoneticPr fontId="1" type="noConversion"/>
  </si>
  <si>
    <t>大棚1-PH2</t>
  </si>
  <si>
    <t>大棚2-CO2</t>
  </si>
  <si>
    <t>大棚2-光照</t>
  </si>
  <si>
    <t>大棚2-土壤水分1</t>
  </si>
  <si>
    <t>大棚2-土壤水分2</t>
  </si>
  <si>
    <t>大棚2-PH1</t>
  </si>
  <si>
    <t>大棚2-PH2</t>
  </si>
  <si>
    <t>2号大棚北</t>
  </si>
  <si>
    <t>2号大棚中</t>
  </si>
  <si>
    <t>3号大棚北</t>
  </si>
  <si>
    <t>3号大棚中</t>
  </si>
  <si>
    <t>大棚3-CO2</t>
  </si>
  <si>
    <t>大棚3-光照</t>
  </si>
  <si>
    <t>大棚3-土壤水分1</t>
  </si>
  <si>
    <t>大棚3-土壤水分2</t>
  </si>
  <si>
    <t>大棚3-PH1</t>
  </si>
  <si>
    <t>大棚3-PH2</t>
  </si>
  <si>
    <t/>
  </si>
  <si>
    <t>温度</t>
    <phoneticPr fontId="1" type="noConversion"/>
  </si>
  <si>
    <t>湿度</t>
    <phoneticPr fontId="1" type="noConversion"/>
  </si>
  <si>
    <t>2021-05-07  12:14:48</t>
  </si>
  <si>
    <t>2021-05-07  12:14:48</t>
    <phoneticPr fontId="1" type="noConversion"/>
  </si>
  <si>
    <t>2021-05-07  12:19:48</t>
  </si>
  <si>
    <t>2021-05-07  12:24:48</t>
  </si>
  <si>
    <t>2021-05-07  12:29:48</t>
  </si>
  <si>
    <t>2021-05-07  12:34:48</t>
  </si>
  <si>
    <t>id</t>
    <phoneticPr fontId="1" type="noConversion"/>
  </si>
  <si>
    <t>device_id</t>
    <phoneticPr fontId="1" type="noConversion"/>
  </si>
  <si>
    <t>control_type</t>
  </si>
  <si>
    <t>control_id</t>
    <phoneticPr fontId="1" type="noConversion"/>
  </si>
  <si>
    <t>通风天窗</t>
    <phoneticPr fontId="1" type="noConversion"/>
  </si>
  <si>
    <t>外遮阳</t>
    <phoneticPr fontId="1" type="noConversion"/>
  </si>
  <si>
    <t>通风机</t>
    <phoneticPr fontId="1" type="noConversion"/>
  </si>
  <si>
    <t>暖风机</t>
    <phoneticPr fontId="1" type="noConversion"/>
  </si>
  <si>
    <t>浇灌器</t>
    <phoneticPr fontId="1" type="noConversion"/>
  </si>
  <si>
    <t>补光灯</t>
    <phoneticPr fontId="1" type="noConversion"/>
  </si>
  <si>
    <t>PH值</t>
    <phoneticPr fontId="1" type="noConversion"/>
  </si>
  <si>
    <t>土壤水分</t>
    <phoneticPr fontId="1" type="noConversion"/>
  </si>
  <si>
    <t>土壤温度</t>
    <phoneticPr fontId="1" type="noConversion"/>
  </si>
  <si>
    <t>大棚2-土壤水分1</t>
    <phoneticPr fontId="1" type="noConversion"/>
  </si>
  <si>
    <t>大棚2-土壤水分2</t>
    <phoneticPr fontId="1" type="noConversion"/>
  </si>
  <si>
    <t>大棚3-土壤水分1</t>
    <phoneticPr fontId="1" type="noConversion"/>
  </si>
  <si>
    <t>大棚3-土壤水分2</t>
    <phoneticPr fontId="1" type="noConversion"/>
  </si>
  <si>
    <t>大棚1-通风天窗</t>
  </si>
  <si>
    <t>大棚1-外遮阳</t>
  </si>
  <si>
    <t>大棚1-通风机</t>
  </si>
  <si>
    <t>大棚1-暖风机</t>
  </si>
  <si>
    <t>大棚1-浇灌器</t>
  </si>
  <si>
    <t>大棚1-补光灯</t>
  </si>
  <si>
    <t>大棚1-补充CO2</t>
  </si>
  <si>
    <t>大棚1-杀虫灯</t>
  </si>
  <si>
    <t>大棚2-通风天窗</t>
  </si>
  <si>
    <t>大棚2-外遮阳</t>
  </si>
  <si>
    <t>大棚2-通风机</t>
  </si>
  <si>
    <t>大棚2-暖风机</t>
  </si>
  <si>
    <t>大棚2-浇灌器</t>
  </si>
  <si>
    <t>大棚2-补光灯</t>
  </si>
  <si>
    <t>大棚2-补充CO2</t>
  </si>
  <si>
    <t>大棚2-杀虫灯</t>
  </si>
  <si>
    <t>大棚3-通风天窗</t>
  </si>
  <si>
    <t>大棚3-外遮阳</t>
  </si>
  <si>
    <t>大棚3-通风机</t>
  </si>
  <si>
    <t>大棚3-暖风机</t>
  </si>
  <si>
    <t>大棚3-浇灌器</t>
  </si>
  <si>
    <t>大棚3-补光灯</t>
  </si>
  <si>
    <t>大棚3-补充CO2</t>
  </si>
  <si>
    <t>大棚3-杀虫灯</t>
  </si>
  <si>
    <t>name</t>
    <phoneticPr fontId="1" type="noConversion"/>
  </si>
  <si>
    <t>indicator</t>
  </si>
  <si>
    <t>devicce_id</t>
    <phoneticPr fontId="1" type="noConversion"/>
  </si>
  <si>
    <t>path</t>
    <phoneticPr fontId="1" type="noConversion"/>
  </si>
  <si>
    <t>parameter</t>
    <phoneticPr fontId="1" type="noConversion"/>
  </si>
  <si>
    <t>启动</t>
    <phoneticPr fontId="1" type="noConversion"/>
  </si>
  <si>
    <t>停止</t>
    <phoneticPr fontId="1" type="noConversion"/>
  </si>
  <si>
    <t>关闭</t>
    <phoneticPr fontId="1" type="noConversion"/>
  </si>
  <si>
    <t>test</t>
    <phoneticPr fontId="1" type="noConversion"/>
  </si>
  <si>
    <t xml:space="preserve"> # 1-手动，2-阈值，3-定时，4-预约</t>
  </si>
  <si>
    <t>threshold</t>
  </si>
  <si>
    <t>order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</si>
</sst>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yyyy/m/d\ h:mm:ss"/>
    <numFmt numFmtId="178" formatCode="yyyy\-mm\-dd\ hh:mm:ss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quotePrefix="1" applyNumberFormat="1">
      <alignment vertical="center"/>
    </xf>
    <xf numFmtId="49" fontId="0" fillId="0" borderId="0" xfId="0" quotePrefix="1" applyNumberFormat="1">
      <alignment vertical="center"/>
    </xf>
    <xf numFmtId="178" fontId="0" fillId="0" borderId="0" xfId="0" quotePrefix="1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3000-75BE-4E66-A5E8-F82803F72B6A}">
  <dimension ref="A1:C10"/>
  <sheetViews>
    <sheetView workbookViewId="0">
      <selection activeCell="C2" sqref="C2"/>
    </sheetView>
  </sheetViews>
  <sheetFormatPr defaultRowHeight="14.25" x14ac:dyDescent="0.2"/>
  <sheetData>
    <row r="1" spans="1:3" x14ac:dyDescent="0.2">
      <c r="B1" t="s">
        <v>0</v>
      </c>
    </row>
    <row r="2" spans="1:3" x14ac:dyDescent="0.2">
      <c r="A2">
        <v>1</v>
      </c>
      <c r="B2" t="s">
        <v>1</v>
      </c>
      <c r="C2" t="str">
        <f>"INSERT INTO monitor_greenhouse VALUES("&amp;A2&amp;",'"&amp;B2&amp;"');"</f>
        <v>INSERT INTO monitor_greenhouse VALUES(1,'1号大棚');</v>
      </c>
    </row>
    <row r="3" spans="1:3" x14ac:dyDescent="0.2">
      <c r="A3">
        <v>2</v>
      </c>
      <c r="B3" t="s">
        <v>2</v>
      </c>
      <c r="C3" t="str">
        <f t="shared" ref="C3:C10" si="0">"INSERT INTO monitor_greenhouse VALUES("&amp;A3&amp;",'"&amp;B3&amp;"');"</f>
        <v>INSERT INTO monitor_greenhouse VALUES(2,'2号大棚');</v>
      </c>
    </row>
    <row r="4" spans="1:3" x14ac:dyDescent="0.2">
      <c r="A4">
        <v>3</v>
      </c>
      <c r="B4" t="s">
        <v>3</v>
      </c>
      <c r="C4" t="str">
        <f t="shared" si="0"/>
        <v>INSERT INTO monitor_greenhouse VALUES(3,'3号大棚');</v>
      </c>
    </row>
    <row r="5" spans="1:3" x14ac:dyDescent="0.2">
      <c r="A5">
        <v>4</v>
      </c>
      <c r="B5" t="s">
        <v>4</v>
      </c>
      <c r="C5" t="str">
        <f t="shared" si="0"/>
        <v>INSERT INTO monitor_greenhouse VALUES(4,'4号大棚');</v>
      </c>
    </row>
    <row r="6" spans="1:3" x14ac:dyDescent="0.2">
      <c r="A6">
        <v>5</v>
      </c>
      <c r="B6" t="s">
        <v>5</v>
      </c>
      <c r="C6" t="str">
        <f t="shared" si="0"/>
        <v>INSERT INTO monitor_greenhouse VALUES(5,'5号大棚');</v>
      </c>
    </row>
    <row r="7" spans="1:3" x14ac:dyDescent="0.2">
      <c r="A7">
        <v>6</v>
      </c>
      <c r="B7" t="s">
        <v>6</v>
      </c>
      <c r="C7" t="str">
        <f t="shared" si="0"/>
        <v>INSERT INTO monitor_greenhouse VALUES(6,'6号大棚');</v>
      </c>
    </row>
    <row r="8" spans="1:3" x14ac:dyDescent="0.2">
      <c r="A8">
        <v>7</v>
      </c>
      <c r="B8" t="s">
        <v>7</v>
      </c>
      <c r="C8" t="str">
        <f t="shared" si="0"/>
        <v>INSERT INTO monitor_greenhouse VALUES(7,'7号大棚');</v>
      </c>
    </row>
    <row r="9" spans="1:3" x14ac:dyDescent="0.2">
      <c r="A9">
        <v>8</v>
      </c>
      <c r="B9" t="s">
        <v>8</v>
      </c>
      <c r="C9" t="str">
        <f t="shared" si="0"/>
        <v>INSERT INTO monitor_greenhouse VALUES(8,'8号大棚');</v>
      </c>
    </row>
    <row r="10" spans="1:3" x14ac:dyDescent="0.2">
      <c r="A10">
        <v>9</v>
      </c>
      <c r="B10" t="s">
        <v>9</v>
      </c>
      <c r="C10" t="str">
        <f t="shared" si="0"/>
        <v>INSERT INTO monitor_greenhouse VALUES(9,'9号大棚');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0B07-4613-4CAD-867B-CAED57E10156}">
  <dimension ref="A1"/>
  <sheetViews>
    <sheetView workbookViewId="0">
      <selection activeCell="N37" sqref="N37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DDDF-C9C1-4BCC-88C2-12EECD22C28D}">
  <dimension ref="A1"/>
  <sheetViews>
    <sheetView workbookViewId="0">
      <selection activeCell="J27" sqref="J27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9011-EA6A-4DCF-8549-2748B8621A01}">
  <dimension ref="A1:D10"/>
  <sheetViews>
    <sheetView workbookViewId="0">
      <selection activeCell="D10" sqref="D2:D10"/>
    </sheetView>
  </sheetViews>
  <sheetFormatPr defaultRowHeight="14.25" x14ac:dyDescent="0.2"/>
  <cols>
    <col min="2" max="2" width="13.5" customWidth="1"/>
    <col min="3" max="3" width="12.125" customWidth="1"/>
  </cols>
  <sheetData>
    <row r="1" spans="1:4" x14ac:dyDescent="0.2">
      <c r="B1" t="s">
        <v>10</v>
      </c>
    </row>
    <row r="2" spans="1:4" x14ac:dyDescent="0.2">
      <c r="A2">
        <v>1</v>
      </c>
      <c r="B2" t="s">
        <v>11</v>
      </c>
      <c r="C2">
        <v>0</v>
      </c>
      <c r="D2" t="str">
        <f>"INSERT INTO monitor_devicecategory VALUES("&amp;A2&amp;",'"&amp;B2&amp;"',"&amp;C2&amp;");"</f>
        <v>INSERT INTO monitor_devicecategory VALUES(1,'传感器',0);</v>
      </c>
    </row>
    <row r="3" spans="1:4" x14ac:dyDescent="0.2">
      <c r="A3">
        <v>2</v>
      </c>
      <c r="B3" t="s">
        <v>84</v>
      </c>
      <c r="C3">
        <v>0</v>
      </c>
      <c r="D3" t="str">
        <f t="shared" ref="D3:D10" si="0">"INSERT INTO monitor_devicecategory VALUES("&amp;A3&amp;",'"&amp;B3&amp;"',"&amp;C3&amp;");"</f>
        <v>INSERT INTO monitor_devicecategory VALUES(2,'通风天窗',0);</v>
      </c>
    </row>
    <row r="4" spans="1:4" x14ac:dyDescent="0.2">
      <c r="A4">
        <v>3</v>
      </c>
      <c r="B4" t="s">
        <v>85</v>
      </c>
      <c r="C4">
        <v>0</v>
      </c>
      <c r="D4" t="str">
        <f t="shared" si="0"/>
        <v>INSERT INTO monitor_devicecategory VALUES(3,'外遮阳',0);</v>
      </c>
    </row>
    <row r="5" spans="1:4" x14ac:dyDescent="0.2">
      <c r="A5">
        <v>4</v>
      </c>
      <c r="B5" t="s">
        <v>86</v>
      </c>
      <c r="C5">
        <v>0</v>
      </c>
      <c r="D5" t="str">
        <f t="shared" si="0"/>
        <v>INSERT INTO monitor_devicecategory VALUES(4,'通风机',0);</v>
      </c>
    </row>
    <row r="6" spans="1:4" x14ac:dyDescent="0.2">
      <c r="A6">
        <v>5</v>
      </c>
      <c r="B6" t="s">
        <v>87</v>
      </c>
      <c r="C6">
        <v>0</v>
      </c>
      <c r="D6" t="str">
        <f t="shared" si="0"/>
        <v>INSERT INTO monitor_devicecategory VALUES(5,'暖风机',0);</v>
      </c>
    </row>
    <row r="7" spans="1:4" x14ac:dyDescent="0.2">
      <c r="A7">
        <v>6</v>
      </c>
      <c r="B7" t="s">
        <v>88</v>
      </c>
      <c r="C7">
        <v>0</v>
      </c>
      <c r="D7" t="str">
        <f t="shared" si="0"/>
        <v>INSERT INTO monitor_devicecategory VALUES(6,'浇灌器',0);</v>
      </c>
    </row>
    <row r="8" spans="1:4" x14ac:dyDescent="0.2">
      <c r="A8">
        <v>7</v>
      </c>
      <c r="B8" t="s">
        <v>89</v>
      </c>
      <c r="C8">
        <v>0</v>
      </c>
      <c r="D8" t="str">
        <f t="shared" si="0"/>
        <v>INSERT INTO monitor_devicecategory VALUES(7,'补光灯',0);</v>
      </c>
    </row>
    <row r="9" spans="1:4" x14ac:dyDescent="0.2">
      <c r="A9">
        <v>8</v>
      </c>
      <c r="B9" t="s">
        <v>12</v>
      </c>
      <c r="C9">
        <v>0</v>
      </c>
      <c r="D9" t="str">
        <f t="shared" si="0"/>
        <v>INSERT INTO monitor_devicecategory VALUES(8,'补充CO2',0);</v>
      </c>
    </row>
    <row r="10" spans="1:4" x14ac:dyDescent="0.2">
      <c r="A10">
        <v>9</v>
      </c>
      <c r="B10" t="s">
        <v>13</v>
      </c>
      <c r="C10">
        <v>0</v>
      </c>
      <c r="D10" t="str">
        <f t="shared" si="0"/>
        <v>INSERT INTO monitor_devicecategory VALUES(9,'杀虫灯',0);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DFA3-B1F9-4212-BBA0-4FF99E6FB3F3}">
  <dimension ref="A1:C8"/>
  <sheetViews>
    <sheetView workbookViewId="0">
      <selection activeCell="C8" sqref="C2:C8"/>
    </sheetView>
  </sheetViews>
  <sheetFormatPr defaultRowHeight="14.25" x14ac:dyDescent="0.2"/>
  <cols>
    <col min="2" max="2" width="14" customWidth="1"/>
  </cols>
  <sheetData>
    <row r="1" spans="1:3" x14ac:dyDescent="0.2">
      <c r="B1" t="s">
        <v>14</v>
      </c>
    </row>
    <row r="2" spans="1:3" x14ac:dyDescent="0.2">
      <c r="A2">
        <v>1</v>
      </c>
      <c r="B2" t="s">
        <v>15</v>
      </c>
      <c r="C2" t="str">
        <f>"INSERT INTO monitor_environmentindicator VALUES("&amp;A2&amp;",'"&amp;B2&amp;"');"</f>
        <v>INSERT INTO monitor_environmentindicator VALUES(1,'温度');</v>
      </c>
    </row>
    <row r="3" spans="1:3" x14ac:dyDescent="0.2">
      <c r="A3">
        <v>2</v>
      </c>
      <c r="B3" t="s">
        <v>16</v>
      </c>
      <c r="C3" t="str">
        <f t="shared" ref="C3:C7" si="0">"INSERT INTO monitor_environmentindicator VALUES("&amp;A3&amp;",'"&amp;B3&amp;"');"</f>
        <v>INSERT INTO monitor_environmentindicator VALUES(2,'湿度');</v>
      </c>
    </row>
    <row r="4" spans="1:3" x14ac:dyDescent="0.2">
      <c r="A4">
        <v>3</v>
      </c>
      <c r="B4" t="s">
        <v>18</v>
      </c>
      <c r="C4" t="str">
        <f t="shared" si="0"/>
        <v>INSERT INTO monitor_environmentindicator VALUES(3,'CO2浓度');</v>
      </c>
    </row>
    <row r="5" spans="1:3" x14ac:dyDescent="0.2">
      <c r="A5">
        <v>4</v>
      </c>
      <c r="B5" t="s">
        <v>19</v>
      </c>
      <c r="C5" t="str">
        <f t="shared" si="0"/>
        <v>INSERT INTO monitor_environmentindicator VALUES(4,'光照强度');</v>
      </c>
    </row>
    <row r="6" spans="1:3" x14ac:dyDescent="0.2">
      <c r="A6">
        <v>5</v>
      </c>
      <c r="B6" t="s">
        <v>92</v>
      </c>
      <c r="C6" t="str">
        <f t="shared" si="0"/>
        <v>INSERT INTO monitor_environmentindicator VALUES(5,'土壤温度');</v>
      </c>
    </row>
    <row r="7" spans="1:3" x14ac:dyDescent="0.2">
      <c r="A7">
        <v>6</v>
      </c>
      <c r="B7" t="s">
        <v>91</v>
      </c>
      <c r="C7" t="str">
        <f t="shared" si="0"/>
        <v>INSERT INTO monitor_environmentindicator VALUES(6,'土壤水分');</v>
      </c>
    </row>
    <row r="8" spans="1:3" x14ac:dyDescent="0.2">
      <c r="A8">
        <v>7</v>
      </c>
      <c r="B8" t="s">
        <v>90</v>
      </c>
      <c r="C8" t="str">
        <f t="shared" ref="C8" si="1">"INSERT INTO monitor_environmentindicator VALUES("&amp;A8&amp;",'"&amp;B8&amp;"');"</f>
        <v>INSERT INTO monitor_environmentindicator VALUES(7,'PH值');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CF46-1183-468B-9513-7790F91310FA}">
  <dimension ref="A1:Q133"/>
  <sheetViews>
    <sheetView topLeftCell="A95" workbookViewId="0">
      <selection activeCell="G2" sqref="G2:G133"/>
    </sheetView>
  </sheetViews>
  <sheetFormatPr defaultRowHeight="14.25" x14ac:dyDescent="0.2"/>
  <cols>
    <col min="3" max="3" width="9" style="1"/>
    <col min="4" max="4" width="24" style="2" customWidth="1"/>
    <col min="17" max="17" width="23.625" customWidth="1"/>
  </cols>
  <sheetData>
    <row r="1" spans="1:17" x14ac:dyDescent="0.2">
      <c r="C1" s="1" t="s">
        <v>21</v>
      </c>
      <c r="D1" s="2" t="s">
        <v>22</v>
      </c>
      <c r="E1" t="s">
        <v>23</v>
      </c>
      <c r="F1" t="s">
        <v>24</v>
      </c>
      <c r="Q1" s="3"/>
    </row>
    <row r="2" spans="1:17" x14ac:dyDescent="0.2">
      <c r="A2">
        <v>1</v>
      </c>
      <c r="B2" t="s">
        <v>72</v>
      </c>
      <c r="C2" s="1">
        <f ca="1">RANDBETWEEN(20,34)+RAND()</f>
        <v>33.151120927285525</v>
      </c>
      <c r="D2" s="6" t="s">
        <v>75</v>
      </c>
      <c r="E2">
        <v>3</v>
      </c>
      <c r="F2">
        <v>1</v>
      </c>
      <c r="G2" t="str">
        <f ca="1">"INSERT INTO monitor_environmentdata VALUES("&amp;A2&amp;",'"&amp;C2&amp;"',datetime('"&amp;D2&amp;"'),"&amp;E2&amp;","&amp;F2&amp;");"</f>
        <v>INSERT INTO monitor_environmentdata VALUES(1,'33.1511209272855',datetime('2021-05-07  12:14:48'),3,1);</v>
      </c>
      <c r="Q2" s="3"/>
    </row>
    <row r="3" spans="1:17" x14ac:dyDescent="0.2">
      <c r="A3">
        <v>2</v>
      </c>
      <c r="B3" t="s">
        <v>72</v>
      </c>
      <c r="C3" s="1">
        <f t="shared" ref="C3:C31" ca="1" si="0">RANDBETWEEN(20,34)+RAND()</f>
        <v>33.618264354848826</v>
      </c>
      <c r="D3" s="4" t="s">
        <v>74</v>
      </c>
      <c r="E3">
        <v>4</v>
      </c>
      <c r="F3">
        <v>1</v>
      </c>
      <c r="G3" t="str">
        <f t="shared" ref="G3:G66" ca="1" si="1">"INSERT INTO monitor_environmentdata VALUES("&amp;A3&amp;",'"&amp;C3&amp;"',datetime('"&amp;D3&amp;"'),"&amp;E3&amp;","&amp;F3&amp;");"</f>
        <v>INSERT INTO monitor_environmentdata VALUES(2,'33.6182643548488',datetime('2021-05-07  12:14:48'),4,1);</v>
      </c>
      <c r="Q3" s="4"/>
    </row>
    <row r="4" spans="1:17" x14ac:dyDescent="0.2">
      <c r="A4">
        <v>3</v>
      </c>
      <c r="B4" t="s">
        <v>72</v>
      </c>
      <c r="C4" s="1">
        <f t="shared" ca="1" si="0"/>
        <v>24.541390395091533</v>
      </c>
      <c r="D4" s="4" t="s">
        <v>74</v>
      </c>
      <c r="E4">
        <v>13</v>
      </c>
      <c r="F4">
        <v>1</v>
      </c>
      <c r="G4" t="str">
        <f t="shared" ca="1" si="1"/>
        <v>INSERT INTO monitor_environmentdata VALUES(3,'24.5413903950915',datetime('2021-05-07  12:14:48'),13,1);</v>
      </c>
      <c r="Q4" s="3"/>
    </row>
    <row r="5" spans="1:17" x14ac:dyDescent="0.2">
      <c r="A5">
        <v>4</v>
      </c>
      <c r="B5" t="s">
        <v>72</v>
      </c>
      <c r="C5" s="1">
        <f t="shared" ca="1" si="0"/>
        <v>24.644249558451619</v>
      </c>
      <c r="D5" s="4" t="s">
        <v>74</v>
      </c>
      <c r="E5">
        <v>14</v>
      </c>
      <c r="F5">
        <v>1</v>
      </c>
      <c r="G5" t="str">
        <f t="shared" ca="1" si="1"/>
        <v>INSERT INTO monitor_environmentdata VALUES(4,'24.6442495584516',datetime('2021-05-07  12:14:48'),14,1);</v>
      </c>
      <c r="Q5" s="5" t="s">
        <v>71</v>
      </c>
    </row>
    <row r="6" spans="1:17" x14ac:dyDescent="0.2">
      <c r="A6">
        <v>5</v>
      </c>
      <c r="B6" t="s">
        <v>72</v>
      </c>
      <c r="C6" s="1">
        <f t="shared" ca="1" si="0"/>
        <v>20.131996174080054</v>
      </c>
      <c r="D6" s="4" t="s">
        <v>74</v>
      </c>
      <c r="E6">
        <v>23</v>
      </c>
      <c r="F6">
        <v>1</v>
      </c>
      <c r="G6" t="str">
        <f t="shared" ca="1" si="1"/>
        <v>INSERT INTO monitor_environmentdata VALUES(5,'20.1319961740801',datetime('2021-05-07  12:14:48'),23,1);</v>
      </c>
      <c r="Q6" s="3"/>
    </row>
    <row r="7" spans="1:17" x14ac:dyDescent="0.2">
      <c r="A7">
        <v>6</v>
      </c>
      <c r="B7" t="s">
        <v>72</v>
      </c>
      <c r="C7" s="1">
        <f t="shared" ca="1" si="0"/>
        <v>26.926216392020944</v>
      </c>
      <c r="D7" s="4" t="s">
        <v>74</v>
      </c>
      <c r="E7">
        <v>24</v>
      </c>
      <c r="F7">
        <v>1</v>
      </c>
      <c r="G7" t="str">
        <f t="shared" ca="1" si="1"/>
        <v>INSERT INTO monitor_environmentdata VALUES(6,'26.9262163920209',datetime('2021-05-07  12:14:48'),24,1);</v>
      </c>
      <c r="Q7" s="3"/>
    </row>
    <row r="8" spans="1:17" x14ac:dyDescent="0.2">
      <c r="A8">
        <v>7</v>
      </c>
      <c r="B8" t="s">
        <v>72</v>
      </c>
      <c r="C8" s="1">
        <f t="shared" ca="1" si="0"/>
        <v>27.76812180804783</v>
      </c>
      <c r="D8" s="4" t="s">
        <v>76</v>
      </c>
      <c r="E8">
        <v>3</v>
      </c>
      <c r="F8">
        <v>1</v>
      </c>
      <c r="G8" t="str">
        <f t="shared" ca="1" si="1"/>
        <v>INSERT INTO monitor_environmentdata VALUES(7,'27.7681218080478',datetime('2021-05-07  12:19:48'),3,1);</v>
      </c>
      <c r="Q8" s="3"/>
    </row>
    <row r="9" spans="1:17" x14ac:dyDescent="0.2">
      <c r="A9">
        <v>8</v>
      </c>
      <c r="B9" t="s">
        <v>72</v>
      </c>
      <c r="C9" s="1">
        <f t="shared" ca="1" si="0"/>
        <v>20.16528505684483</v>
      </c>
      <c r="D9" s="4" t="s">
        <v>76</v>
      </c>
      <c r="E9">
        <v>4</v>
      </c>
      <c r="F9">
        <v>1</v>
      </c>
      <c r="G9" t="str">
        <f t="shared" ca="1" si="1"/>
        <v>INSERT INTO monitor_environmentdata VALUES(8,'20.1652850568448',datetime('2021-05-07  12:19:48'),4,1);</v>
      </c>
      <c r="Q9" s="3"/>
    </row>
    <row r="10" spans="1:17" x14ac:dyDescent="0.2">
      <c r="A10">
        <v>9</v>
      </c>
      <c r="B10" t="s">
        <v>72</v>
      </c>
      <c r="C10" s="1">
        <f t="shared" ca="1" si="0"/>
        <v>29.394465203678227</v>
      </c>
      <c r="D10" s="4" t="s">
        <v>76</v>
      </c>
      <c r="E10">
        <v>13</v>
      </c>
      <c r="F10">
        <v>1</v>
      </c>
      <c r="G10" t="str">
        <f t="shared" ca="1" si="1"/>
        <v>INSERT INTO monitor_environmentdata VALUES(9,'29.3944652036782',datetime('2021-05-07  12:19:48'),13,1);</v>
      </c>
      <c r="Q10" s="3"/>
    </row>
    <row r="11" spans="1:17" x14ac:dyDescent="0.2">
      <c r="A11">
        <v>10</v>
      </c>
      <c r="B11" t="s">
        <v>72</v>
      </c>
      <c r="C11" s="1">
        <f t="shared" ca="1" si="0"/>
        <v>23.605181005941994</v>
      </c>
      <c r="D11" s="4" t="s">
        <v>76</v>
      </c>
      <c r="E11">
        <v>14</v>
      </c>
      <c r="F11">
        <v>1</v>
      </c>
      <c r="G11" t="str">
        <f t="shared" ca="1" si="1"/>
        <v>INSERT INTO monitor_environmentdata VALUES(10,'23.605181005942',datetime('2021-05-07  12:19:48'),14,1);</v>
      </c>
      <c r="Q11" s="3"/>
    </row>
    <row r="12" spans="1:17" x14ac:dyDescent="0.2">
      <c r="A12">
        <v>11</v>
      </c>
      <c r="B12" t="s">
        <v>72</v>
      </c>
      <c r="C12" s="1">
        <f t="shared" ca="1" si="0"/>
        <v>34.684475882625016</v>
      </c>
      <c r="D12" s="4" t="s">
        <v>76</v>
      </c>
      <c r="E12">
        <v>23</v>
      </c>
      <c r="F12">
        <v>1</v>
      </c>
      <c r="G12" t="str">
        <f t="shared" ca="1" si="1"/>
        <v>INSERT INTO monitor_environmentdata VALUES(11,'34.684475882625',datetime('2021-05-07  12:19:48'),23,1);</v>
      </c>
      <c r="Q12" s="3"/>
    </row>
    <row r="13" spans="1:17" x14ac:dyDescent="0.2">
      <c r="A13">
        <v>12</v>
      </c>
      <c r="B13" t="s">
        <v>72</v>
      </c>
      <c r="C13" s="1">
        <f t="shared" ca="1" si="0"/>
        <v>25.730375808478385</v>
      </c>
      <c r="D13" s="4" t="s">
        <v>76</v>
      </c>
      <c r="E13">
        <v>24</v>
      </c>
      <c r="F13">
        <v>1</v>
      </c>
      <c r="G13" t="str">
        <f t="shared" ca="1" si="1"/>
        <v>INSERT INTO monitor_environmentdata VALUES(12,'25.7303758084784',datetime('2021-05-07  12:19:48'),24,1);</v>
      </c>
      <c r="Q13" s="3"/>
    </row>
    <row r="14" spans="1:17" x14ac:dyDescent="0.2">
      <c r="A14">
        <v>13</v>
      </c>
      <c r="B14" t="s">
        <v>72</v>
      </c>
      <c r="C14" s="1">
        <f t="shared" ca="1" si="0"/>
        <v>28.719023247947582</v>
      </c>
      <c r="D14" s="4" t="s">
        <v>77</v>
      </c>
      <c r="E14">
        <v>3</v>
      </c>
      <c r="F14">
        <v>1</v>
      </c>
      <c r="G14" t="str">
        <f t="shared" ca="1" si="1"/>
        <v>INSERT INTO monitor_environmentdata VALUES(13,'28.7190232479476',datetime('2021-05-07  12:24:48'),3,1);</v>
      </c>
      <c r="Q14" s="3"/>
    </row>
    <row r="15" spans="1:17" x14ac:dyDescent="0.2">
      <c r="A15">
        <v>14</v>
      </c>
      <c r="B15" t="s">
        <v>72</v>
      </c>
      <c r="C15" s="1">
        <f t="shared" ca="1" si="0"/>
        <v>30.076974425810892</v>
      </c>
      <c r="D15" s="4" t="s">
        <v>77</v>
      </c>
      <c r="E15">
        <v>4</v>
      </c>
      <c r="F15">
        <v>1</v>
      </c>
      <c r="G15" t="str">
        <f t="shared" ca="1" si="1"/>
        <v>INSERT INTO monitor_environmentdata VALUES(14,'30.0769744258109',datetime('2021-05-07  12:24:48'),4,1);</v>
      </c>
      <c r="Q15" s="3"/>
    </row>
    <row r="16" spans="1:17" x14ac:dyDescent="0.2">
      <c r="A16">
        <v>15</v>
      </c>
      <c r="B16" t="s">
        <v>72</v>
      </c>
      <c r="C16" s="1">
        <f t="shared" ca="1" si="0"/>
        <v>23.869372647254604</v>
      </c>
      <c r="D16" s="4" t="s">
        <v>77</v>
      </c>
      <c r="E16">
        <v>13</v>
      </c>
      <c r="F16">
        <v>1</v>
      </c>
      <c r="G16" t="str">
        <f t="shared" ca="1" si="1"/>
        <v>INSERT INTO monitor_environmentdata VALUES(15,'23.8693726472546',datetime('2021-05-07  12:24:48'),13,1);</v>
      </c>
      <c r="Q16" s="3"/>
    </row>
    <row r="17" spans="1:17" x14ac:dyDescent="0.2">
      <c r="A17">
        <v>16</v>
      </c>
      <c r="B17" t="s">
        <v>72</v>
      </c>
      <c r="C17" s="1">
        <f t="shared" ca="1" si="0"/>
        <v>32.974537114238032</v>
      </c>
      <c r="D17" s="4" t="s">
        <v>77</v>
      </c>
      <c r="E17">
        <v>14</v>
      </c>
      <c r="F17">
        <v>1</v>
      </c>
      <c r="G17" t="str">
        <f t="shared" ca="1" si="1"/>
        <v>INSERT INTO monitor_environmentdata VALUES(16,'32.974537114238',datetime('2021-05-07  12:24:48'),14,1);</v>
      </c>
      <c r="Q17" s="3"/>
    </row>
    <row r="18" spans="1:17" x14ac:dyDescent="0.2">
      <c r="A18">
        <v>17</v>
      </c>
      <c r="B18" t="s">
        <v>72</v>
      </c>
      <c r="C18" s="1">
        <f t="shared" ca="1" si="0"/>
        <v>33.027931474287925</v>
      </c>
      <c r="D18" s="4" t="s">
        <v>77</v>
      </c>
      <c r="E18">
        <v>23</v>
      </c>
      <c r="F18">
        <v>1</v>
      </c>
      <c r="G18" t="str">
        <f t="shared" ca="1" si="1"/>
        <v>INSERT INTO monitor_environmentdata VALUES(17,'33.0279314742879',datetime('2021-05-07  12:24:48'),23,1);</v>
      </c>
      <c r="Q18" s="3"/>
    </row>
    <row r="19" spans="1:17" x14ac:dyDescent="0.2">
      <c r="A19">
        <v>18</v>
      </c>
      <c r="B19" t="s">
        <v>72</v>
      </c>
      <c r="C19" s="1">
        <f t="shared" ca="1" si="0"/>
        <v>29.35129055597406</v>
      </c>
      <c r="D19" s="4" t="s">
        <v>77</v>
      </c>
      <c r="E19">
        <v>24</v>
      </c>
      <c r="F19">
        <v>1</v>
      </c>
      <c r="G19" t="str">
        <f t="shared" ca="1" si="1"/>
        <v>INSERT INTO monitor_environmentdata VALUES(18,'29.3512905559741',datetime('2021-05-07  12:24:48'),24,1);</v>
      </c>
      <c r="Q19" s="3"/>
    </row>
    <row r="20" spans="1:17" x14ac:dyDescent="0.2">
      <c r="A20">
        <v>19</v>
      </c>
      <c r="B20" t="s">
        <v>72</v>
      </c>
      <c r="C20" s="1">
        <f t="shared" ca="1" si="0"/>
        <v>29.557584662880004</v>
      </c>
      <c r="D20" s="4" t="s">
        <v>78</v>
      </c>
      <c r="E20">
        <v>3</v>
      </c>
      <c r="F20">
        <v>1</v>
      </c>
      <c r="G20" t="str">
        <f t="shared" ca="1" si="1"/>
        <v>INSERT INTO monitor_environmentdata VALUES(19,'29.55758466288',datetime('2021-05-07  12:29:48'),3,1);</v>
      </c>
      <c r="Q20" s="3"/>
    </row>
    <row r="21" spans="1:17" x14ac:dyDescent="0.2">
      <c r="A21">
        <v>20</v>
      </c>
      <c r="B21" t="s">
        <v>72</v>
      </c>
      <c r="C21" s="1">
        <f t="shared" ca="1" si="0"/>
        <v>30.93779386347558</v>
      </c>
      <c r="D21" s="4" t="s">
        <v>78</v>
      </c>
      <c r="E21">
        <v>4</v>
      </c>
      <c r="F21">
        <v>1</v>
      </c>
      <c r="G21" t="str">
        <f t="shared" ca="1" si="1"/>
        <v>INSERT INTO monitor_environmentdata VALUES(20,'30.9377938634756',datetime('2021-05-07  12:29:48'),4,1);</v>
      </c>
      <c r="Q21" s="3"/>
    </row>
    <row r="22" spans="1:17" x14ac:dyDescent="0.2">
      <c r="A22">
        <v>21</v>
      </c>
      <c r="B22" t="s">
        <v>72</v>
      </c>
      <c r="C22" s="1">
        <f t="shared" ca="1" si="0"/>
        <v>23.376876100216229</v>
      </c>
      <c r="D22" s="4" t="s">
        <v>78</v>
      </c>
      <c r="E22">
        <v>13</v>
      </c>
      <c r="F22">
        <v>1</v>
      </c>
      <c r="G22" t="str">
        <f t="shared" ca="1" si="1"/>
        <v>INSERT INTO monitor_environmentdata VALUES(21,'23.3768761002162',datetime('2021-05-07  12:29:48'),13,1);</v>
      </c>
      <c r="Q22" s="3"/>
    </row>
    <row r="23" spans="1:17" x14ac:dyDescent="0.2">
      <c r="A23">
        <v>22</v>
      </c>
      <c r="B23" t="s">
        <v>72</v>
      </c>
      <c r="C23" s="1">
        <f t="shared" ca="1" si="0"/>
        <v>27.491296500701726</v>
      </c>
      <c r="D23" s="4" t="s">
        <v>78</v>
      </c>
      <c r="E23">
        <v>14</v>
      </c>
      <c r="F23">
        <v>1</v>
      </c>
      <c r="G23" t="str">
        <f t="shared" ca="1" si="1"/>
        <v>INSERT INTO monitor_environmentdata VALUES(22,'27.4912965007017',datetime('2021-05-07  12:29:48'),14,1);</v>
      </c>
      <c r="Q23" s="3"/>
    </row>
    <row r="24" spans="1:17" x14ac:dyDescent="0.2">
      <c r="A24">
        <v>23</v>
      </c>
      <c r="B24" t="s">
        <v>72</v>
      </c>
      <c r="C24" s="1">
        <f t="shared" ca="1" si="0"/>
        <v>25.701471555651299</v>
      </c>
      <c r="D24" s="4" t="s">
        <v>78</v>
      </c>
      <c r="E24">
        <v>23</v>
      </c>
      <c r="F24">
        <v>1</v>
      </c>
      <c r="G24" t="str">
        <f t="shared" ca="1" si="1"/>
        <v>INSERT INTO monitor_environmentdata VALUES(23,'25.7014715556513',datetime('2021-05-07  12:29:48'),23,1);</v>
      </c>
      <c r="Q24" s="3"/>
    </row>
    <row r="25" spans="1:17" x14ac:dyDescent="0.2">
      <c r="A25">
        <v>24</v>
      </c>
      <c r="B25" t="s">
        <v>72</v>
      </c>
      <c r="C25" s="1">
        <f t="shared" ca="1" si="0"/>
        <v>25.911515809584177</v>
      </c>
      <c r="D25" s="4" t="s">
        <v>78</v>
      </c>
      <c r="E25">
        <v>24</v>
      </c>
      <c r="F25">
        <v>1</v>
      </c>
      <c r="G25" t="str">
        <f t="shared" ca="1" si="1"/>
        <v>INSERT INTO monitor_environmentdata VALUES(24,'25.9115158095842',datetime('2021-05-07  12:29:48'),24,1);</v>
      </c>
      <c r="Q25" s="3"/>
    </row>
    <row r="26" spans="1:17" x14ac:dyDescent="0.2">
      <c r="A26">
        <v>25</v>
      </c>
      <c r="B26" t="s">
        <v>72</v>
      </c>
      <c r="C26" s="1">
        <f t="shared" ca="1" si="0"/>
        <v>20.709119273704186</v>
      </c>
      <c r="D26" s="4" t="s">
        <v>79</v>
      </c>
      <c r="E26">
        <v>3</v>
      </c>
      <c r="F26">
        <v>1</v>
      </c>
      <c r="G26" t="str">
        <f t="shared" ca="1" si="1"/>
        <v>INSERT INTO monitor_environmentdata VALUES(25,'20.7091192737042',datetime('2021-05-07  12:34:48'),3,1);</v>
      </c>
      <c r="Q26" s="3"/>
    </row>
    <row r="27" spans="1:17" x14ac:dyDescent="0.2">
      <c r="A27">
        <v>26</v>
      </c>
      <c r="B27" t="s">
        <v>72</v>
      </c>
      <c r="C27" s="1">
        <f t="shared" ca="1" si="0"/>
        <v>24.525040369196375</v>
      </c>
      <c r="D27" s="4" t="s">
        <v>79</v>
      </c>
      <c r="E27">
        <v>4</v>
      </c>
      <c r="F27">
        <v>1</v>
      </c>
      <c r="G27" t="str">
        <f t="shared" ca="1" si="1"/>
        <v>INSERT INTO monitor_environmentdata VALUES(26,'24.5250403691964',datetime('2021-05-07  12:34:48'),4,1);</v>
      </c>
      <c r="Q27" s="3"/>
    </row>
    <row r="28" spans="1:17" x14ac:dyDescent="0.2">
      <c r="A28">
        <v>27</v>
      </c>
      <c r="B28" t="s">
        <v>72</v>
      </c>
      <c r="C28" s="1">
        <f t="shared" ca="1" si="0"/>
        <v>21.614469695532026</v>
      </c>
      <c r="D28" s="4" t="s">
        <v>79</v>
      </c>
      <c r="E28">
        <v>13</v>
      </c>
      <c r="F28">
        <v>1</v>
      </c>
      <c r="G28" t="str">
        <f t="shared" ca="1" si="1"/>
        <v>INSERT INTO monitor_environmentdata VALUES(27,'21.614469695532',datetime('2021-05-07  12:34:48'),13,1);</v>
      </c>
      <c r="Q28" s="3"/>
    </row>
    <row r="29" spans="1:17" x14ac:dyDescent="0.2">
      <c r="A29">
        <v>28</v>
      </c>
      <c r="B29" t="s">
        <v>72</v>
      </c>
      <c r="C29" s="1">
        <f t="shared" ca="1" si="0"/>
        <v>30.118630046651422</v>
      </c>
      <c r="D29" s="4" t="s">
        <v>79</v>
      </c>
      <c r="E29">
        <v>14</v>
      </c>
      <c r="F29">
        <v>1</v>
      </c>
      <c r="G29" t="str">
        <f t="shared" ca="1" si="1"/>
        <v>INSERT INTO monitor_environmentdata VALUES(28,'30.1186300466514',datetime('2021-05-07  12:34:48'),14,1);</v>
      </c>
      <c r="Q29" s="3"/>
    </row>
    <row r="30" spans="1:17" x14ac:dyDescent="0.2">
      <c r="A30">
        <v>29</v>
      </c>
      <c r="B30" t="s">
        <v>72</v>
      </c>
      <c r="C30" s="1">
        <f t="shared" ca="1" si="0"/>
        <v>28.713354214878514</v>
      </c>
      <c r="D30" s="4" t="s">
        <v>79</v>
      </c>
      <c r="E30">
        <v>23</v>
      </c>
      <c r="F30">
        <v>1</v>
      </c>
      <c r="G30" t="str">
        <f t="shared" ca="1" si="1"/>
        <v>INSERT INTO monitor_environmentdata VALUES(29,'28.7133542148785',datetime('2021-05-07  12:34:48'),23,1);</v>
      </c>
      <c r="Q30" s="3"/>
    </row>
    <row r="31" spans="1:17" x14ac:dyDescent="0.2">
      <c r="A31">
        <v>30</v>
      </c>
      <c r="B31" t="s">
        <v>72</v>
      </c>
      <c r="C31" s="1">
        <f t="shared" ca="1" si="0"/>
        <v>26.763119816470883</v>
      </c>
      <c r="D31" s="4" t="s">
        <v>79</v>
      </c>
      <c r="E31">
        <v>24</v>
      </c>
      <c r="F31">
        <v>1</v>
      </c>
      <c r="G31" t="str">
        <f t="shared" ca="1" si="1"/>
        <v>INSERT INTO monitor_environmentdata VALUES(30,'26.7631198164709',datetime('2021-05-07  12:34:48'),24,1);</v>
      </c>
      <c r="Q31" s="3"/>
    </row>
    <row r="32" spans="1:17" x14ac:dyDescent="0.2">
      <c r="A32">
        <v>31</v>
      </c>
      <c r="B32" t="s">
        <v>73</v>
      </c>
      <c r="C32" s="1">
        <f ca="1">RANDBETWEEN(10,20)+RAND()</f>
        <v>10.968129643826979</v>
      </c>
      <c r="D32" s="4" t="s">
        <v>74</v>
      </c>
      <c r="E32">
        <v>1</v>
      </c>
      <c r="F32">
        <v>2</v>
      </c>
      <c r="G32" t="str">
        <f t="shared" ca="1" si="1"/>
        <v>INSERT INTO monitor_environmentdata VALUES(31,'10.968129643827',datetime('2021-05-07  12:14:48'),1,2);</v>
      </c>
      <c r="Q32" s="3"/>
    </row>
    <row r="33" spans="1:17" x14ac:dyDescent="0.2">
      <c r="A33">
        <v>32</v>
      </c>
      <c r="B33" t="s">
        <v>73</v>
      </c>
      <c r="C33" s="1">
        <f t="shared" ref="C33:C61" ca="1" si="2">RANDBETWEEN(10,20)+RAND()</f>
        <v>11.512750274963276</v>
      </c>
      <c r="D33" s="4" t="s">
        <v>74</v>
      </c>
      <c r="E33">
        <v>2</v>
      </c>
      <c r="F33">
        <v>2</v>
      </c>
      <c r="G33" t="str">
        <f t="shared" ca="1" si="1"/>
        <v>INSERT INTO monitor_environmentdata VALUES(32,'11.5127502749633',datetime('2021-05-07  12:14:48'),2,2);</v>
      </c>
      <c r="Q33" s="3"/>
    </row>
    <row r="34" spans="1:17" x14ac:dyDescent="0.2">
      <c r="A34">
        <v>33</v>
      </c>
      <c r="B34" t="s">
        <v>73</v>
      </c>
      <c r="C34" s="1">
        <f t="shared" ca="1" si="2"/>
        <v>19.952312098560814</v>
      </c>
      <c r="D34" s="4" t="s">
        <v>74</v>
      </c>
      <c r="E34">
        <v>11</v>
      </c>
      <c r="F34">
        <v>2</v>
      </c>
      <c r="G34" t="str">
        <f t="shared" ca="1" si="1"/>
        <v>INSERT INTO monitor_environmentdata VALUES(33,'19.9523120985608',datetime('2021-05-07  12:14:48'),11,2);</v>
      </c>
      <c r="Q34" s="3"/>
    </row>
    <row r="35" spans="1:17" x14ac:dyDescent="0.2">
      <c r="A35">
        <v>34</v>
      </c>
      <c r="B35" t="s">
        <v>73</v>
      </c>
      <c r="C35" s="1">
        <f t="shared" ca="1" si="2"/>
        <v>14.50327362461638</v>
      </c>
      <c r="D35" s="4" t="s">
        <v>74</v>
      </c>
      <c r="E35">
        <v>12</v>
      </c>
      <c r="F35">
        <v>2</v>
      </c>
      <c r="G35" t="str">
        <f t="shared" ca="1" si="1"/>
        <v>INSERT INTO monitor_environmentdata VALUES(34,'14.5032736246164',datetime('2021-05-07  12:14:48'),12,2);</v>
      </c>
    </row>
    <row r="36" spans="1:17" x14ac:dyDescent="0.2">
      <c r="A36">
        <v>35</v>
      </c>
      <c r="B36" t="s">
        <v>73</v>
      </c>
      <c r="C36" s="1">
        <f t="shared" ca="1" si="2"/>
        <v>18.408922941011525</v>
      </c>
      <c r="D36" s="4" t="s">
        <v>74</v>
      </c>
      <c r="E36">
        <v>21</v>
      </c>
      <c r="F36">
        <v>2</v>
      </c>
      <c r="G36" t="str">
        <f t="shared" ca="1" si="1"/>
        <v>INSERT INTO monitor_environmentdata VALUES(35,'18.4089229410115',datetime('2021-05-07  12:14:48'),21,2);</v>
      </c>
    </row>
    <row r="37" spans="1:17" x14ac:dyDescent="0.2">
      <c r="A37">
        <v>36</v>
      </c>
      <c r="B37" t="s">
        <v>73</v>
      </c>
      <c r="C37" s="1">
        <f t="shared" ca="1" si="2"/>
        <v>16.682936913213091</v>
      </c>
      <c r="D37" s="4" t="s">
        <v>74</v>
      </c>
      <c r="E37">
        <v>22</v>
      </c>
      <c r="F37">
        <v>2</v>
      </c>
      <c r="G37" t="str">
        <f t="shared" ca="1" si="1"/>
        <v>INSERT INTO monitor_environmentdata VALUES(36,'16.6829369132131',datetime('2021-05-07  12:14:48'),22,2);</v>
      </c>
    </row>
    <row r="38" spans="1:17" x14ac:dyDescent="0.2">
      <c r="A38">
        <v>37</v>
      </c>
      <c r="B38" t="s">
        <v>73</v>
      </c>
      <c r="C38" s="1">
        <f t="shared" ca="1" si="2"/>
        <v>13.397544353833865</v>
      </c>
      <c r="D38" s="4" t="s">
        <v>76</v>
      </c>
      <c r="E38">
        <v>1</v>
      </c>
      <c r="F38">
        <v>2</v>
      </c>
      <c r="G38" t="str">
        <f t="shared" ca="1" si="1"/>
        <v>INSERT INTO monitor_environmentdata VALUES(37,'13.3975443538339',datetime('2021-05-07  12:19:48'),1,2);</v>
      </c>
    </row>
    <row r="39" spans="1:17" x14ac:dyDescent="0.2">
      <c r="A39">
        <v>38</v>
      </c>
      <c r="B39" t="s">
        <v>73</v>
      </c>
      <c r="C39" s="1">
        <f t="shared" ca="1" si="2"/>
        <v>19.126430355876117</v>
      </c>
      <c r="D39" s="4" t="s">
        <v>76</v>
      </c>
      <c r="E39">
        <v>2</v>
      </c>
      <c r="F39">
        <v>2</v>
      </c>
      <c r="G39" t="str">
        <f t="shared" ca="1" si="1"/>
        <v>INSERT INTO monitor_environmentdata VALUES(38,'19.1264303558761',datetime('2021-05-07  12:19:48'),2,2);</v>
      </c>
    </row>
    <row r="40" spans="1:17" x14ac:dyDescent="0.2">
      <c r="A40">
        <v>39</v>
      </c>
      <c r="B40" t="s">
        <v>73</v>
      </c>
      <c r="C40" s="1">
        <f t="shared" ca="1" si="2"/>
        <v>19.708630090635143</v>
      </c>
      <c r="D40" s="4" t="s">
        <v>76</v>
      </c>
      <c r="E40">
        <v>11</v>
      </c>
      <c r="F40">
        <v>2</v>
      </c>
      <c r="G40" t="str">
        <f t="shared" ca="1" si="1"/>
        <v>INSERT INTO monitor_environmentdata VALUES(39,'19.7086300906351',datetime('2021-05-07  12:19:48'),11,2);</v>
      </c>
    </row>
    <row r="41" spans="1:17" x14ac:dyDescent="0.2">
      <c r="A41">
        <v>40</v>
      </c>
      <c r="B41" t="s">
        <v>73</v>
      </c>
      <c r="C41" s="1">
        <f t="shared" ca="1" si="2"/>
        <v>17.036052912703102</v>
      </c>
      <c r="D41" s="4" t="s">
        <v>76</v>
      </c>
      <c r="E41">
        <v>12</v>
      </c>
      <c r="F41">
        <v>2</v>
      </c>
      <c r="G41" t="str">
        <f t="shared" ca="1" si="1"/>
        <v>INSERT INTO monitor_environmentdata VALUES(40,'17.0360529127031',datetime('2021-05-07  12:19:48'),12,2);</v>
      </c>
    </row>
    <row r="42" spans="1:17" x14ac:dyDescent="0.2">
      <c r="A42">
        <v>41</v>
      </c>
      <c r="B42" t="s">
        <v>73</v>
      </c>
      <c r="C42" s="1">
        <f t="shared" ca="1" si="2"/>
        <v>13.846171962049684</v>
      </c>
      <c r="D42" s="4" t="s">
        <v>76</v>
      </c>
      <c r="E42">
        <v>21</v>
      </c>
      <c r="F42">
        <v>2</v>
      </c>
      <c r="G42" t="str">
        <f t="shared" ca="1" si="1"/>
        <v>INSERT INTO monitor_environmentdata VALUES(41,'13.8461719620497',datetime('2021-05-07  12:19:48'),21,2);</v>
      </c>
    </row>
    <row r="43" spans="1:17" x14ac:dyDescent="0.2">
      <c r="A43">
        <v>42</v>
      </c>
      <c r="B43" t="s">
        <v>73</v>
      </c>
      <c r="C43" s="1">
        <f t="shared" ca="1" si="2"/>
        <v>18.572686351041252</v>
      </c>
      <c r="D43" s="4" t="s">
        <v>76</v>
      </c>
      <c r="E43">
        <v>22</v>
      </c>
      <c r="F43">
        <v>2</v>
      </c>
      <c r="G43" t="str">
        <f t="shared" ca="1" si="1"/>
        <v>INSERT INTO monitor_environmentdata VALUES(42,'18.5726863510413',datetime('2021-05-07  12:19:48'),22,2);</v>
      </c>
    </row>
    <row r="44" spans="1:17" x14ac:dyDescent="0.2">
      <c r="A44">
        <v>43</v>
      </c>
      <c r="B44" t="s">
        <v>73</v>
      </c>
      <c r="C44" s="1">
        <f t="shared" ca="1" si="2"/>
        <v>13.885740581989916</v>
      </c>
      <c r="D44" s="4" t="s">
        <v>77</v>
      </c>
      <c r="E44">
        <v>1</v>
      </c>
      <c r="F44">
        <v>2</v>
      </c>
      <c r="G44" t="str">
        <f t="shared" ca="1" si="1"/>
        <v>INSERT INTO monitor_environmentdata VALUES(43,'13.8857405819899',datetime('2021-05-07  12:24:48'),1,2);</v>
      </c>
    </row>
    <row r="45" spans="1:17" x14ac:dyDescent="0.2">
      <c r="A45">
        <v>44</v>
      </c>
      <c r="B45" t="s">
        <v>73</v>
      </c>
      <c r="C45" s="1">
        <f t="shared" ca="1" si="2"/>
        <v>17.694005969972554</v>
      </c>
      <c r="D45" s="4" t="s">
        <v>77</v>
      </c>
      <c r="E45">
        <v>2</v>
      </c>
      <c r="F45">
        <v>2</v>
      </c>
      <c r="G45" t="str">
        <f t="shared" ca="1" si="1"/>
        <v>INSERT INTO monitor_environmentdata VALUES(44,'17.6940059699726',datetime('2021-05-07  12:24:48'),2,2);</v>
      </c>
    </row>
    <row r="46" spans="1:17" x14ac:dyDescent="0.2">
      <c r="A46">
        <v>45</v>
      </c>
      <c r="B46" t="s">
        <v>73</v>
      </c>
      <c r="C46" s="1">
        <f t="shared" ca="1" si="2"/>
        <v>14.850715791798388</v>
      </c>
      <c r="D46" s="4" t="s">
        <v>77</v>
      </c>
      <c r="E46">
        <v>11</v>
      </c>
      <c r="F46">
        <v>2</v>
      </c>
      <c r="G46" t="str">
        <f t="shared" ca="1" si="1"/>
        <v>INSERT INTO monitor_environmentdata VALUES(45,'14.8507157917984',datetime('2021-05-07  12:24:48'),11,2);</v>
      </c>
    </row>
    <row r="47" spans="1:17" x14ac:dyDescent="0.2">
      <c r="A47">
        <v>46</v>
      </c>
      <c r="B47" t="s">
        <v>73</v>
      </c>
      <c r="C47" s="1">
        <f t="shared" ca="1" si="2"/>
        <v>16.440508008448756</v>
      </c>
      <c r="D47" s="4" t="s">
        <v>77</v>
      </c>
      <c r="E47">
        <v>12</v>
      </c>
      <c r="F47">
        <v>2</v>
      </c>
      <c r="G47" t="str">
        <f t="shared" ca="1" si="1"/>
        <v>INSERT INTO monitor_environmentdata VALUES(46,'16.4405080084488',datetime('2021-05-07  12:24:48'),12,2);</v>
      </c>
    </row>
    <row r="48" spans="1:17" x14ac:dyDescent="0.2">
      <c r="A48">
        <v>47</v>
      </c>
      <c r="B48" t="s">
        <v>73</v>
      </c>
      <c r="C48" s="1">
        <f t="shared" ca="1" si="2"/>
        <v>20.657704776680475</v>
      </c>
      <c r="D48" s="4" t="s">
        <v>77</v>
      </c>
      <c r="E48">
        <v>21</v>
      </c>
      <c r="F48">
        <v>2</v>
      </c>
      <c r="G48" t="str">
        <f t="shared" ca="1" si="1"/>
        <v>INSERT INTO monitor_environmentdata VALUES(47,'20.6577047766805',datetime('2021-05-07  12:24:48'),21,2);</v>
      </c>
    </row>
    <row r="49" spans="1:7" x14ac:dyDescent="0.2">
      <c r="A49">
        <v>48</v>
      </c>
      <c r="B49" t="s">
        <v>73</v>
      </c>
      <c r="C49" s="1">
        <f t="shared" ca="1" si="2"/>
        <v>10.653150035248769</v>
      </c>
      <c r="D49" s="4" t="s">
        <v>77</v>
      </c>
      <c r="E49">
        <v>22</v>
      </c>
      <c r="F49">
        <v>2</v>
      </c>
      <c r="G49" t="str">
        <f t="shared" ca="1" si="1"/>
        <v>INSERT INTO monitor_environmentdata VALUES(48,'10.6531500352488',datetime('2021-05-07  12:24:48'),22,2);</v>
      </c>
    </row>
    <row r="50" spans="1:7" x14ac:dyDescent="0.2">
      <c r="A50">
        <v>49</v>
      </c>
      <c r="B50" t="s">
        <v>73</v>
      </c>
      <c r="C50" s="1">
        <f t="shared" ca="1" si="2"/>
        <v>14.145547922320684</v>
      </c>
      <c r="D50" s="4" t="s">
        <v>78</v>
      </c>
      <c r="E50">
        <v>1</v>
      </c>
      <c r="F50">
        <v>2</v>
      </c>
      <c r="G50" t="str">
        <f t="shared" ca="1" si="1"/>
        <v>INSERT INTO monitor_environmentdata VALUES(49,'14.1455479223207',datetime('2021-05-07  12:29:48'),1,2);</v>
      </c>
    </row>
    <row r="51" spans="1:7" x14ac:dyDescent="0.2">
      <c r="A51">
        <v>50</v>
      </c>
      <c r="B51" t="s">
        <v>73</v>
      </c>
      <c r="C51" s="1">
        <f t="shared" ca="1" si="2"/>
        <v>19.495853241364756</v>
      </c>
      <c r="D51" s="4" t="s">
        <v>78</v>
      </c>
      <c r="E51">
        <v>2</v>
      </c>
      <c r="F51">
        <v>2</v>
      </c>
      <c r="G51" t="str">
        <f t="shared" ca="1" si="1"/>
        <v>INSERT INTO monitor_environmentdata VALUES(50,'19.4958532413648',datetime('2021-05-07  12:29:48'),2,2);</v>
      </c>
    </row>
    <row r="52" spans="1:7" x14ac:dyDescent="0.2">
      <c r="A52">
        <v>51</v>
      </c>
      <c r="B52" t="s">
        <v>73</v>
      </c>
      <c r="C52" s="1">
        <f t="shared" ca="1" si="2"/>
        <v>13.496118628027141</v>
      </c>
      <c r="D52" s="4" t="s">
        <v>78</v>
      </c>
      <c r="E52">
        <v>11</v>
      </c>
      <c r="F52">
        <v>2</v>
      </c>
      <c r="G52" t="str">
        <f t="shared" ca="1" si="1"/>
        <v>INSERT INTO monitor_environmentdata VALUES(51,'13.4961186280271',datetime('2021-05-07  12:29:48'),11,2);</v>
      </c>
    </row>
    <row r="53" spans="1:7" x14ac:dyDescent="0.2">
      <c r="A53">
        <v>52</v>
      </c>
      <c r="B53" t="s">
        <v>73</v>
      </c>
      <c r="C53" s="1">
        <f t="shared" ca="1" si="2"/>
        <v>18.95645138652857</v>
      </c>
      <c r="D53" s="4" t="s">
        <v>78</v>
      </c>
      <c r="E53">
        <v>12</v>
      </c>
      <c r="F53">
        <v>2</v>
      </c>
      <c r="G53" t="str">
        <f t="shared" ca="1" si="1"/>
        <v>INSERT INTO monitor_environmentdata VALUES(52,'18.9564513865286',datetime('2021-05-07  12:29:48'),12,2);</v>
      </c>
    </row>
    <row r="54" spans="1:7" x14ac:dyDescent="0.2">
      <c r="A54">
        <v>53</v>
      </c>
      <c r="B54" t="s">
        <v>73</v>
      </c>
      <c r="C54" s="1">
        <f t="shared" ca="1" si="2"/>
        <v>17.177210667263903</v>
      </c>
      <c r="D54" s="4" t="s">
        <v>78</v>
      </c>
      <c r="E54">
        <v>21</v>
      </c>
      <c r="F54">
        <v>2</v>
      </c>
      <c r="G54" t="str">
        <f t="shared" ca="1" si="1"/>
        <v>INSERT INTO monitor_environmentdata VALUES(53,'17.1772106672639',datetime('2021-05-07  12:29:48'),21,2);</v>
      </c>
    </row>
    <row r="55" spans="1:7" x14ac:dyDescent="0.2">
      <c r="A55">
        <v>54</v>
      </c>
      <c r="B55" t="s">
        <v>73</v>
      </c>
      <c r="C55" s="1">
        <f t="shared" ca="1" si="2"/>
        <v>20.159165533186535</v>
      </c>
      <c r="D55" s="4" t="s">
        <v>78</v>
      </c>
      <c r="E55">
        <v>22</v>
      </c>
      <c r="F55">
        <v>2</v>
      </c>
      <c r="G55" t="str">
        <f t="shared" ca="1" si="1"/>
        <v>INSERT INTO monitor_environmentdata VALUES(54,'20.1591655331865',datetime('2021-05-07  12:29:48'),22,2);</v>
      </c>
    </row>
    <row r="56" spans="1:7" x14ac:dyDescent="0.2">
      <c r="A56">
        <v>55</v>
      </c>
      <c r="B56" t="s">
        <v>73</v>
      </c>
      <c r="C56" s="1">
        <f t="shared" ca="1" si="2"/>
        <v>17.244015657050415</v>
      </c>
      <c r="D56" s="4" t="s">
        <v>79</v>
      </c>
      <c r="E56">
        <v>1</v>
      </c>
      <c r="F56">
        <v>2</v>
      </c>
      <c r="G56" t="str">
        <f t="shared" ca="1" si="1"/>
        <v>INSERT INTO monitor_environmentdata VALUES(55,'17.2440156570504',datetime('2021-05-07  12:34:48'),1,2);</v>
      </c>
    </row>
    <row r="57" spans="1:7" x14ac:dyDescent="0.2">
      <c r="A57">
        <v>56</v>
      </c>
      <c r="B57" t="s">
        <v>73</v>
      </c>
      <c r="C57" s="1">
        <f t="shared" ca="1" si="2"/>
        <v>12.781616448127581</v>
      </c>
      <c r="D57" s="4" t="s">
        <v>79</v>
      </c>
      <c r="E57">
        <v>2</v>
      </c>
      <c r="F57">
        <v>2</v>
      </c>
      <c r="G57" t="str">
        <f t="shared" ca="1" si="1"/>
        <v>INSERT INTO monitor_environmentdata VALUES(56,'12.7816164481276',datetime('2021-05-07  12:34:48'),2,2);</v>
      </c>
    </row>
    <row r="58" spans="1:7" x14ac:dyDescent="0.2">
      <c r="A58">
        <v>57</v>
      </c>
      <c r="B58" t="s">
        <v>73</v>
      </c>
      <c r="C58" s="1">
        <f t="shared" ca="1" si="2"/>
        <v>16.657867722591057</v>
      </c>
      <c r="D58" s="4" t="s">
        <v>79</v>
      </c>
      <c r="E58">
        <v>11</v>
      </c>
      <c r="F58">
        <v>2</v>
      </c>
      <c r="G58" t="str">
        <f t="shared" ca="1" si="1"/>
        <v>INSERT INTO monitor_environmentdata VALUES(57,'16.6578677225911',datetime('2021-05-07  12:34:48'),11,2);</v>
      </c>
    </row>
    <row r="59" spans="1:7" x14ac:dyDescent="0.2">
      <c r="A59">
        <v>58</v>
      </c>
      <c r="B59" t="s">
        <v>73</v>
      </c>
      <c r="C59" s="1">
        <f t="shared" ca="1" si="2"/>
        <v>17.998872001421073</v>
      </c>
      <c r="D59" s="4" t="s">
        <v>79</v>
      </c>
      <c r="E59">
        <v>12</v>
      </c>
      <c r="F59">
        <v>2</v>
      </c>
      <c r="G59" t="str">
        <f t="shared" ca="1" si="1"/>
        <v>INSERT INTO monitor_environmentdata VALUES(58,'17.9988720014211',datetime('2021-05-07  12:34:48'),12,2);</v>
      </c>
    </row>
    <row r="60" spans="1:7" x14ac:dyDescent="0.2">
      <c r="A60">
        <v>59</v>
      </c>
      <c r="B60" t="s">
        <v>73</v>
      </c>
      <c r="C60" s="1">
        <f t="shared" ca="1" si="2"/>
        <v>14.49771965227386</v>
      </c>
      <c r="D60" s="4" t="s">
        <v>79</v>
      </c>
      <c r="E60">
        <v>21</v>
      </c>
      <c r="F60">
        <v>2</v>
      </c>
      <c r="G60" t="str">
        <f t="shared" ca="1" si="1"/>
        <v>INSERT INTO monitor_environmentdata VALUES(59,'14.4977196522739',datetime('2021-05-07  12:34:48'),21,2);</v>
      </c>
    </row>
    <row r="61" spans="1:7" x14ac:dyDescent="0.2">
      <c r="A61">
        <v>60</v>
      </c>
      <c r="B61" t="s">
        <v>73</v>
      </c>
      <c r="C61" s="1">
        <f t="shared" ca="1" si="2"/>
        <v>11.606751127730965</v>
      </c>
      <c r="D61" s="4" t="s">
        <v>79</v>
      </c>
      <c r="E61">
        <v>22</v>
      </c>
      <c r="F61">
        <v>2</v>
      </c>
      <c r="G61" t="str">
        <f t="shared" ca="1" si="1"/>
        <v>INSERT INTO monitor_environmentdata VALUES(60,'11.606751127731',datetime('2021-05-07  12:34:48'),22,2);</v>
      </c>
    </row>
    <row r="62" spans="1:7" x14ac:dyDescent="0.2">
      <c r="A62">
        <v>61</v>
      </c>
      <c r="B62" t="s">
        <v>18</v>
      </c>
      <c r="C62" s="1">
        <f ca="1">RANDBETWEEN(500,700)</f>
        <v>647</v>
      </c>
      <c r="D62" s="4" t="s">
        <v>74</v>
      </c>
      <c r="E62">
        <v>5</v>
      </c>
      <c r="F62">
        <v>3</v>
      </c>
      <c r="G62" t="str">
        <f t="shared" ca="1" si="1"/>
        <v>INSERT INTO monitor_environmentdata VALUES(61,'647',datetime('2021-05-07  12:14:48'),5,3);</v>
      </c>
    </row>
    <row r="63" spans="1:7" x14ac:dyDescent="0.2">
      <c r="A63">
        <v>62</v>
      </c>
      <c r="B63" t="s">
        <v>18</v>
      </c>
      <c r="C63" s="1">
        <f t="shared" ref="C63:C70" ca="1" si="3">RANDBETWEEN(500,700)</f>
        <v>572</v>
      </c>
      <c r="D63" s="4" t="s">
        <v>74</v>
      </c>
      <c r="E63">
        <v>15</v>
      </c>
      <c r="F63">
        <v>3</v>
      </c>
      <c r="G63" t="str">
        <f t="shared" ca="1" si="1"/>
        <v>INSERT INTO monitor_environmentdata VALUES(62,'572',datetime('2021-05-07  12:14:48'),15,3);</v>
      </c>
    </row>
    <row r="64" spans="1:7" x14ac:dyDescent="0.2">
      <c r="A64">
        <v>63</v>
      </c>
      <c r="B64" t="s">
        <v>18</v>
      </c>
      <c r="C64" s="1">
        <f t="shared" ca="1" si="3"/>
        <v>658</v>
      </c>
      <c r="D64" s="4" t="s">
        <v>74</v>
      </c>
      <c r="E64">
        <v>25</v>
      </c>
      <c r="F64">
        <v>3</v>
      </c>
      <c r="G64" t="str">
        <f t="shared" ca="1" si="1"/>
        <v>INSERT INTO monitor_environmentdata VALUES(63,'658',datetime('2021-05-07  12:14:48'),25,3);</v>
      </c>
    </row>
    <row r="65" spans="1:13" x14ac:dyDescent="0.2">
      <c r="A65">
        <v>64</v>
      </c>
      <c r="B65" t="s">
        <v>18</v>
      </c>
      <c r="C65" s="1">
        <f t="shared" ca="1" si="3"/>
        <v>607</v>
      </c>
      <c r="D65" s="4" t="s">
        <v>77</v>
      </c>
      <c r="E65">
        <v>5</v>
      </c>
      <c r="F65">
        <v>3</v>
      </c>
      <c r="G65" t="str">
        <f t="shared" ca="1" si="1"/>
        <v>INSERT INTO monitor_environmentdata VALUES(64,'607',datetime('2021-05-07  12:24:48'),5,3);</v>
      </c>
    </row>
    <row r="66" spans="1:13" x14ac:dyDescent="0.2">
      <c r="A66">
        <v>65</v>
      </c>
      <c r="B66" t="s">
        <v>18</v>
      </c>
      <c r="C66" s="1">
        <f t="shared" ca="1" si="3"/>
        <v>590</v>
      </c>
      <c r="D66" s="4" t="s">
        <v>77</v>
      </c>
      <c r="E66">
        <v>15</v>
      </c>
      <c r="F66">
        <v>3</v>
      </c>
      <c r="G66" t="str">
        <f t="shared" ca="1" si="1"/>
        <v>INSERT INTO monitor_environmentdata VALUES(65,'590',datetime('2021-05-07  12:24:48'),15,3);</v>
      </c>
    </row>
    <row r="67" spans="1:13" x14ac:dyDescent="0.2">
      <c r="A67">
        <v>66</v>
      </c>
      <c r="B67" t="s">
        <v>18</v>
      </c>
      <c r="C67" s="1">
        <f t="shared" ca="1" si="3"/>
        <v>611</v>
      </c>
      <c r="D67" s="4" t="s">
        <v>77</v>
      </c>
      <c r="E67">
        <v>25</v>
      </c>
      <c r="F67">
        <v>3</v>
      </c>
      <c r="G67" t="str">
        <f t="shared" ref="G67:G133" ca="1" si="4">"INSERT INTO monitor_environmentdata VALUES("&amp;A67&amp;",'"&amp;C67&amp;"',datetime('"&amp;D67&amp;"'),"&amp;E67&amp;","&amp;F67&amp;");"</f>
        <v>INSERT INTO monitor_environmentdata VALUES(66,'611',datetime('2021-05-07  12:24:48'),25,3);</v>
      </c>
    </row>
    <row r="68" spans="1:13" x14ac:dyDescent="0.2">
      <c r="A68">
        <v>67</v>
      </c>
      <c r="B68" t="s">
        <v>18</v>
      </c>
      <c r="C68" s="1">
        <f t="shared" ca="1" si="3"/>
        <v>659</v>
      </c>
      <c r="D68" s="4" t="s">
        <v>79</v>
      </c>
      <c r="E68">
        <v>5</v>
      </c>
      <c r="F68">
        <v>3</v>
      </c>
      <c r="G68" t="str">
        <f t="shared" ca="1" si="4"/>
        <v>INSERT INTO monitor_environmentdata VALUES(67,'659',datetime('2021-05-07  12:34:48'),5,3);</v>
      </c>
    </row>
    <row r="69" spans="1:13" x14ac:dyDescent="0.2">
      <c r="A69">
        <v>68</v>
      </c>
      <c r="B69" t="s">
        <v>18</v>
      </c>
      <c r="C69" s="1">
        <f t="shared" ca="1" si="3"/>
        <v>556</v>
      </c>
      <c r="D69" s="4" t="s">
        <v>79</v>
      </c>
      <c r="E69">
        <v>15</v>
      </c>
      <c r="F69">
        <v>3</v>
      </c>
      <c r="G69" t="str">
        <f t="shared" ca="1" si="4"/>
        <v>INSERT INTO monitor_environmentdata VALUES(68,'556',datetime('2021-05-07  12:34:48'),15,3);</v>
      </c>
    </row>
    <row r="70" spans="1:13" x14ac:dyDescent="0.2">
      <c r="A70">
        <v>69</v>
      </c>
      <c r="B70" t="s">
        <v>18</v>
      </c>
      <c r="C70" s="1">
        <f t="shared" ca="1" si="3"/>
        <v>584</v>
      </c>
      <c r="D70" s="4" t="s">
        <v>79</v>
      </c>
      <c r="E70">
        <v>25</v>
      </c>
      <c r="F70">
        <v>3</v>
      </c>
      <c r="G70" t="str">
        <f t="shared" ca="1" si="4"/>
        <v>INSERT INTO monitor_environmentdata VALUES(69,'584',datetime('2021-05-07  12:34:48'),25,3);</v>
      </c>
    </row>
    <row r="71" spans="1:13" x14ac:dyDescent="0.2">
      <c r="A71">
        <v>70</v>
      </c>
      <c r="B71" t="s">
        <v>19</v>
      </c>
      <c r="C71" s="1">
        <f ca="1">RANDBETWEEN(40,50)+RAND()</f>
        <v>43.496534837055563</v>
      </c>
      <c r="D71" s="4" t="s">
        <v>74</v>
      </c>
      <c r="E71">
        <v>6</v>
      </c>
      <c r="F71">
        <v>4</v>
      </c>
      <c r="G71" t="str">
        <f t="shared" ca="1" si="4"/>
        <v>INSERT INTO monitor_environmentdata VALUES(70,'43.4965348370556',datetime('2021-05-07  12:14:48'),6,4);</v>
      </c>
    </row>
    <row r="72" spans="1:13" x14ac:dyDescent="0.2">
      <c r="A72">
        <v>71</v>
      </c>
      <c r="B72" t="s">
        <v>19</v>
      </c>
      <c r="C72" s="1">
        <f t="shared" ref="C72:C79" ca="1" si="5">RANDBETWEEN(40,50)+RAND()</f>
        <v>43.979450958258624</v>
      </c>
      <c r="D72" s="4" t="s">
        <v>74</v>
      </c>
      <c r="E72">
        <v>16</v>
      </c>
      <c r="F72">
        <v>4</v>
      </c>
      <c r="G72" t="str">
        <f t="shared" ca="1" si="4"/>
        <v>INSERT INTO monitor_environmentdata VALUES(71,'43.9794509582586',datetime('2021-05-07  12:14:48'),16,4);</v>
      </c>
    </row>
    <row r="73" spans="1:13" x14ac:dyDescent="0.2">
      <c r="A73">
        <v>72</v>
      </c>
      <c r="B73" t="s">
        <v>19</v>
      </c>
      <c r="C73" s="1">
        <f t="shared" ca="1" si="5"/>
        <v>43.291488174820763</v>
      </c>
      <c r="D73" s="4" t="s">
        <v>74</v>
      </c>
      <c r="E73">
        <v>26</v>
      </c>
      <c r="F73">
        <v>4</v>
      </c>
      <c r="G73" t="str">
        <f t="shared" ca="1" si="4"/>
        <v>INSERT INTO monitor_environmentdata VALUES(72,'43.2914881748208',datetime('2021-05-07  12:14:48'),26,4);</v>
      </c>
    </row>
    <row r="74" spans="1:13" x14ac:dyDescent="0.2">
      <c r="A74">
        <v>73</v>
      </c>
      <c r="B74" t="s">
        <v>19</v>
      </c>
      <c r="C74" s="1">
        <f t="shared" ca="1" si="5"/>
        <v>50.616127849500366</v>
      </c>
      <c r="D74" s="4" t="s">
        <v>77</v>
      </c>
      <c r="E74">
        <v>6</v>
      </c>
      <c r="F74">
        <v>4</v>
      </c>
      <c r="G74" t="str">
        <f t="shared" ca="1" si="4"/>
        <v>INSERT INTO monitor_environmentdata VALUES(73,'50.6161278495004',datetime('2021-05-07  12:24:48'),6,4);</v>
      </c>
    </row>
    <row r="75" spans="1:13" x14ac:dyDescent="0.2">
      <c r="A75">
        <v>74</v>
      </c>
      <c r="B75" t="s">
        <v>19</v>
      </c>
      <c r="C75" s="1">
        <f t="shared" ca="1" si="5"/>
        <v>44.108670946987452</v>
      </c>
      <c r="D75" s="4" t="s">
        <v>77</v>
      </c>
      <c r="E75">
        <v>16</v>
      </c>
      <c r="F75">
        <v>4</v>
      </c>
      <c r="G75" t="str">
        <f t="shared" ca="1" si="4"/>
        <v>INSERT INTO monitor_environmentdata VALUES(74,'44.1086709469875',datetime('2021-05-07  12:24:48'),16,4);</v>
      </c>
      <c r="M75" s="4"/>
    </row>
    <row r="76" spans="1:13" x14ac:dyDescent="0.2">
      <c r="A76">
        <v>75</v>
      </c>
      <c r="B76" t="s">
        <v>19</v>
      </c>
      <c r="C76" s="1">
        <f t="shared" ca="1" si="5"/>
        <v>49.106760864947404</v>
      </c>
      <c r="D76" s="4" t="s">
        <v>77</v>
      </c>
      <c r="E76">
        <v>26</v>
      </c>
      <c r="F76">
        <v>4</v>
      </c>
      <c r="G76" t="str">
        <f t="shared" ca="1" si="4"/>
        <v>INSERT INTO monitor_environmentdata VALUES(75,'49.1067608649474',datetime('2021-05-07  12:24:48'),26,4);</v>
      </c>
      <c r="M76" s="4"/>
    </row>
    <row r="77" spans="1:13" x14ac:dyDescent="0.2">
      <c r="A77">
        <v>76</v>
      </c>
      <c r="B77" t="s">
        <v>19</v>
      </c>
      <c r="C77" s="1">
        <f t="shared" ca="1" si="5"/>
        <v>40.254194244935086</v>
      </c>
      <c r="D77" s="4" t="s">
        <v>79</v>
      </c>
      <c r="E77">
        <v>6</v>
      </c>
      <c r="F77">
        <v>4</v>
      </c>
      <c r="G77" t="str">
        <f t="shared" ca="1" si="4"/>
        <v>INSERT INTO monitor_environmentdata VALUES(76,'40.2541942449351',datetime('2021-05-07  12:34:48'),6,4);</v>
      </c>
      <c r="M77" s="4"/>
    </row>
    <row r="78" spans="1:13" x14ac:dyDescent="0.2">
      <c r="A78">
        <v>77</v>
      </c>
      <c r="B78" t="s">
        <v>19</v>
      </c>
      <c r="C78" s="1">
        <f t="shared" ca="1" si="5"/>
        <v>49.267330440661553</v>
      </c>
      <c r="D78" s="4" t="s">
        <v>79</v>
      </c>
      <c r="E78">
        <v>16</v>
      </c>
      <c r="F78">
        <v>4</v>
      </c>
      <c r="G78" t="str">
        <f t="shared" ca="1" si="4"/>
        <v>INSERT INTO monitor_environmentdata VALUES(77,'49.2673304406616',datetime('2021-05-07  12:34:48'),16,4);</v>
      </c>
      <c r="M78" s="4"/>
    </row>
    <row r="79" spans="1:13" x14ac:dyDescent="0.2">
      <c r="A79">
        <v>78</v>
      </c>
      <c r="B79" t="s">
        <v>19</v>
      </c>
      <c r="C79" s="1">
        <f t="shared" ca="1" si="5"/>
        <v>44.695081050594652</v>
      </c>
      <c r="D79" s="4" t="s">
        <v>79</v>
      </c>
      <c r="E79">
        <v>26</v>
      </c>
      <c r="F79">
        <v>4</v>
      </c>
      <c r="G79" t="str">
        <f t="shared" ca="1" si="4"/>
        <v>INSERT INTO monitor_environmentdata VALUES(78,'44.6950810505947',datetime('2021-05-07  12:34:48'),26,4);</v>
      </c>
      <c r="M79" s="4"/>
    </row>
    <row r="80" spans="1:13" x14ac:dyDescent="0.2">
      <c r="A80">
        <v>79</v>
      </c>
      <c r="B80" t="s">
        <v>92</v>
      </c>
      <c r="C80" s="1">
        <f ca="1">RANDBETWEEN(15,25)+RAND()</f>
        <v>23.431624802856401</v>
      </c>
      <c r="D80" s="4" t="s">
        <v>74</v>
      </c>
      <c r="E80">
        <v>31</v>
      </c>
      <c r="F80">
        <v>5</v>
      </c>
      <c r="G80" t="str">
        <f t="shared" ref="G80:G97" ca="1" si="6">"INSERT INTO monitor_environmentdata VALUES("&amp;A80&amp;",'"&amp;C80&amp;"',datetime('"&amp;D80&amp;"'),"&amp;E80&amp;","&amp;F80&amp;");"</f>
        <v>INSERT INTO monitor_environmentdata VALUES(79,'23.4316248028564',datetime('2021-05-07  12:14:48'),31,5);</v>
      </c>
      <c r="M80" s="4"/>
    </row>
    <row r="81" spans="1:13" x14ac:dyDescent="0.2">
      <c r="A81">
        <v>80</v>
      </c>
      <c r="B81" t="s">
        <v>92</v>
      </c>
      <c r="C81" s="1">
        <f t="shared" ref="C81:C97" ca="1" si="7">RANDBETWEEN(15,25)+RAND()</f>
        <v>23.467964768285448</v>
      </c>
      <c r="D81" s="4" t="s">
        <v>74</v>
      </c>
      <c r="E81">
        <v>32</v>
      </c>
      <c r="F81">
        <v>5</v>
      </c>
      <c r="G81" t="str">
        <f t="shared" ca="1" si="6"/>
        <v>INSERT INTO monitor_environmentdata VALUES(80,'23.4679647682854',datetime('2021-05-07  12:14:48'),32,5);</v>
      </c>
      <c r="M81" s="4"/>
    </row>
    <row r="82" spans="1:13" x14ac:dyDescent="0.2">
      <c r="A82">
        <v>81</v>
      </c>
      <c r="B82" t="s">
        <v>92</v>
      </c>
      <c r="C82" s="1">
        <f t="shared" ca="1" si="7"/>
        <v>18.591122191817099</v>
      </c>
      <c r="D82" s="4" t="s">
        <v>74</v>
      </c>
      <c r="E82">
        <v>33</v>
      </c>
      <c r="F82">
        <v>5</v>
      </c>
      <c r="G82" t="str">
        <f t="shared" ca="1" si="6"/>
        <v>INSERT INTO monitor_environmentdata VALUES(81,'18.5911221918171',datetime('2021-05-07  12:14:48'),33,5);</v>
      </c>
      <c r="M82" s="4"/>
    </row>
    <row r="83" spans="1:13" x14ac:dyDescent="0.2">
      <c r="A83">
        <v>82</v>
      </c>
      <c r="B83" t="s">
        <v>92</v>
      </c>
      <c r="C83" s="1">
        <f t="shared" ca="1" si="7"/>
        <v>17.604235557918564</v>
      </c>
      <c r="D83" s="4" t="s">
        <v>74</v>
      </c>
      <c r="E83">
        <v>34</v>
      </c>
      <c r="F83">
        <v>5</v>
      </c>
      <c r="G83" t="str">
        <f t="shared" ca="1" si="6"/>
        <v>INSERT INTO monitor_environmentdata VALUES(82,'17.6042355579186',datetime('2021-05-07  12:14:48'),34,5);</v>
      </c>
      <c r="M83" s="4"/>
    </row>
    <row r="84" spans="1:13" x14ac:dyDescent="0.2">
      <c r="A84">
        <v>83</v>
      </c>
      <c r="B84" t="s">
        <v>92</v>
      </c>
      <c r="C84" s="1">
        <f t="shared" ca="1" si="7"/>
        <v>21.788511804480468</v>
      </c>
      <c r="D84" s="4" t="s">
        <v>74</v>
      </c>
      <c r="E84">
        <v>35</v>
      </c>
      <c r="F84">
        <v>5</v>
      </c>
      <c r="G84" t="str">
        <f t="shared" ca="1" si="6"/>
        <v>INSERT INTO monitor_environmentdata VALUES(83,'21.7885118044805',datetime('2021-05-07  12:14:48'),35,5);</v>
      </c>
      <c r="M84" s="4"/>
    </row>
    <row r="85" spans="1:13" x14ac:dyDescent="0.2">
      <c r="A85">
        <v>84</v>
      </c>
      <c r="B85" t="s">
        <v>92</v>
      </c>
      <c r="C85" s="1">
        <f t="shared" ca="1" si="7"/>
        <v>19.816070432578179</v>
      </c>
      <c r="D85" s="4" t="s">
        <v>74</v>
      </c>
      <c r="E85">
        <v>36</v>
      </c>
      <c r="F85">
        <v>5</v>
      </c>
      <c r="G85" t="str">
        <f t="shared" ca="1" si="6"/>
        <v>INSERT INTO monitor_environmentdata VALUES(84,'19.8160704325782',datetime('2021-05-07  12:14:48'),36,5);</v>
      </c>
      <c r="M85" s="4"/>
    </row>
    <row r="86" spans="1:13" x14ac:dyDescent="0.2">
      <c r="A86">
        <v>85</v>
      </c>
      <c r="B86" t="s">
        <v>92</v>
      </c>
      <c r="C86" s="1">
        <f t="shared" ca="1" si="7"/>
        <v>23.883476761107435</v>
      </c>
      <c r="D86" s="4" t="s">
        <v>77</v>
      </c>
      <c r="E86">
        <v>31</v>
      </c>
      <c r="F86">
        <v>5</v>
      </c>
      <c r="G86" t="str">
        <f t="shared" ca="1" si="6"/>
        <v>INSERT INTO monitor_environmentdata VALUES(85,'23.8834767611074',datetime('2021-05-07  12:24:48'),31,5);</v>
      </c>
    </row>
    <row r="87" spans="1:13" x14ac:dyDescent="0.2">
      <c r="A87">
        <v>86</v>
      </c>
      <c r="B87" t="s">
        <v>92</v>
      </c>
      <c r="C87" s="1">
        <f t="shared" ca="1" si="7"/>
        <v>17.416613751257696</v>
      </c>
      <c r="D87" s="4" t="s">
        <v>77</v>
      </c>
      <c r="E87">
        <v>32</v>
      </c>
      <c r="F87">
        <v>5</v>
      </c>
      <c r="G87" t="str">
        <f t="shared" ca="1" si="6"/>
        <v>INSERT INTO monitor_environmentdata VALUES(86,'17.4166137512577',datetime('2021-05-07  12:24:48'),32,5);</v>
      </c>
    </row>
    <row r="88" spans="1:13" x14ac:dyDescent="0.2">
      <c r="A88">
        <v>87</v>
      </c>
      <c r="B88" t="s">
        <v>92</v>
      </c>
      <c r="C88" s="1">
        <f t="shared" ca="1" si="7"/>
        <v>15.568949928189681</v>
      </c>
      <c r="D88" s="4" t="s">
        <v>77</v>
      </c>
      <c r="E88">
        <v>33</v>
      </c>
      <c r="F88">
        <v>5</v>
      </c>
      <c r="G88" t="str">
        <f t="shared" ca="1" si="6"/>
        <v>INSERT INTO monitor_environmentdata VALUES(87,'15.5689499281897',datetime('2021-05-07  12:24:48'),33,5);</v>
      </c>
    </row>
    <row r="89" spans="1:13" x14ac:dyDescent="0.2">
      <c r="A89">
        <v>88</v>
      </c>
      <c r="B89" t="s">
        <v>92</v>
      </c>
      <c r="C89" s="1">
        <f t="shared" ca="1" si="7"/>
        <v>24.697553719380394</v>
      </c>
      <c r="D89" s="4" t="s">
        <v>77</v>
      </c>
      <c r="E89">
        <v>34</v>
      </c>
      <c r="F89">
        <v>5</v>
      </c>
      <c r="G89" t="str">
        <f t="shared" ca="1" si="6"/>
        <v>INSERT INTO monitor_environmentdata VALUES(88,'24.6975537193804',datetime('2021-05-07  12:24:48'),34,5);</v>
      </c>
    </row>
    <row r="90" spans="1:13" x14ac:dyDescent="0.2">
      <c r="A90">
        <v>89</v>
      </c>
      <c r="B90" t="s">
        <v>92</v>
      </c>
      <c r="C90" s="1">
        <f t="shared" ca="1" si="7"/>
        <v>16.736098398423763</v>
      </c>
      <c r="D90" s="4" t="s">
        <v>77</v>
      </c>
      <c r="E90">
        <v>35</v>
      </c>
      <c r="F90">
        <v>5</v>
      </c>
      <c r="G90" t="str">
        <f t="shared" ca="1" si="6"/>
        <v>INSERT INTO monitor_environmentdata VALUES(89,'16.7360983984238',datetime('2021-05-07  12:24:48'),35,5);</v>
      </c>
    </row>
    <row r="91" spans="1:13" x14ac:dyDescent="0.2">
      <c r="A91">
        <v>90</v>
      </c>
      <c r="B91" t="s">
        <v>92</v>
      </c>
      <c r="C91" s="1">
        <f t="shared" ca="1" si="7"/>
        <v>15.023348135059715</v>
      </c>
      <c r="D91" s="4" t="s">
        <v>77</v>
      </c>
      <c r="E91">
        <v>36</v>
      </c>
      <c r="F91">
        <v>5</v>
      </c>
      <c r="G91" t="str">
        <f t="shared" ca="1" si="6"/>
        <v>INSERT INTO monitor_environmentdata VALUES(90,'15.0233481350597',datetime('2021-05-07  12:24:48'),36,5);</v>
      </c>
    </row>
    <row r="92" spans="1:13" x14ac:dyDescent="0.2">
      <c r="A92">
        <v>91</v>
      </c>
      <c r="B92" t="s">
        <v>92</v>
      </c>
      <c r="C92" s="1">
        <f t="shared" ca="1" si="7"/>
        <v>21.125463288574078</v>
      </c>
      <c r="D92" s="4" t="s">
        <v>79</v>
      </c>
      <c r="E92">
        <v>31</v>
      </c>
      <c r="F92">
        <v>5</v>
      </c>
      <c r="G92" t="str">
        <f t="shared" ca="1" si="6"/>
        <v>INSERT INTO monitor_environmentdata VALUES(91,'21.1254632885741',datetime('2021-05-07  12:34:48'),31,5);</v>
      </c>
    </row>
    <row r="93" spans="1:13" x14ac:dyDescent="0.2">
      <c r="A93">
        <v>92</v>
      </c>
      <c r="B93" t="s">
        <v>92</v>
      </c>
      <c r="C93" s="1">
        <f t="shared" ca="1" si="7"/>
        <v>19.535545687664353</v>
      </c>
      <c r="D93" s="4" t="s">
        <v>79</v>
      </c>
      <c r="E93">
        <v>32</v>
      </c>
      <c r="F93">
        <v>5</v>
      </c>
      <c r="G93" t="str">
        <f t="shared" ca="1" si="6"/>
        <v>INSERT INTO monitor_environmentdata VALUES(92,'19.5355456876644',datetime('2021-05-07  12:34:48'),32,5);</v>
      </c>
    </row>
    <row r="94" spans="1:13" x14ac:dyDescent="0.2">
      <c r="A94">
        <v>93</v>
      </c>
      <c r="B94" t="s">
        <v>92</v>
      </c>
      <c r="C94" s="1">
        <f t="shared" ca="1" si="7"/>
        <v>17.909252104465747</v>
      </c>
      <c r="D94" s="4" t="s">
        <v>79</v>
      </c>
      <c r="E94">
        <v>33</v>
      </c>
      <c r="F94">
        <v>5</v>
      </c>
      <c r="G94" t="str">
        <f t="shared" ca="1" si="6"/>
        <v>INSERT INTO monitor_environmentdata VALUES(93,'17.9092521044657',datetime('2021-05-07  12:34:48'),33,5);</v>
      </c>
    </row>
    <row r="95" spans="1:13" x14ac:dyDescent="0.2">
      <c r="A95">
        <v>94</v>
      </c>
      <c r="B95" t="s">
        <v>92</v>
      </c>
      <c r="C95" s="1">
        <f t="shared" ca="1" si="7"/>
        <v>18.337570219863483</v>
      </c>
      <c r="D95" s="4" t="s">
        <v>79</v>
      </c>
      <c r="E95">
        <v>34</v>
      </c>
      <c r="F95">
        <v>5</v>
      </c>
      <c r="G95" t="str">
        <f t="shared" ca="1" si="6"/>
        <v>INSERT INTO monitor_environmentdata VALUES(94,'18.3375702198635',datetime('2021-05-07  12:34:48'),34,5);</v>
      </c>
    </row>
    <row r="96" spans="1:13" x14ac:dyDescent="0.2">
      <c r="A96">
        <v>95</v>
      </c>
      <c r="B96" t="s">
        <v>92</v>
      </c>
      <c r="C96" s="1">
        <f t="shared" ca="1" si="7"/>
        <v>22.610943550090333</v>
      </c>
      <c r="D96" s="4" t="s">
        <v>79</v>
      </c>
      <c r="E96">
        <v>35</v>
      </c>
      <c r="F96">
        <v>5</v>
      </c>
      <c r="G96" t="str">
        <f t="shared" ca="1" si="6"/>
        <v>INSERT INTO monitor_environmentdata VALUES(95,'22.6109435500903',datetime('2021-05-07  12:34:48'),35,5);</v>
      </c>
    </row>
    <row r="97" spans="1:7" x14ac:dyDescent="0.2">
      <c r="A97">
        <v>96</v>
      </c>
      <c r="B97" t="s">
        <v>92</v>
      </c>
      <c r="C97" s="1">
        <f t="shared" ca="1" si="7"/>
        <v>25.679744744832728</v>
      </c>
      <c r="D97" s="4" t="s">
        <v>79</v>
      </c>
      <c r="E97">
        <v>36</v>
      </c>
      <c r="F97">
        <v>5</v>
      </c>
      <c r="G97" t="str">
        <f t="shared" ca="1" si="6"/>
        <v>INSERT INTO monitor_environmentdata VALUES(96,'25.6797447448327',datetime('2021-05-07  12:34:48'),36,5);</v>
      </c>
    </row>
    <row r="98" spans="1:7" x14ac:dyDescent="0.2">
      <c r="A98">
        <v>97</v>
      </c>
      <c r="B98" t="s">
        <v>17</v>
      </c>
      <c r="C98" s="1">
        <f ca="1">RANDBETWEEN(5,10)+RAND()</f>
        <v>7.4270956347047186</v>
      </c>
      <c r="D98" s="4" t="s">
        <v>74</v>
      </c>
      <c r="E98">
        <v>7</v>
      </c>
      <c r="F98">
        <v>6</v>
      </c>
      <c r="G98" t="str">
        <f t="shared" ca="1" si="4"/>
        <v>INSERT INTO monitor_environmentdata VALUES(97,'7.42709563470472',datetime('2021-05-07  12:14:48'),7,6);</v>
      </c>
    </row>
    <row r="99" spans="1:7" x14ac:dyDescent="0.2">
      <c r="A99">
        <v>98</v>
      </c>
      <c r="B99" t="s">
        <v>17</v>
      </c>
      <c r="C99" s="1">
        <f t="shared" ref="C99:C115" ca="1" si="8">RANDBETWEEN(5,10)+RAND()</f>
        <v>10.739081350587043</v>
      </c>
      <c r="D99" s="4" t="s">
        <v>74</v>
      </c>
      <c r="E99">
        <v>8</v>
      </c>
      <c r="F99">
        <v>6</v>
      </c>
      <c r="G99" t="str">
        <f t="shared" ca="1" si="4"/>
        <v>INSERT INTO monitor_environmentdata VALUES(98,'10.739081350587',datetime('2021-05-07  12:14:48'),8,6);</v>
      </c>
    </row>
    <row r="100" spans="1:7" x14ac:dyDescent="0.2">
      <c r="A100">
        <v>99</v>
      </c>
      <c r="B100" t="s">
        <v>17</v>
      </c>
      <c r="C100" s="1">
        <f t="shared" ca="1" si="8"/>
        <v>5.9110216163971074</v>
      </c>
      <c r="D100" s="4" t="s">
        <v>74</v>
      </c>
      <c r="E100">
        <v>17</v>
      </c>
      <c r="F100">
        <v>6</v>
      </c>
      <c r="G100" t="str">
        <f t="shared" ca="1" si="4"/>
        <v>INSERT INTO monitor_environmentdata VALUES(99,'5.91102161639711',datetime('2021-05-07  12:14:48'),17,6);</v>
      </c>
    </row>
    <row r="101" spans="1:7" x14ac:dyDescent="0.2">
      <c r="A101">
        <v>100</v>
      </c>
      <c r="B101" t="s">
        <v>17</v>
      </c>
      <c r="C101" s="1">
        <f t="shared" ca="1" si="8"/>
        <v>8.47036201615132</v>
      </c>
      <c r="D101" s="4" t="s">
        <v>74</v>
      </c>
      <c r="E101">
        <v>18</v>
      </c>
      <c r="F101">
        <v>6</v>
      </c>
      <c r="G101" t="str">
        <f t="shared" ca="1" si="4"/>
        <v>INSERT INTO monitor_environmentdata VALUES(100,'8.47036201615132',datetime('2021-05-07  12:14:48'),18,6);</v>
      </c>
    </row>
    <row r="102" spans="1:7" x14ac:dyDescent="0.2">
      <c r="A102">
        <v>101</v>
      </c>
      <c r="B102" t="s">
        <v>17</v>
      </c>
      <c r="C102" s="1">
        <f t="shared" ca="1" si="8"/>
        <v>7.5906040547079243</v>
      </c>
      <c r="D102" s="4" t="s">
        <v>74</v>
      </c>
      <c r="E102">
        <v>27</v>
      </c>
      <c r="F102">
        <v>6</v>
      </c>
      <c r="G102" t="str">
        <f t="shared" ca="1" si="4"/>
        <v>INSERT INTO monitor_environmentdata VALUES(101,'7.59060405470792',datetime('2021-05-07  12:14:48'),27,6);</v>
      </c>
    </row>
    <row r="103" spans="1:7" x14ac:dyDescent="0.2">
      <c r="A103">
        <v>102</v>
      </c>
      <c r="B103" t="s">
        <v>17</v>
      </c>
      <c r="C103" s="1">
        <f t="shared" ca="1" si="8"/>
        <v>9.9840958840274716</v>
      </c>
      <c r="D103" s="4" t="s">
        <v>74</v>
      </c>
      <c r="E103">
        <v>28</v>
      </c>
      <c r="F103">
        <v>6</v>
      </c>
      <c r="G103" t="str">
        <f t="shared" ca="1" si="4"/>
        <v>INSERT INTO monitor_environmentdata VALUES(102,'9.98409588402747',datetime('2021-05-07  12:14:48'),28,6);</v>
      </c>
    </row>
    <row r="104" spans="1:7" x14ac:dyDescent="0.2">
      <c r="A104">
        <v>103</v>
      </c>
      <c r="B104" t="s">
        <v>17</v>
      </c>
      <c r="C104" s="1">
        <f t="shared" ca="1" si="8"/>
        <v>6.7036957698023318</v>
      </c>
      <c r="D104" s="4" t="s">
        <v>77</v>
      </c>
      <c r="E104">
        <v>7</v>
      </c>
      <c r="F104">
        <v>6</v>
      </c>
      <c r="G104" t="str">
        <f t="shared" ca="1" si="4"/>
        <v>INSERT INTO monitor_environmentdata VALUES(103,'6.70369576980233',datetime('2021-05-07  12:24:48'),7,6);</v>
      </c>
    </row>
    <row r="105" spans="1:7" x14ac:dyDescent="0.2">
      <c r="A105">
        <v>104</v>
      </c>
      <c r="B105" t="s">
        <v>17</v>
      </c>
      <c r="C105" s="1">
        <f t="shared" ca="1" si="8"/>
        <v>8.5459360346148898</v>
      </c>
      <c r="D105" s="4" t="s">
        <v>77</v>
      </c>
      <c r="E105">
        <v>8</v>
      </c>
      <c r="F105">
        <v>6</v>
      </c>
      <c r="G105" t="str">
        <f t="shared" ca="1" si="4"/>
        <v>INSERT INTO monitor_environmentdata VALUES(104,'8.54593603461489',datetime('2021-05-07  12:24:48'),8,6);</v>
      </c>
    </row>
    <row r="106" spans="1:7" x14ac:dyDescent="0.2">
      <c r="A106">
        <v>105</v>
      </c>
      <c r="B106" t="s">
        <v>17</v>
      </c>
      <c r="C106" s="1">
        <f t="shared" ca="1" si="8"/>
        <v>10.422340478443726</v>
      </c>
      <c r="D106" s="4" t="s">
        <v>77</v>
      </c>
      <c r="E106">
        <v>17</v>
      </c>
      <c r="F106">
        <v>6</v>
      </c>
      <c r="G106" t="str">
        <f t="shared" ca="1" si="4"/>
        <v>INSERT INTO monitor_environmentdata VALUES(105,'10.4223404784437',datetime('2021-05-07  12:24:48'),17,6);</v>
      </c>
    </row>
    <row r="107" spans="1:7" x14ac:dyDescent="0.2">
      <c r="A107">
        <v>106</v>
      </c>
      <c r="B107" t="s">
        <v>17</v>
      </c>
      <c r="C107" s="1">
        <f t="shared" ca="1" si="8"/>
        <v>6.1278961831877261</v>
      </c>
      <c r="D107" s="4" t="s">
        <v>77</v>
      </c>
      <c r="E107">
        <v>18</v>
      </c>
      <c r="F107">
        <v>6</v>
      </c>
      <c r="G107" t="str">
        <f t="shared" ca="1" si="4"/>
        <v>INSERT INTO monitor_environmentdata VALUES(106,'6.12789618318773',datetime('2021-05-07  12:24:48'),18,6);</v>
      </c>
    </row>
    <row r="108" spans="1:7" x14ac:dyDescent="0.2">
      <c r="A108">
        <v>107</v>
      </c>
      <c r="B108" t="s">
        <v>17</v>
      </c>
      <c r="C108" s="1">
        <f t="shared" ca="1" si="8"/>
        <v>10.177888623307897</v>
      </c>
      <c r="D108" s="4" t="s">
        <v>77</v>
      </c>
      <c r="E108">
        <v>27</v>
      </c>
      <c r="F108">
        <v>6</v>
      </c>
      <c r="G108" t="str">
        <f t="shared" ca="1" si="4"/>
        <v>INSERT INTO monitor_environmentdata VALUES(107,'10.1778886233079',datetime('2021-05-07  12:24:48'),27,6);</v>
      </c>
    </row>
    <row r="109" spans="1:7" x14ac:dyDescent="0.2">
      <c r="A109">
        <v>108</v>
      </c>
      <c r="B109" t="s">
        <v>17</v>
      </c>
      <c r="C109" s="1">
        <f t="shared" ca="1" si="8"/>
        <v>10.498126626438541</v>
      </c>
      <c r="D109" s="4" t="s">
        <v>77</v>
      </c>
      <c r="E109">
        <v>28</v>
      </c>
      <c r="F109">
        <v>6</v>
      </c>
      <c r="G109" t="str">
        <f t="shared" ca="1" si="4"/>
        <v>INSERT INTO monitor_environmentdata VALUES(108,'10.4981266264385',datetime('2021-05-07  12:24:48'),28,6);</v>
      </c>
    </row>
    <row r="110" spans="1:7" x14ac:dyDescent="0.2">
      <c r="A110">
        <v>109</v>
      </c>
      <c r="B110" t="s">
        <v>17</v>
      </c>
      <c r="C110" s="1">
        <f t="shared" ca="1" si="8"/>
        <v>6.2167641858797191</v>
      </c>
      <c r="D110" s="4" t="s">
        <v>79</v>
      </c>
      <c r="E110">
        <v>7</v>
      </c>
      <c r="F110">
        <v>6</v>
      </c>
      <c r="G110" t="str">
        <f t="shared" ca="1" si="4"/>
        <v>INSERT INTO monitor_environmentdata VALUES(109,'6.21676418587972',datetime('2021-05-07  12:34:48'),7,6);</v>
      </c>
    </row>
    <row r="111" spans="1:7" x14ac:dyDescent="0.2">
      <c r="A111">
        <v>110</v>
      </c>
      <c r="B111" t="s">
        <v>17</v>
      </c>
      <c r="C111" s="1">
        <f t="shared" ca="1" si="8"/>
        <v>5.331394618869937</v>
      </c>
      <c r="D111" s="4" t="s">
        <v>79</v>
      </c>
      <c r="E111">
        <v>8</v>
      </c>
      <c r="F111">
        <v>6</v>
      </c>
      <c r="G111" t="str">
        <f t="shared" ca="1" si="4"/>
        <v>INSERT INTO monitor_environmentdata VALUES(110,'5.33139461886994',datetime('2021-05-07  12:34:48'),8,6);</v>
      </c>
    </row>
    <row r="112" spans="1:7" x14ac:dyDescent="0.2">
      <c r="A112">
        <v>111</v>
      </c>
      <c r="B112" t="s">
        <v>17</v>
      </c>
      <c r="C112" s="1">
        <f t="shared" ca="1" si="8"/>
        <v>8.5520059507129886</v>
      </c>
      <c r="D112" s="4" t="s">
        <v>79</v>
      </c>
      <c r="E112">
        <v>17</v>
      </c>
      <c r="F112">
        <v>6</v>
      </c>
      <c r="G112" t="str">
        <f t="shared" ca="1" si="4"/>
        <v>INSERT INTO monitor_environmentdata VALUES(111,'8.55200595071299',datetime('2021-05-07  12:34:48'),17,6);</v>
      </c>
    </row>
    <row r="113" spans="1:7" x14ac:dyDescent="0.2">
      <c r="A113">
        <v>112</v>
      </c>
      <c r="B113" t="s">
        <v>17</v>
      </c>
      <c r="C113" s="1">
        <f t="shared" ca="1" si="8"/>
        <v>5.1975526715712244</v>
      </c>
      <c r="D113" s="4" t="s">
        <v>79</v>
      </c>
      <c r="E113">
        <v>18</v>
      </c>
      <c r="F113">
        <v>6</v>
      </c>
      <c r="G113" t="str">
        <f t="shared" ca="1" si="4"/>
        <v>INSERT INTO monitor_environmentdata VALUES(112,'5.19755267157122',datetime('2021-05-07  12:34:48'),18,6);</v>
      </c>
    </row>
    <row r="114" spans="1:7" x14ac:dyDescent="0.2">
      <c r="A114">
        <v>113</v>
      </c>
      <c r="B114" t="s">
        <v>17</v>
      </c>
      <c r="C114" s="1">
        <f t="shared" ca="1" si="8"/>
        <v>8.4057019885612654</v>
      </c>
      <c r="D114" s="4" t="s">
        <v>79</v>
      </c>
      <c r="E114">
        <v>27</v>
      </c>
      <c r="F114">
        <v>6</v>
      </c>
      <c r="G114" t="str">
        <f t="shared" ca="1" si="4"/>
        <v>INSERT INTO monitor_environmentdata VALUES(113,'8.40570198856127',datetime('2021-05-07  12:34:48'),27,6);</v>
      </c>
    </row>
    <row r="115" spans="1:7" x14ac:dyDescent="0.2">
      <c r="A115">
        <v>114</v>
      </c>
      <c r="B115" t="s">
        <v>17</v>
      </c>
      <c r="C115" s="1">
        <f t="shared" ca="1" si="8"/>
        <v>7.513689099728472</v>
      </c>
      <c r="D115" s="4" t="s">
        <v>79</v>
      </c>
      <c r="E115">
        <v>28</v>
      </c>
      <c r="F115">
        <v>6</v>
      </c>
      <c r="G115" t="str">
        <f t="shared" ca="1" si="4"/>
        <v>INSERT INTO monitor_environmentdata VALUES(114,'7.51368909972847',datetime('2021-05-07  12:34:48'),28,6);</v>
      </c>
    </row>
    <row r="116" spans="1:7" x14ac:dyDescent="0.2">
      <c r="A116">
        <v>115</v>
      </c>
      <c r="B116" t="s">
        <v>20</v>
      </c>
      <c r="C116" s="1">
        <f ca="1">RANDBETWEEN(5,10)+RAND()</f>
        <v>8.4872296677631116</v>
      </c>
      <c r="D116" s="4" t="s">
        <v>74</v>
      </c>
      <c r="E116">
        <v>9</v>
      </c>
      <c r="F116">
        <v>7</v>
      </c>
      <c r="G116" t="str">
        <f t="shared" ca="1" si="4"/>
        <v>INSERT INTO monitor_environmentdata VALUES(115,'8.48722966776311',datetime('2021-05-07  12:14:48'),9,7);</v>
      </c>
    </row>
    <row r="117" spans="1:7" x14ac:dyDescent="0.2">
      <c r="A117">
        <v>116</v>
      </c>
      <c r="B117" t="s">
        <v>20</v>
      </c>
      <c r="C117" s="1">
        <f t="shared" ref="C117:C133" ca="1" si="9">RANDBETWEEN(5,10)+RAND()</f>
        <v>9.7332835517152638</v>
      </c>
      <c r="D117" s="4" t="s">
        <v>74</v>
      </c>
      <c r="E117">
        <v>10</v>
      </c>
      <c r="F117">
        <v>7</v>
      </c>
      <c r="G117" t="str">
        <f t="shared" ca="1" si="4"/>
        <v>INSERT INTO monitor_environmentdata VALUES(116,'9.73328355171526',datetime('2021-05-07  12:14:48'),10,7);</v>
      </c>
    </row>
    <row r="118" spans="1:7" x14ac:dyDescent="0.2">
      <c r="A118">
        <v>117</v>
      </c>
      <c r="B118" t="s">
        <v>20</v>
      </c>
      <c r="C118" s="1">
        <f t="shared" ca="1" si="9"/>
        <v>9.3293143909076068</v>
      </c>
      <c r="D118" s="4" t="s">
        <v>74</v>
      </c>
      <c r="E118">
        <v>19</v>
      </c>
      <c r="F118">
        <v>7</v>
      </c>
      <c r="G118" t="str">
        <f t="shared" ca="1" si="4"/>
        <v>INSERT INTO monitor_environmentdata VALUES(117,'9.32931439090761',datetime('2021-05-07  12:14:48'),19,7);</v>
      </c>
    </row>
    <row r="119" spans="1:7" x14ac:dyDescent="0.2">
      <c r="A119">
        <v>118</v>
      </c>
      <c r="B119" t="s">
        <v>20</v>
      </c>
      <c r="C119" s="1">
        <f t="shared" ca="1" si="9"/>
        <v>7.1476171223358689</v>
      </c>
      <c r="D119" s="4" t="s">
        <v>74</v>
      </c>
      <c r="E119">
        <v>20</v>
      </c>
      <c r="F119">
        <v>7</v>
      </c>
      <c r="G119" t="str">
        <f t="shared" ca="1" si="4"/>
        <v>INSERT INTO monitor_environmentdata VALUES(118,'7.14761712233587',datetime('2021-05-07  12:14:48'),20,7);</v>
      </c>
    </row>
    <row r="120" spans="1:7" x14ac:dyDescent="0.2">
      <c r="A120">
        <v>119</v>
      </c>
      <c r="B120" t="s">
        <v>20</v>
      </c>
      <c r="C120" s="1">
        <f t="shared" ca="1" si="9"/>
        <v>8.6655681234016289</v>
      </c>
      <c r="D120" s="4" t="s">
        <v>74</v>
      </c>
      <c r="E120">
        <v>29</v>
      </c>
      <c r="F120">
        <v>7</v>
      </c>
      <c r="G120" t="str">
        <f t="shared" ca="1" si="4"/>
        <v>INSERT INTO monitor_environmentdata VALUES(119,'8.66556812340163',datetime('2021-05-07  12:14:48'),29,7);</v>
      </c>
    </row>
    <row r="121" spans="1:7" x14ac:dyDescent="0.2">
      <c r="A121">
        <v>120</v>
      </c>
      <c r="B121" t="s">
        <v>20</v>
      </c>
      <c r="C121" s="1">
        <f t="shared" ca="1" si="9"/>
        <v>9.4883772162226165</v>
      </c>
      <c r="D121" s="4" t="s">
        <v>74</v>
      </c>
      <c r="E121">
        <v>30</v>
      </c>
      <c r="F121">
        <v>7</v>
      </c>
      <c r="G121" t="str">
        <f t="shared" ca="1" si="4"/>
        <v>INSERT INTO monitor_environmentdata VALUES(120,'9.48837721622262',datetime('2021-05-07  12:14:48'),30,7);</v>
      </c>
    </row>
    <row r="122" spans="1:7" x14ac:dyDescent="0.2">
      <c r="A122">
        <v>121</v>
      </c>
      <c r="B122" t="s">
        <v>20</v>
      </c>
      <c r="C122" s="1">
        <f t="shared" ca="1" si="9"/>
        <v>9.8292339122237422</v>
      </c>
      <c r="D122" s="4" t="s">
        <v>77</v>
      </c>
      <c r="E122">
        <v>9</v>
      </c>
      <c r="F122">
        <v>7</v>
      </c>
      <c r="G122" t="str">
        <f t="shared" ca="1" si="4"/>
        <v>INSERT INTO monitor_environmentdata VALUES(121,'9.82923391222374',datetime('2021-05-07  12:24:48'),9,7);</v>
      </c>
    </row>
    <row r="123" spans="1:7" x14ac:dyDescent="0.2">
      <c r="A123">
        <v>122</v>
      </c>
      <c r="B123" t="s">
        <v>20</v>
      </c>
      <c r="C123" s="1">
        <f t="shared" ca="1" si="9"/>
        <v>5.4882060637377421</v>
      </c>
      <c r="D123" s="4" t="s">
        <v>77</v>
      </c>
      <c r="E123">
        <v>10</v>
      </c>
      <c r="F123">
        <v>7</v>
      </c>
      <c r="G123" t="str">
        <f t="shared" ca="1" si="4"/>
        <v>INSERT INTO monitor_environmentdata VALUES(122,'5.48820606373774',datetime('2021-05-07  12:24:48'),10,7);</v>
      </c>
    </row>
    <row r="124" spans="1:7" x14ac:dyDescent="0.2">
      <c r="A124">
        <v>123</v>
      </c>
      <c r="B124" t="s">
        <v>20</v>
      </c>
      <c r="C124" s="1">
        <f t="shared" ca="1" si="9"/>
        <v>9.8771862176694398</v>
      </c>
      <c r="D124" s="4" t="s">
        <v>77</v>
      </c>
      <c r="E124">
        <v>19</v>
      </c>
      <c r="F124">
        <v>7</v>
      </c>
      <c r="G124" t="str">
        <f t="shared" ca="1" si="4"/>
        <v>INSERT INTO monitor_environmentdata VALUES(123,'9.87718621766944',datetime('2021-05-07  12:24:48'),19,7);</v>
      </c>
    </row>
    <row r="125" spans="1:7" x14ac:dyDescent="0.2">
      <c r="A125">
        <v>124</v>
      </c>
      <c r="B125" t="s">
        <v>20</v>
      </c>
      <c r="C125" s="1">
        <f t="shared" ca="1" si="9"/>
        <v>8.9587789092282133</v>
      </c>
      <c r="D125" s="4" t="s">
        <v>77</v>
      </c>
      <c r="E125">
        <v>20</v>
      </c>
      <c r="F125">
        <v>7</v>
      </c>
      <c r="G125" t="str">
        <f t="shared" ca="1" si="4"/>
        <v>INSERT INTO monitor_environmentdata VALUES(124,'8.95877890922821',datetime('2021-05-07  12:24:48'),20,7);</v>
      </c>
    </row>
    <row r="126" spans="1:7" x14ac:dyDescent="0.2">
      <c r="A126">
        <v>125</v>
      </c>
      <c r="B126" t="s">
        <v>20</v>
      </c>
      <c r="C126" s="1">
        <f t="shared" ca="1" si="9"/>
        <v>10.077515258614767</v>
      </c>
      <c r="D126" s="4" t="s">
        <v>77</v>
      </c>
      <c r="E126">
        <v>29</v>
      </c>
      <c r="F126">
        <v>7</v>
      </c>
      <c r="G126" t="str">
        <f t="shared" ca="1" si="4"/>
        <v>INSERT INTO monitor_environmentdata VALUES(125,'10.0775152586148',datetime('2021-05-07  12:24:48'),29,7);</v>
      </c>
    </row>
    <row r="127" spans="1:7" x14ac:dyDescent="0.2">
      <c r="A127">
        <v>126</v>
      </c>
      <c r="B127" t="s">
        <v>20</v>
      </c>
      <c r="C127" s="1">
        <f t="shared" ca="1" si="9"/>
        <v>5.8690157325113876</v>
      </c>
      <c r="D127" s="4" t="s">
        <v>77</v>
      </c>
      <c r="E127">
        <v>30</v>
      </c>
      <c r="F127">
        <v>7</v>
      </c>
      <c r="G127" t="str">
        <f t="shared" ca="1" si="4"/>
        <v>INSERT INTO monitor_environmentdata VALUES(126,'5.86901573251139',datetime('2021-05-07  12:24:48'),30,7);</v>
      </c>
    </row>
    <row r="128" spans="1:7" x14ac:dyDescent="0.2">
      <c r="A128">
        <v>127</v>
      </c>
      <c r="B128" t="s">
        <v>20</v>
      </c>
      <c r="C128" s="1">
        <f t="shared" ca="1" si="9"/>
        <v>7.1502352577868562</v>
      </c>
      <c r="D128" s="4" t="s">
        <v>79</v>
      </c>
      <c r="E128">
        <v>9</v>
      </c>
      <c r="F128">
        <v>7</v>
      </c>
      <c r="G128" t="str">
        <f t="shared" ca="1" si="4"/>
        <v>INSERT INTO monitor_environmentdata VALUES(127,'7.15023525778686',datetime('2021-05-07  12:34:48'),9,7);</v>
      </c>
    </row>
    <row r="129" spans="1:7" x14ac:dyDescent="0.2">
      <c r="A129">
        <v>128</v>
      </c>
      <c r="B129" t="s">
        <v>20</v>
      </c>
      <c r="C129" s="1">
        <f t="shared" ca="1" si="9"/>
        <v>8.1878949008837818</v>
      </c>
      <c r="D129" s="4" t="s">
        <v>79</v>
      </c>
      <c r="E129">
        <v>10</v>
      </c>
      <c r="F129">
        <v>7</v>
      </c>
      <c r="G129" t="str">
        <f t="shared" ca="1" si="4"/>
        <v>INSERT INTO monitor_environmentdata VALUES(128,'8.18789490088378',datetime('2021-05-07  12:34:48'),10,7);</v>
      </c>
    </row>
    <row r="130" spans="1:7" x14ac:dyDescent="0.2">
      <c r="A130">
        <v>129</v>
      </c>
      <c r="B130" t="s">
        <v>20</v>
      </c>
      <c r="C130" s="1">
        <f t="shared" ca="1" si="9"/>
        <v>10.560300090751404</v>
      </c>
      <c r="D130" s="4" t="s">
        <v>79</v>
      </c>
      <c r="E130">
        <v>19</v>
      </c>
      <c r="F130">
        <v>7</v>
      </c>
      <c r="G130" t="str">
        <f t="shared" ca="1" si="4"/>
        <v>INSERT INTO monitor_environmentdata VALUES(129,'10.5603000907514',datetime('2021-05-07  12:34:48'),19,7);</v>
      </c>
    </row>
    <row r="131" spans="1:7" x14ac:dyDescent="0.2">
      <c r="A131">
        <v>130</v>
      </c>
      <c r="B131" t="s">
        <v>20</v>
      </c>
      <c r="C131" s="1">
        <f t="shared" ca="1" si="9"/>
        <v>9.614571687394518</v>
      </c>
      <c r="D131" s="4" t="s">
        <v>79</v>
      </c>
      <c r="E131">
        <v>20</v>
      </c>
      <c r="F131">
        <v>7</v>
      </c>
      <c r="G131" t="str">
        <f t="shared" ca="1" si="4"/>
        <v>INSERT INTO monitor_environmentdata VALUES(130,'9.61457168739452',datetime('2021-05-07  12:34:48'),20,7);</v>
      </c>
    </row>
    <row r="132" spans="1:7" x14ac:dyDescent="0.2">
      <c r="A132">
        <v>131</v>
      </c>
      <c r="B132" t="s">
        <v>20</v>
      </c>
      <c r="C132" s="1">
        <f t="shared" ca="1" si="9"/>
        <v>8.7078673911534317</v>
      </c>
      <c r="D132" s="4" t="s">
        <v>79</v>
      </c>
      <c r="E132">
        <v>29</v>
      </c>
      <c r="F132">
        <v>7</v>
      </c>
      <c r="G132" t="str">
        <f t="shared" ca="1" si="4"/>
        <v>INSERT INTO monitor_environmentdata VALUES(131,'8.70786739115343',datetime('2021-05-07  12:34:48'),29,7);</v>
      </c>
    </row>
    <row r="133" spans="1:7" x14ac:dyDescent="0.2">
      <c r="A133">
        <v>132</v>
      </c>
      <c r="B133" t="s">
        <v>20</v>
      </c>
      <c r="C133" s="1">
        <f t="shared" ca="1" si="9"/>
        <v>6.3999239315411076</v>
      </c>
      <c r="D133" s="4" t="s">
        <v>79</v>
      </c>
      <c r="E133">
        <v>30</v>
      </c>
      <c r="F133">
        <v>7</v>
      </c>
      <c r="G133" t="str">
        <f t="shared" ca="1" si="4"/>
        <v>INSERT INTO monitor_environmentdata VALUES(132,'6.39992393154111',datetime('2021-05-07  12:34:48'),30,7);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0C08A-53BB-48C2-A9ED-907B636B1BD8}">
  <dimension ref="A1:H61"/>
  <sheetViews>
    <sheetView workbookViewId="0">
      <selection activeCell="H2" sqref="H2"/>
    </sheetView>
  </sheetViews>
  <sheetFormatPr defaultRowHeight="14.25" x14ac:dyDescent="0.2"/>
  <cols>
    <col min="2" max="2" width="17.875" customWidth="1"/>
    <col min="3" max="3" width="13" customWidth="1"/>
    <col min="4" max="4" width="8" customWidth="1"/>
    <col min="6" max="6" width="10.75" customWidth="1"/>
  </cols>
  <sheetData>
    <row r="1" spans="1:8" x14ac:dyDescent="0.2"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8" x14ac:dyDescent="0.2">
      <c r="A2">
        <v>1</v>
      </c>
      <c r="B2" t="s">
        <v>38</v>
      </c>
      <c r="C2" t="s">
        <v>31</v>
      </c>
      <c r="D2" t="s">
        <v>44</v>
      </c>
      <c r="E2">
        <v>1</v>
      </c>
      <c r="F2">
        <v>1</v>
      </c>
      <c r="G2">
        <v>1</v>
      </c>
      <c r="H2" t="str">
        <f>"INSERT INTO monitor_device VALUES("&amp;A2&amp;",'"&amp;B2&amp;"','"&amp;C2&amp;"','"&amp;D2&amp;"',"&amp;E2&amp;","&amp;F2&amp;","&amp;G2&amp;");"</f>
        <v>INSERT INTO monitor_device VALUES(1,'大棚1-湿度1','1号大棚南','正常',1,1,1);</v>
      </c>
    </row>
    <row r="3" spans="1:8" x14ac:dyDescent="0.2">
      <c r="A3">
        <v>2</v>
      </c>
      <c r="B3" t="s">
        <v>39</v>
      </c>
      <c r="C3" t="s">
        <v>47</v>
      </c>
      <c r="D3" t="s">
        <v>44</v>
      </c>
      <c r="E3">
        <v>1</v>
      </c>
      <c r="F3">
        <v>1</v>
      </c>
      <c r="G3">
        <v>1</v>
      </c>
      <c r="H3" t="str">
        <f t="shared" ref="H3:H31" si="0">"INSERT INTO monitor_device VALUES("&amp;A3&amp;",'"&amp;B3&amp;"','"&amp;C3&amp;"','"&amp;D3&amp;"',"&amp;E3&amp;","&amp;F3&amp;","&amp;G3&amp;");"</f>
        <v>INSERT INTO monitor_device VALUES(2,'大棚1-湿度2','1号大棚北','正常',1,1,1);</v>
      </c>
    </row>
    <row r="4" spans="1:8" x14ac:dyDescent="0.2">
      <c r="A4">
        <v>3</v>
      </c>
      <c r="B4" t="s">
        <v>32</v>
      </c>
      <c r="C4" t="s">
        <v>31</v>
      </c>
      <c r="D4" t="s">
        <v>44</v>
      </c>
      <c r="E4">
        <v>1</v>
      </c>
      <c r="F4">
        <v>1</v>
      </c>
      <c r="G4">
        <v>1</v>
      </c>
      <c r="H4" t="str">
        <f t="shared" si="0"/>
        <v>INSERT INTO monitor_device VALUES(3,'大棚1-温度1','1号大棚南','正常',1,1,1);</v>
      </c>
    </row>
    <row r="5" spans="1:8" x14ac:dyDescent="0.2">
      <c r="A5">
        <v>4</v>
      </c>
      <c r="B5" t="s">
        <v>33</v>
      </c>
      <c r="C5" t="s">
        <v>47</v>
      </c>
      <c r="D5" t="s">
        <v>44</v>
      </c>
      <c r="E5">
        <v>1</v>
      </c>
      <c r="F5">
        <v>1</v>
      </c>
      <c r="G5">
        <v>1</v>
      </c>
      <c r="H5" t="str">
        <f t="shared" si="0"/>
        <v>INSERT INTO monitor_device VALUES(4,'大棚1-温度2','1号大棚北','正常',1,1,1);</v>
      </c>
    </row>
    <row r="6" spans="1:8" x14ac:dyDescent="0.2">
      <c r="A6">
        <v>5</v>
      </c>
      <c r="B6" t="s">
        <v>49</v>
      </c>
      <c r="C6" t="s">
        <v>48</v>
      </c>
      <c r="D6" t="s">
        <v>44</v>
      </c>
      <c r="E6">
        <v>1</v>
      </c>
      <c r="F6">
        <v>1</v>
      </c>
      <c r="G6">
        <v>1</v>
      </c>
      <c r="H6" t="str">
        <f t="shared" si="0"/>
        <v>INSERT INTO monitor_device VALUES(5,'大棚1-CO2','1号大棚中','正常',1,1,1);</v>
      </c>
    </row>
    <row r="7" spans="1:8" x14ac:dyDescent="0.2">
      <c r="A7">
        <v>6</v>
      </c>
      <c r="B7" t="s">
        <v>50</v>
      </c>
      <c r="C7" t="s">
        <v>48</v>
      </c>
      <c r="D7" t="s">
        <v>44</v>
      </c>
      <c r="E7">
        <v>1</v>
      </c>
      <c r="F7">
        <v>1</v>
      </c>
      <c r="G7">
        <v>1</v>
      </c>
      <c r="H7" t="str">
        <f t="shared" si="0"/>
        <v>INSERT INTO monitor_device VALUES(6,'大棚1-光照','1号大棚中','正常',1,1,1);</v>
      </c>
    </row>
    <row r="8" spans="1:8" x14ac:dyDescent="0.2">
      <c r="A8">
        <v>7</v>
      </c>
      <c r="B8" t="s">
        <v>51</v>
      </c>
      <c r="C8" t="s">
        <v>31</v>
      </c>
      <c r="D8" t="s">
        <v>44</v>
      </c>
      <c r="E8">
        <v>1</v>
      </c>
      <c r="F8">
        <v>1</v>
      </c>
      <c r="G8">
        <v>1</v>
      </c>
      <c r="H8" t="str">
        <f t="shared" si="0"/>
        <v>INSERT INTO monitor_device VALUES(7,'大棚1-土壤水分1','1号大棚南','正常',1,1,1);</v>
      </c>
    </row>
    <row r="9" spans="1:8" x14ac:dyDescent="0.2">
      <c r="A9">
        <v>8</v>
      </c>
      <c r="B9" t="s">
        <v>52</v>
      </c>
      <c r="C9" t="s">
        <v>47</v>
      </c>
      <c r="D9" t="s">
        <v>44</v>
      </c>
      <c r="E9">
        <v>1</v>
      </c>
      <c r="F9">
        <v>1</v>
      </c>
      <c r="G9">
        <v>1</v>
      </c>
      <c r="H9" t="str">
        <f t="shared" si="0"/>
        <v>INSERT INTO monitor_device VALUES(8,'大棚1-土壤水分2','1号大棚北','正常',1,1,1);</v>
      </c>
    </row>
    <row r="10" spans="1:8" x14ac:dyDescent="0.2">
      <c r="A10">
        <v>9</v>
      </c>
      <c r="B10" t="s">
        <v>53</v>
      </c>
      <c r="C10" t="s">
        <v>31</v>
      </c>
      <c r="D10" t="s">
        <v>44</v>
      </c>
      <c r="E10">
        <v>1</v>
      </c>
      <c r="F10">
        <v>1</v>
      </c>
      <c r="G10">
        <v>1</v>
      </c>
      <c r="H10" t="str">
        <f t="shared" si="0"/>
        <v>INSERT INTO monitor_device VALUES(9,'大棚1-PH1','1号大棚南','正常',1,1,1);</v>
      </c>
    </row>
    <row r="11" spans="1:8" x14ac:dyDescent="0.2">
      <c r="A11">
        <v>10</v>
      </c>
      <c r="B11" t="s">
        <v>54</v>
      </c>
      <c r="C11" t="s">
        <v>47</v>
      </c>
      <c r="D11" t="s">
        <v>44</v>
      </c>
      <c r="E11">
        <v>1</v>
      </c>
      <c r="F11">
        <v>1</v>
      </c>
      <c r="G11">
        <v>1</v>
      </c>
      <c r="H11" t="str">
        <f t="shared" si="0"/>
        <v>INSERT INTO monitor_device VALUES(10,'大棚1-PH2','1号大棚北','正常',1,1,1);</v>
      </c>
    </row>
    <row r="12" spans="1:8" x14ac:dyDescent="0.2">
      <c r="A12">
        <v>11</v>
      </c>
      <c r="B12" t="s">
        <v>40</v>
      </c>
      <c r="C12" t="s">
        <v>45</v>
      </c>
      <c r="D12" t="s">
        <v>44</v>
      </c>
      <c r="E12">
        <v>1</v>
      </c>
      <c r="F12">
        <v>1</v>
      </c>
      <c r="G12">
        <v>2</v>
      </c>
      <c r="H12" t="str">
        <f t="shared" si="0"/>
        <v>INSERT INTO monitor_device VALUES(11,'大棚2-湿度1','2号大棚南','正常',1,1,2);</v>
      </c>
    </row>
    <row r="13" spans="1:8" x14ac:dyDescent="0.2">
      <c r="A13">
        <v>12</v>
      </c>
      <c r="B13" t="s">
        <v>41</v>
      </c>
      <c r="C13" t="s">
        <v>61</v>
      </c>
      <c r="D13" t="s">
        <v>44</v>
      </c>
      <c r="E13">
        <v>1</v>
      </c>
      <c r="F13">
        <v>1</v>
      </c>
      <c r="G13">
        <v>2</v>
      </c>
      <c r="H13" t="str">
        <f t="shared" si="0"/>
        <v>INSERT INTO monitor_device VALUES(12,'大棚2-湿度2','2号大棚北','正常',1,1,2);</v>
      </c>
    </row>
    <row r="14" spans="1:8" x14ac:dyDescent="0.2">
      <c r="A14">
        <v>13</v>
      </c>
      <c r="B14" t="s">
        <v>34</v>
      </c>
      <c r="C14" t="s">
        <v>45</v>
      </c>
      <c r="D14" t="s">
        <v>44</v>
      </c>
      <c r="E14">
        <v>1</v>
      </c>
      <c r="F14">
        <v>1</v>
      </c>
      <c r="G14">
        <v>2</v>
      </c>
      <c r="H14" t="str">
        <f t="shared" si="0"/>
        <v>INSERT INTO monitor_device VALUES(13,'大棚2-温度1','2号大棚南','正常',1,1,2);</v>
      </c>
    </row>
    <row r="15" spans="1:8" x14ac:dyDescent="0.2">
      <c r="A15">
        <v>14</v>
      </c>
      <c r="B15" t="s">
        <v>35</v>
      </c>
      <c r="C15" t="s">
        <v>61</v>
      </c>
      <c r="D15" t="s">
        <v>44</v>
      </c>
      <c r="E15">
        <v>1</v>
      </c>
      <c r="F15">
        <v>1</v>
      </c>
      <c r="G15">
        <v>2</v>
      </c>
      <c r="H15" t="str">
        <f t="shared" si="0"/>
        <v>INSERT INTO monitor_device VALUES(14,'大棚2-温度2','2号大棚北','正常',1,1,2);</v>
      </c>
    </row>
    <row r="16" spans="1:8" x14ac:dyDescent="0.2">
      <c r="A16">
        <v>15</v>
      </c>
      <c r="B16" t="s">
        <v>55</v>
      </c>
      <c r="C16" t="s">
        <v>62</v>
      </c>
      <c r="D16" t="s">
        <v>44</v>
      </c>
      <c r="E16">
        <v>1</v>
      </c>
      <c r="F16">
        <v>1</v>
      </c>
      <c r="G16">
        <v>2</v>
      </c>
      <c r="H16" t="str">
        <f t="shared" si="0"/>
        <v>INSERT INTO monitor_device VALUES(15,'大棚2-CO2','2号大棚中','正常',1,1,2);</v>
      </c>
    </row>
    <row r="17" spans="1:8" x14ac:dyDescent="0.2">
      <c r="A17">
        <v>16</v>
      </c>
      <c r="B17" t="s">
        <v>56</v>
      </c>
      <c r="C17" t="s">
        <v>62</v>
      </c>
      <c r="D17" t="s">
        <v>44</v>
      </c>
      <c r="E17">
        <v>1</v>
      </c>
      <c r="F17">
        <v>1</v>
      </c>
      <c r="G17">
        <v>2</v>
      </c>
      <c r="H17" t="str">
        <f t="shared" si="0"/>
        <v>INSERT INTO monitor_device VALUES(16,'大棚2-光照','2号大棚中','正常',1,1,2);</v>
      </c>
    </row>
    <row r="18" spans="1:8" x14ac:dyDescent="0.2">
      <c r="A18">
        <v>17</v>
      </c>
      <c r="B18" t="s">
        <v>57</v>
      </c>
      <c r="C18" t="s">
        <v>45</v>
      </c>
      <c r="D18" t="s">
        <v>44</v>
      </c>
      <c r="E18">
        <v>1</v>
      </c>
      <c r="F18">
        <v>1</v>
      </c>
      <c r="G18">
        <v>2</v>
      </c>
      <c r="H18" t="str">
        <f t="shared" si="0"/>
        <v>INSERT INTO monitor_device VALUES(17,'大棚2-土壤水分1','2号大棚南','正常',1,1,2);</v>
      </c>
    </row>
    <row r="19" spans="1:8" x14ac:dyDescent="0.2">
      <c r="A19">
        <v>18</v>
      </c>
      <c r="B19" t="s">
        <v>58</v>
      </c>
      <c r="C19" t="s">
        <v>61</v>
      </c>
      <c r="D19" t="s">
        <v>44</v>
      </c>
      <c r="E19">
        <v>1</v>
      </c>
      <c r="F19">
        <v>1</v>
      </c>
      <c r="G19">
        <v>2</v>
      </c>
      <c r="H19" t="str">
        <f t="shared" si="0"/>
        <v>INSERT INTO monitor_device VALUES(18,'大棚2-土壤水分2','2号大棚北','正常',1,1,2);</v>
      </c>
    </row>
    <row r="20" spans="1:8" x14ac:dyDescent="0.2">
      <c r="A20">
        <v>19</v>
      </c>
      <c r="B20" t="s">
        <v>59</v>
      </c>
      <c r="C20" t="s">
        <v>45</v>
      </c>
      <c r="D20" t="s">
        <v>44</v>
      </c>
      <c r="E20">
        <v>1</v>
      </c>
      <c r="F20">
        <v>1</v>
      </c>
      <c r="G20">
        <v>2</v>
      </c>
      <c r="H20" t="str">
        <f t="shared" si="0"/>
        <v>INSERT INTO monitor_device VALUES(19,'大棚2-PH1','2号大棚南','正常',1,1,2);</v>
      </c>
    </row>
    <row r="21" spans="1:8" x14ac:dyDescent="0.2">
      <c r="A21">
        <v>20</v>
      </c>
      <c r="B21" t="s">
        <v>60</v>
      </c>
      <c r="C21" t="s">
        <v>61</v>
      </c>
      <c r="D21" t="s">
        <v>44</v>
      </c>
      <c r="E21">
        <v>1</v>
      </c>
      <c r="F21">
        <v>1</v>
      </c>
      <c r="G21">
        <v>2</v>
      </c>
      <c r="H21" t="str">
        <f t="shared" si="0"/>
        <v>INSERT INTO monitor_device VALUES(20,'大棚2-PH2','2号大棚北','正常',1,1,2);</v>
      </c>
    </row>
    <row r="22" spans="1:8" x14ac:dyDescent="0.2">
      <c r="A22">
        <v>21</v>
      </c>
      <c r="B22" t="s">
        <v>42</v>
      </c>
      <c r="C22" t="s">
        <v>46</v>
      </c>
      <c r="D22" t="s">
        <v>44</v>
      </c>
      <c r="E22">
        <v>1</v>
      </c>
      <c r="F22">
        <v>1</v>
      </c>
      <c r="G22">
        <v>3</v>
      </c>
      <c r="H22" t="str">
        <f t="shared" si="0"/>
        <v>INSERT INTO monitor_device VALUES(21,'大棚3-湿度1','3号大棚南','正常',1,1,3);</v>
      </c>
    </row>
    <row r="23" spans="1:8" x14ac:dyDescent="0.2">
      <c r="A23">
        <v>22</v>
      </c>
      <c r="B23" t="s">
        <v>43</v>
      </c>
      <c r="C23" t="s">
        <v>63</v>
      </c>
      <c r="D23" t="s">
        <v>44</v>
      </c>
      <c r="E23">
        <v>1</v>
      </c>
      <c r="F23">
        <v>1</v>
      </c>
      <c r="G23">
        <v>3</v>
      </c>
      <c r="H23" t="str">
        <f t="shared" si="0"/>
        <v>INSERT INTO monitor_device VALUES(22,'大棚3-湿度2','3号大棚北','正常',1,1,3);</v>
      </c>
    </row>
    <row r="24" spans="1:8" x14ac:dyDescent="0.2">
      <c r="A24">
        <v>23</v>
      </c>
      <c r="B24" t="s">
        <v>36</v>
      </c>
      <c r="C24" t="s">
        <v>46</v>
      </c>
      <c r="D24" t="s">
        <v>44</v>
      </c>
      <c r="E24">
        <v>1</v>
      </c>
      <c r="F24">
        <v>1</v>
      </c>
      <c r="G24">
        <v>3</v>
      </c>
      <c r="H24" t="str">
        <f t="shared" si="0"/>
        <v>INSERT INTO monitor_device VALUES(23,'大棚3-温度1','3号大棚南','正常',1,1,3);</v>
      </c>
    </row>
    <row r="25" spans="1:8" x14ac:dyDescent="0.2">
      <c r="A25">
        <v>24</v>
      </c>
      <c r="B25" t="s">
        <v>37</v>
      </c>
      <c r="C25" t="s">
        <v>63</v>
      </c>
      <c r="D25" t="s">
        <v>44</v>
      </c>
      <c r="E25">
        <v>1</v>
      </c>
      <c r="F25">
        <v>1</v>
      </c>
      <c r="G25">
        <v>3</v>
      </c>
      <c r="H25" t="str">
        <f t="shared" si="0"/>
        <v>INSERT INTO monitor_device VALUES(24,'大棚3-温度2','3号大棚北','正常',1,1,3);</v>
      </c>
    </row>
    <row r="26" spans="1:8" x14ac:dyDescent="0.2">
      <c r="A26">
        <v>25</v>
      </c>
      <c r="B26" t="s">
        <v>65</v>
      </c>
      <c r="C26" t="s">
        <v>64</v>
      </c>
      <c r="D26" t="s">
        <v>44</v>
      </c>
      <c r="E26">
        <v>1</v>
      </c>
      <c r="F26">
        <v>1</v>
      </c>
      <c r="G26">
        <v>3</v>
      </c>
      <c r="H26" t="str">
        <f t="shared" si="0"/>
        <v>INSERT INTO monitor_device VALUES(25,'大棚3-CO2','3号大棚中','正常',1,1,3);</v>
      </c>
    </row>
    <row r="27" spans="1:8" x14ac:dyDescent="0.2">
      <c r="A27">
        <v>26</v>
      </c>
      <c r="B27" t="s">
        <v>66</v>
      </c>
      <c r="C27" t="s">
        <v>64</v>
      </c>
      <c r="D27" t="s">
        <v>44</v>
      </c>
      <c r="E27">
        <v>1</v>
      </c>
      <c r="F27">
        <v>1</v>
      </c>
      <c r="G27">
        <v>3</v>
      </c>
      <c r="H27" t="str">
        <f t="shared" si="0"/>
        <v>INSERT INTO monitor_device VALUES(26,'大棚3-光照','3号大棚中','正常',1,1,3);</v>
      </c>
    </row>
    <row r="28" spans="1:8" x14ac:dyDescent="0.2">
      <c r="A28">
        <v>27</v>
      </c>
      <c r="B28" t="s">
        <v>67</v>
      </c>
      <c r="C28" t="s">
        <v>46</v>
      </c>
      <c r="D28" t="s">
        <v>44</v>
      </c>
      <c r="E28">
        <v>1</v>
      </c>
      <c r="F28">
        <v>1</v>
      </c>
      <c r="G28">
        <v>3</v>
      </c>
      <c r="H28" t="str">
        <f t="shared" si="0"/>
        <v>INSERT INTO monitor_device VALUES(27,'大棚3-土壤水分1','3号大棚南','正常',1,1,3);</v>
      </c>
    </row>
    <row r="29" spans="1:8" x14ac:dyDescent="0.2">
      <c r="A29">
        <v>28</v>
      </c>
      <c r="B29" t="s">
        <v>68</v>
      </c>
      <c r="C29" t="s">
        <v>63</v>
      </c>
      <c r="D29" t="s">
        <v>44</v>
      </c>
      <c r="E29">
        <v>1</v>
      </c>
      <c r="F29">
        <v>1</v>
      </c>
      <c r="G29">
        <v>3</v>
      </c>
      <c r="H29" t="str">
        <f t="shared" si="0"/>
        <v>INSERT INTO monitor_device VALUES(28,'大棚3-土壤水分2','3号大棚北','正常',1,1,3);</v>
      </c>
    </row>
    <row r="30" spans="1:8" x14ac:dyDescent="0.2">
      <c r="A30">
        <v>29</v>
      </c>
      <c r="B30" t="s">
        <v>69</v>
      </c>
      <c r="C30" t="s">
        <v>46</v>
      </c>
      <c r="D30" t="s">
        <v>44</v>
      </c>
      <c r="E30">
        <v>1</v>
      </c>
      <c r="F30">
        <v>1</v>
      </c>
      <c r="G30">
        <v>3</v>
      </c>
      <c r="H30" t="str">
        <f t="shared" si="0"/>
        <v>INSERT INTO monitor_device VALUES(29,'大棚3-PH1','3号大棚南','正常',1,1,3);</v>
      </c>
    </row>
    <row r="31" spans="1:8" x14ac:dyDescent="0.2">
      <c r="A31">
        <v>30</v>
      </c>
      <c r="B31" t="s">
        <v>70</v>
      </c>
      <c r="C31" t="s">
        <v>63</v>
      </c>
      <c r="D31" t="s">
        <v>44</v>
      </c>
      <c r="E31">
        <v>1</v>
      </c>
      <c r="F31">
        <v>1</v>
      </c>
      <c r="G31">
        <v>3</v>
      </c>
      <c r="H31" t="str">
        <f t="shared" si="0"/>
        <v>INSERT INTO monitor_device VALUES(30,'大棚3-PH2','3号大棚北','正常',1,1,3);</v>
      </c>
    </row>
    <row r="32" spans="1:8" x14ac:dyDescent="0.2">
      <c r="A32">
        <v>31</v>
      </c>
      <c r="B32" t="s">
        <v>51</v>
      </c>
      <c r="C32" t="s">
        <v>31</v>
      </c>
      <c r="D32" t="s">
        <v>44</v>
      </c>
      <c r="E32">
        <v>1</v>
      </c>
      <c r="F32">
        <v>1</v>
      </c>
      <c r="G32">
        <v>1</v>
      </c>
      <c r="H32" t="str">
        <f t="shared" ref="H32:H61" si="1">"INSERT INTO monitor_device VALUES("&amp;A32&amp;",'"&amp;B32&amp;"','"&amp;C32&amp;"','"&amp;D32&amp;"',"&amp;E32&amp;","&amp;F32&amp;","&amp;G32&amp;");"</f>
        <v>INSERT INTO monitor_device VALUES(31,'大棚1-土壤水分1','1号大棚南','正常',1,1,1);</v>
      </c>
    </row>
    <row r="33" spans="1:8" x14ac:dyDescent="0.2">
      <c r="A33">
        <v>32</v>
      </c>
      <c r="B33" t="s">
        <v>52</v>
      </c>
      <c r="C33" t="s">
        <v>47</v>
      </c>
      <c r="D33" t="s">
        <v>44</v>
      </c>
      <c r="E33">
        <v>1</v>
      </c>
      <c r="F33">
        <v>1</v>
      </c>
      <c r="G33">
        <v>1</v>
      </c>
      <c r="H33" t="str">
        <f t="shared" si="1"/>
        <v>INSERT INTO monitor_device VALUES(32,'大棚1-土壤水分2','1号大棚北','正常',1,1,1);</v>
      </c>
    </row>
    <row r="34" spans="1:8" x14ac:dyDescent="0.2">
      <c r="A34">
        <v>33</v>
      </c>
      <c r="B34" t="s">
        <v>93</v>
      </c>
      <c r="C34" t="s">
        <v>31</v>
      </c>
      <c r="D34" t="s">
        <v>44</v>
      </c>
      <c r="E34">
        <v>1</v>
      </c>
      <c r="F34">
        <v>1</v>
      </c>
      <c r="G34">
        <v>2</v>
      </c>
      <c r="H34" t="str">
        <f t="shared" si="1"/>
        <v>INSERT INTO monitor_device VALUES(33,'大棚2-土壤水分1','1号大棚南','正常',1,1,2);</v>
      </c>
    </row>
    <row r="35" spans="1:8" x14ac:dyDescent="0.2">
      <c r="A35">
        <v>34</v>
      </c>
      <c r="B35" t="s">
        <v>94</v>
      </c>
      <c r="C35" t="s">
        <v>47</v>
      </c>
      <c r="D35" t="s">
        <v>44</v>
      </c>
      <c r="E35">
        <v>1</v>
      </c>
      <c r="F35">
        <v>1</v>
      </c>
      <c r="G35">
        <v>2</v>
      </c>
      <c r="H35" t="str">
        <f t="shared" si="1"/>
        <v>INSERT INTO monitor_device VALUES(34,'大棚2-土壤水分2','1号大棚北','正常',1,1,2);</v>
      </c>
    </row>
    <row r="36" spans="1:8" x14ac:dyDescent="0.2">
      <c r="A36">
        <v>35</v>
      </c>
      <c r="B36" t="s">
        <v>95</v>
      </c>
      <c r="C36" t="s">
        <v>31</v>
      </c>
      <c r="D36" t="s">
        <v>44</v>
      </c>
      <c r="E36">
        <v>1</v>
      </c>
      <c r="F36">
        <v>1</v>
      </c>
      <c r="G36">
        <v>3</v>
      </c>
      <c r="H36" t="str">
        <f t="shared" si="1"/>
        <v>INSERT INTO monitor_device VALUES(35,'大棚3-土壤水分1','1号大棚南','正常',1,1,3);</v>
      </c>
    </row>
    <row r="37" spans="1:8" x14ac:dyDescent="0.2">
      <c r="A37">
        <v>36</v>
      </c>
      <c r="B37" t="s">
        <v>96</v>
      </c>
      <c r="C37" t="s">
        <v>47</v>
      </c>
      <c r="D37" t="s">
        <v>44</v>
      </c>
      <c r="E37">
        <v>1</v>
      </c>
      <c r="F37">
        <v>1</v>
      </c>
      <c r="G37">
        <v>3</v>
      </c>
      <c r="H37" t="str">
        <f t="shared" si="1"/>
        <v>INSERT INTO monitor_device VALUES(36,'大棚3-土壤水分2','1号大棚北','正常',1,1,3);</v>
      </c>
    </row>
    <row r="38" spans="1:8" x14ac:dyDescent="0.2">
      <c r="A38">
        <v>37</v>
      </c>
      <c r="B38" t="s">
        <v>97</v>
      </c>
      <c r="C38" t="s">
        <v>31</v>
      </c>
      <c r="D38" t="s">
        <v>44</v>
      </c>
      <c r="E38">
        <v>1</v>
      </c>
      <c r="F38">
        <v>2</v>
      </c>
      <c r="G38">
        <v>1</v>
      </c>
      <c r="H38" t="str">
        <f t="shared" si="1"/>
        <v>INSERT INTO monitor_device VALUES(37,'大棚1-通风天窗','1号大棚南','正常',1,2,1);</v>
      </c>
    </row>
    <row r="39" spans="1:8" x14ac:dyDescent="0.2">
      <c r="A39">
        <v>38</v>
      </c>
      <c r="B39" t="s">
        <v>98</v>
      </c>
      <c r="C39" t="s">
        <v>31</v>
      </c>
      <c r="D39" t="s">
        <v>44</v>
      </c>
      <c r="E39">
        <v>1</v>
      </c>
      <c r="F39">
        <v>3</v>
      </c>
      <c r="G39">
        <v>1</v>
      </c>
      <c r="H39" t="str">
        <f t="shared" si="1"/>
        <v>INSERT INTO monitor_device VALUES(38,'大棚1-外遮阳','1号大棚南','正常',1,3,1);</v>
      </c>
    </row>
    <row r="40" spans="1:8" x14ac:dyDescent="0.2">
      <c r="A40">
        <v>39</v>
      </c>
      <c r="B40" t="s">
        <v>99</v>
      </c>
      <c r="C40" t="s">
        <v>31</v>
      </c>
      <c r="D40" t="s">
        <v>44</v>
      </c>
      <c r="E40">
        <v>1</v>
      </c>
      <c r="F40">
        <v>4</v>
      </c>
      <c r="G40">
        <v>1</v>
      </c>
      <c r="H40" t="str">
        <f t="shared" si="1"/>
        <v>INSERT INTO monitor_device VALUES(39,'大棚1-通风机','1号大棚南','正常',1,4,1);</v>
      </c>
    </row>
    <row r="41" spans="1:8" x14ac:dyDescent="0.2">
      <c r="A41">
        <v>40</v>
      </c>
      <c r="B41" t="s">
        <v>100</v>
      </c>
      <c r="C41" t="s">
        <v>31</v>
      </c>
      <c r="D41" t="s">
        <v>44</v>
      </c>
      <c r="E41">
        <v>1</v>
      </c>
      <c r="F41">
        <v>5</v>
      </c>
      <c r="G41">
        <v>1</v>
      </c>
      <c r="H41" t="str">
        <f t="shared" si="1"/>
        <v>INSERT INTO monitor_device VALUES(40,'大棚1-暖风机','1号大棚南','正常',1,5,1);</v>
      </c>
    </row>
    <row r="42" spans="1:8" x14ac:dyDescent="0.2">
      <c r="A42">
        <v>41</v>
      </c>
      <c r="B42" t="s">
        <v>101</v>
      </c>
      <c r="C42" t="s">
        <v>31</v>
      </c>
      <c r="D42" t="s">
        <v>44</v>
      </c>
      <c r="E42">
        <v>1</v>
      </c>
      <c r="F42">
        <v>6</v>
      </c>
      <c r="G42">
        <v>1</v>
      </c>
      <c r="H42" t="str">
        <f t="shared" si="1"/>
        <v>INSERT INTO monitor_device VALUES(41,'大棚1-浇灌器','1号大棚南','正常',1,6,1);</v>
      </c>
    </row>
    <row r="43" spans="1:8" x14ac:dyDescent="0.2">
      <c r="A43">
        <v>42</v>
      </c>
      <c r="B43" t="s">
        <v>102</v>
      </c>
      <c r="C43" t="s">
        <v>31</v>
      </c>
      <c r="D43" t="s">
        <v>44</v>
      </c>
      <c r="E43">
        <v>1</v>
      </c>
      <c r="F43">
        <v>7</v>
      </c>
      <c r="G43">
        <v>1</v>
      </c>
      <c r="H43" t="str">
        <f t="shared" si="1"/>
        <v>INSERT INTO monitor_device VALUES(42,'大棚1-补光灯','1号大棚南','正常',1,7,1);</v>
      </c>
    </row>
    <row r="44" spans="1:8" x14ac:dyDescent="0.2">
      <c r="A44">
        <v>43</v>
      </c>
      <c r="B44" t="s">
        <v>103</v>
      </c>
      <c r="C44" t="s">
        <v>31</v>
      </c>
      <c r="D44" t="s">
        <v>44</v>
      </c>
      <c r="E44">
        <v>1</v>
      </c>
      <c r="F44">
        <v>8</v>
      </c>
      <c r="G44">
        <v>1</v>
      </c>
      <c r="H44" t="str">
        <f t="shared" si="1"/>
        <v>INSERT INTO monitor_device VALUES(43,'大棚1-补充CO2','1号大棚南','正常',1,8,1);</v>
      </c>
    </row>
    <row r="45" spans="1:8" x14ac:dyDescent="0.2">
      <c r="A45">
        <v>44</v>
      </c>
      <c r="B45" t="s">
        <v>104</v>
      </c>
      <c r="C45" t="s">
        <v>31</v>
      </c>
      <c r="D45" t="s">
        <v>44</v>
      </c>
      <c r="E45">
        <v>1</v>
      </c>
      <c r="F45">
        <v>9</v>
      </c>
      <c r="G45">
        <v>1</v>
      </c>
      <c r="H45" t="str">
        <f t="shared" si="1"/>
        <v>INSERT INTO monitor_device VALUES(44,'大棚1-杀虫灯','1号大棚南','正常',1,9,1);</v>
      </c>
    </row>
    <row r="46" spans="1:8" x14ac:dyDescent="0.2">
      <c r="A46">
        <v>45</v>
      </c>
      <c r="B46" t="s">
        <v>105</v>
      </c>
      <c r="C46" t="s">
        <v>45</v>
      </c>
      <c r="D46" t="s">
        <v>44</v>
      </c>
      <c r="E46">
        <v>1</v>
      </c>
      <c r="F46">
        <v>2</v>
      </c>
      <c r="G46">
        <v>2</v>
      </c>
      <c r="H46" t="str">
        <f t="shared" si="1"/>
        <v>INSERT INTO monitor_device VALUES(45,'大棚2-通风天窗','2号大棚南','正常',1,2,2);</v>
      </c>
    </row>
    <row r="47" spans="1:8" x14ac:dyDescent="0.2">
      <c r="A47">
        <v>46</v>
      </c>
      <c r="B47" t="s">
        <v>106</v>
      </c>
      <c r="C47" t="s">
        <v>45</v>
      </c>
      <c r="D47" t="s">
        <v>44</v>
      </c>
      <c r="E47">
        <v>1</v>
      </c>
      <c r="F47">
        <v>3</v>
      </c>
      <c r="G47">
        <v>2</v>
      </c>
      <c r="H47" t="str">
        <f t="shared" si="1"/>
        <v>INSERT INTO monitor_device VALUES(46,'大棚2-外遮阳','2号大棚南','正常',1,3,2);</v>
      </c>
    </row>
    <row r="48" spans="1:8" x14ac:dyDescent="0.2">
      <c r="A48">
        <v>47</v>
      </c>
      <c r="B48" t="s">
        <v>107</v>
      </c>
      <c r="C48" t="s">
        <v>45</v>
      </c>
      <c r="D48" t="s">
        <v>44</v>
      </c>
      <c r="E48">
        <v>1</v>
      </c>
      <c r="F48">
        <v>4</v>
      </c>
      <c r="G48">
        <v>2</v>
      </c>
      <c r="H48" t="str">
        <f t="shared" si="1"/>
        <v>INSERT INTO monitor_device VALUES(47,'大棚2-通风机','2号大棚南','正常',1,4,2);</v>
      </c>
    </row>
    <row r="49" spans="1:8" x14ac:dyDescent="0.2">
      <c r="A49">
        <v>48</v>
      </c>
      <c r="B49" t="s">
        <v>108</v>
      </c>
      <c r="C49" t="s">
        <v>45</v>
      </c>
      <c r="D49" t="s">
        <v>44</v>
      </c>
      <c r="E49">
        <v>1</v>
      </c>
      <c r="F49">
        <v>5</v>
      </c>
      <c r="G49">
        <v>2</v>
      </c>
      <c r="H49" t="str">
        <f t="shared" si="1"/>
        <v>INSERT INTO monitor_device VALUES(48,'大棚2-暖风机','2号大棚南','正常',1,5,2);</v>
      </c>
    </row>
    <row r="50" spans="1:8" x14ac:dyDescent="0.2">
      <c r="A50">
        <v>49</v>
      </c>
      <c r="B50" t="s">
        <v>109</v>
      </c>
      <c r="C50" t="s">
        <v>45</v>
      </c>
      <c r="D50" t="s">
        <v>44</v>
      </c>
      <c r="E50">
        <v>1</v>
      </c>
      <c r="F50">
        <v>6</v>
      </c>
      <c r="G50">
        <v>2</v>
      </c>
      <c r="H50" t="str">
        <f t="shared" si="1"/>
        <v>INSERT INTO monitor_device VALUES(49,'大棚2-浇灌器','2号大棚南','正常',1,6,2);</v>
      </c>
    </row>
    <row r="51" spans="1:8" x14ac:dyDescent="0.2">
      <c r="A51">
        <v>50</v>
      </c>
      <c r="B51" t="s">
        <v>110</v>
      </c>
      <c r="C51" t="s">
        <v>45</v>
      </c>
      <c r="D51" t="s">
        <v>44</v>
      </c>
      <c r="E51">
        <v>1</v>
      </c>
      <c r="F51">
        <v>7</v>
      </c>
      <c r="G51">
        <v>2</v>
      </c>
      <c r="H51" t="str">
        <f t="shared" si="1"/>
        <v>INSERT INTO monitor_device VALUES(50,'大棚2-补光灯','2号大棚南','正常',1,7,2);</v>
      </c>
    </row>
    <row r="52" spans="1:8" x14ac:dyDescent="0.2">
      <c r="A52">
        <v>51</v>
      </c>
      <c r="B52" t="s">
        <v>111</v>
      </c>
      <c r="C52" t="s">
        <v>45</v>
      </c>
      <c r="D52" t="s">
        <v>44</v>
      </c>
      <c r="E52">
        <v>1</v>
      </c>
      <c r="F52">
        <v>8</v>
      </c>
      <c r="G52">
        <v>2</v>
      </c>
      <c r="H52" t="str">
        <f t="shared" si="1"/>
        <v>INSERT INTO monitor_device VALUES(51,'大棚2-补充CO2','2号大棚南','正常',1,8,2);</v>
      </c>
    </row>
    <row r="53" spans="1:8" x14ac:dyDescent="0.2">
      <c r="A53">
        <v>52</v>
      </c>
      <c r="B53" t="s">
        <v>112</v>
      </c>
      <c r="C53" t="s">
        <v>45</v>
      </c>
      <c r="D53" t="s">
        <v>44</v>
      </c>
      <c r="E53">
        <v>1</v>
      </c>
      <c r="F53">
        <v>9</v>
      </c>
      <c r="G53">
        <v>2</v>
      </c>
      <c r="H53" t="str">
        <f t="shared" si="1"/>
        <v>INSERT INTO monitor_device VALUES(52,'大棚2-杀虫灯','2号大棚南','正常',1,9,2);</v>
      </c>
    </row>
    <row r="54" spans="1:8" x14ac:dyDescent="0.2">
      <c r="A54">
        <v>53</v>
      </c>
      <c r="B54" t="s">
        <v>113</v>
      </c>
      <c r="C54" t="s">
        <v>46</v>
      </c>
      <c r="D54" t="s">
        <v>44</v>
      </c>
      <c r="E54">
        <v>1</v>
      </c>
      <c r="F54">
        <v>2</v>
      </c>
      <c r="G54">
        <v>3</v>
      </c>
      <c r="H54" t="str">
        <f t="shared" si="1"/>
        <v>INSERT INTO monitor_device VALUES(53,'大棚3-通风天窗','3号大棚南','正常',1,2,3);</v>
      </c>
    </row>
    <row r="55" spans="1:8" x14ac:dyDescent="0.2">
      <c r="A55">
        <v>54</v>
      </c>
      <c r="B55" t="s">
        <v>114</v>
      </c>
      <c r="C55" t="s">
        <v>46</v>
      </c>
      <c r="D55" t="s">
        <v>44</v>
      </c>
      <c r="E55">
        <v>1</v>
      </c>
      <c r="F55">
        <v>3</v>
      </c>
      <c r="G55">
        <v>3</v>
      </c>
      <c r="H55" t="str">
        <f t="shared" si="1"/>
        <v>INSERT INTO monitor_device VALUES(54,'大棚3-外遮阳','3号大棚南','正常',1,3,3);</v>
      </c>
    </row>
    <row r="56" spans="1:8" x14ac:dyDescent="0.2">
      <c r="A56">
        <v>55</v>
      </c>
      <c r="B56" t="s">
        <v>115</v>
      </c>
      <c r="C56" t="s">
        <v>46</v>
      </c>
      <c r="D56" t="s">
        <v>44</v>
      </c>
      <c r="E56">
        <v>1</v>
      </c>
      <c r="F56">
        <v>4</v>
      </c>
      <c r="G56">
        <v>3</v>
      </c>
      <c r="H56" t="str">
        <f t="shared" si="1"/>
        <v>INSERT INTO monitor_device VALUES(55,'大棚3-通风机','3号大棚南','正常',1,4,3);</v>
      </c>
    </row>
    <row r="57" spans="1:8" x14ac:dyDescent="0.2">
      <c r="A57">
        <v>56</v>
      </c>
      <c r="B57" t="s">
        <v>116</v>
      </c>
      <c r="C57" t="s">
        <v>46</v>
      </c>
      <c r="D57" t="s">
        <v>44</v>
      </c>
      <c r="E57">
        <v>1</v>
      </c>
      <c r="F57">
        <v>5</v>
      </c>
      <c r="G57">
        <v>3</v>
      </c>
      <c r="H57" t="str">
        <f t="shared" si="1"/>
        <v>INSERT INTO monitor_device VALUES(56,'大棚3-暖风机','3号大棚南','正常',1,5,3);</v>
      </c>
    </row>
    <row r="58" spans="1:8" x14ac:dyDescent="0.2">
      <c r="A58">
        <v>57</v>
      </c>
      <c r="B58" t="s">
        <v>117</v>
      </c>
      <c r="C58" t="s">
        <v>46</v>
      </c>
      <c r="D58" t="s">
        <v>44</v>
      </c>
      <c r="E58">
        <v>1</v>
      </c>
      <c r="F58">
        <v>6</v>
      </c>
      <c r="G58">
        <v>3</v>
      </c>
      <c r="H58" t="str">
        <f t="shared" si="1"/>
        <v>INSERT INTO monitor_device VALUES(57,'大棚3-浇灌器','3号大棚南','正常',1,6,3);</v>
      </c>
    </row>
    <row r="59" spans="1:8" x14ac:dyDescent="0.2">
      <c r="A59">
        <v>58</v>
      </c>
      <c r="B59" t="s">
        <v>118</v>
      </c>
      <c r="C59" t="s">
        <v>46</v>
      </c>
      <c r="D59" t="s">
        <v>44</v>
      </c>
      <c r="E59">
        <v>1</v>
      </c>
      <c r="F59">
        <v>7</v>
      </c>
      <c r="G59">
        <v>3</v>
      </c>
      <c r="H59" t="str">
        <f t="shared" si="1"/>
        <v>INSERT INTO monitor_device VALUES(58,'大棚3-补光灯','3号大棚南','正常',1,7,3);</v>
      </c>
    </row>
    <row r="60" spans="1:8" x14ac:dyDescent="0.2">
      <c r="A60">
        <v>59</v>
      </c>
      <c r="B60" t="s">
        <v>119</v>
      </c>
      <c r="C60" t="s">
        <v>46</v>
      </c>
      <c r="D60" t="s">
        <v>44</v>
      </c>
      <c r="E60">
        <v>1</v>
      </c>
      <c r="F60">
        <v>8</v>
      </c>
      <c r="G60">
        <v>3</v>
      </c>
      <c r="H60" t="str">
        <f t="shared" si="1"/>
        <v>INSERT INTO monitor_device VALUES(59,'大棚3-补充CO2','3号大棚南','正常',1,8,3);</v>
      </c>
    </row>
    <row r="61" spans="1:8" x14ac:dyDescent="0.2">
      <c r="A61">
        <v>60</v>
      </c>
      <c r="B61" t="s">
        <v>120</v>
      </c>
      <c r="C61" t="s">
        <v>46</v>
      </c>
      <c r="D61" t="s">
        <v>44</v>
      </c>
      <c r="E61">
        <v>1</v>
      </c>
      <c r="F61">
        <v>9</v>
      </c>
      <c r="G61">
        <v>3</v>
      </c>
      <c r="H61" t="str">
        <f t="shared" si="1"/>
        <v>INSERT INTO monitor_device VALUES(60,'大棚3-杀虫灯','3号大棚南','正常',1,9,3);</v>
      </c>
    </row>
  </sheetData>
  <sortState ref="B2:H42">
    <sortCondition ref="B2:B42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ADEA5-48F0-4DA1-A359-FCBB17B10582}">
  <dimension ref="A1:F73"/>
  <sheetViews>
    <sheetView tabSelected="1" topLeftCell="A13" workbookViewId="0">
      <selection activeCell="B2" sqref="B2"/>
    </sheetView>
  </sheetViews>
  <sheetFormatPr defaultRowHeight="14.25" x14ac:dyDescent="0.2"/>
  <cols>
    <col min="3" max="3" width="12" customWidth="1"/>
    <col min="5" max="5" width="13.5" customWidth="1"/>
  </cols>
  <sheetData>
    <row r="1" spans="1:6" x14ac:dyDescent="0.2">
      <c r="A1" t="s">
        <v>80</v>
      </c>
      <c r="B1" t="s">
        <v>121</v>
      </c>
      <c r="C1" t="s">
        <v>123</v>
      </c>
      <c r="D1" t="s">
        <v>124</v>
      </c>
      <c r="E1" t="s">
        <v>125</v>
      </c>
    </row>
    <row r="2" spans="1:6" x14ac:dyDescent="0.2">
      <c r="A2">
        <v>1</v>
      </c>
      <c r="B2" t="s">
        <v>126</v>
      </c>
      <c r="C2">
        <v>37</v>
      </c>
      <c r="D2" t="s">
        <v>129</v>
      </c>
      <c r="E2" t="s">
        <v>129</v>
      </c>
      <c r="F2" t="str">
        <f>"INSERT INTO controller_deviceorder (id, name, device_id, path, parameter)VALUES("&amp;A2&amp;",'"&amp;B2&amp;"',"&amp;C2&amp;",'"&amp;D2&amp;"','"&amp;E2&amp;"');"</f>
        <v>INSERT INTO controller_deviceorder (id, name, device_id, path, parameter)VALUES(1,'启动',37,'test','test');</v>
      </c>
    </row>
    <row r="3" spans="1:6" x14ac:dyDescent="0.2">
      <c r="A3">
        <v>2</v>
      </c>
      <c r="B3" t="s">
        <v>126</v>
      </c>
      <c r="C3">
        <v>38</v>
      </c>
      <c r="D3" t="s">
        <v>129</v>
      </c>
      <c r="E3" t="s">
        <v>129</v>
      </c>
      <c r="F3" t="str">
        <f t="shared" ref="F3:F66" si="0">"INSERT INTO controller_deviceorder (id, name, device_id, path, parameter)VALUES("&amp;A3&amp;",'"&amp;B3&amp;"',"&amp;C3&amp;",'"&amp;D3&amp;"','"&amp;E3&amp;"');"</f>
        <v>INSERT INTO controller_deviceorder (id, name, device_id, path, parameter)VALUES(2,'启动',38,'test','test');</v>
      </c>
    </row>
    <row r="4" spans="1:6" x14ac:dyDescent="0.2">
      <c r="A4">
        <v>3</v>
      </c>
      <c r="B4" t="s">
        <v>126</v>
      </c>
      <c r="C4">
        <v>39</v>
      </c>
      <c r="D4" t="s">
        <v>129</v>
      </c>
      <c r="E4" t="s">
        <v>129</v>
      </c>
      <c r="F4" t="str">
        <f t="shared" si="0"/>
        <v>INSERT INTO controller_deviceorder (id, name, device_id, path, parameter)VALUES(3,'启动',39,'test','test');</v>
      </c>
    </row>
    <row r="5" spans="1:6" x14ac:dyDescent="0.2">
      <c r="A5">
        <v>4</v>
      </c>
      <c r="B5" t="s">
        <v>126</v>
      </c>
      <c r="C5">
        <v>40</v>
      </c>
      <c r="D5" t="s">
        <v>129</v>
      </c>
      <c r="E5" t="s">
        <v>129</v>
      </c>
      <c r="F5" t="str">
        <f t="shared" si="0"/>
        <v>INSERT INTO controller_deviceorder (id, name, device_id, path, parameter)VALUES(4,'启动',40,'test','test');</v>
      </c>
    </row>
    <row r="6" spans="1:6" x14ac:dyDescent="0.2">
      <c r="A6">
        <v>5</v>
      </c>
      <c r="B6" t="s">
        <v>126</v>
      </c>
      <c r="C6">
        <v>41</v>
      </c>
      <c r="D6" t="s">
        <v>129</v>
      </c>
      <c r="E6" t="s">
        <v>129</v>
      </c>
      <c r="F6" t="str">
        <f t="shared" si="0"/>
        <v>INSERT INTO controller_deviceorder (id, name, device_id, path, parameter)VALUES(5,'启动',41,'test','test');</v>
      </c>
    </row>
    <row r="7" spans="1:6" x14ac:dyDescent="0.2">
      <c r="A7">
        <v>6</v>
      </c>
      <c r="B7" t="s">
        <v>126</v>
      </c>
      <c r="C7">
        <v>42</v>
      </c>
      <c r="D7" t="s">
        <v>129</v>
      </c>
      <c r="E7" t="s">
        <v>129</v>
      </c>
      <c r="F7" t="str">
        <f t="shared" si="0"/>
        <v>INSERT INTO controller_deviceorder (id, name, device_id, path, parameter)VALUES(6,'启动',42,'test','test');</v>
      </c>
    </row>
    <row r="8" spans="1:6" x14ac:dyDescent="0.2">
      <c r="A8">
        <v>7</v>
      </c>
      <c r="B8" t="s">
        <v>126</v>
      </c>
      <c r="C8">
        <v>43</v>
      </c>
      <c r="D8" t="s">
        <v>129</v>
      </c>
      <c r="E8" t="s">
        <v>129</v>
      </c>
      <c r="F8" t="str">
        <f t="shared" si="0"/>
        <v>INSERT INTO controller_deviceorder (id, name, device_id, path, parameter)VALUES(7,'启动',43,'test','test');</v>
      </c>
    </row>
    <row r="9" spans="1:6" x14ac:dyDescent="0.2">
      <c r="A9">
        <v>8</v>
      </c>
      <c r="B9" t="s">
        <v>126</v>
      </c>
      <c r="C9">
        <v>44</v>
      </c>
      <c r="D9" t="s">
        <v>129</v>
      </c>
      <c r="E9" t="s">
        <v>129</v>
      </c>
      <c r="F9" t="str">
        <f t="shared" si="0"/>
        <v>INSERT INTO controller_deviceorder (id, name, device_id, path, parameter)VALUES(8,'启动',44,'test','test');</v>
      </c>
    </row>
    <row r="10" spans="1:6" x14ac:dyDescent="0.2">
      <c r="A10">
        <v>9</v>
      </c>
      <c r="B10" t="s">
        <v>127</v>
      </c>
      <c r="C10">
        <v>37</v>
      </c>
      <c r="D10" t="s">
        <v>129</v>
      </c>
      <c r="E10" t="s">
        <v>129</v>
      </c>
      <c r="F10" t="str">
        <f t="shared" si="0"/>
        <v>INSERT INTO controller_deviceorder (id, name, device_id, path, parameter)VALUES(9,'停止',37,'test','test');</v>
      </c>
    </row>
    <row r="11" spans="1:6" x14ac:dyDescent="0.2">
      <c r="A11">
        <v>10</v>
      </c>
      <c r="B11" t="s">
        <v>127</v>
      </c>
      <c r="C11">
        <v>38</v>
      </c>
      <c r="D11" t="s">
        <v>129</v>
      </c>
      <c r="E11" t="s">
        <v>129</v>
      </c>
      <c r="F11" t="str">
        <f t="shared" si="0"/>
        <v>INSERT INTO controller_deviceorder (id, name, device_id, path, parameter)VALUES(10,'停止',38,'test','test');</v>
      </c>
    </row>
    <row r="12" spans="1:6" x14ac:dyDescent="0.2">
      <c r="A12">
        <v>11</v>
      </c>
      <c r="B12" t="s">
        <v>127</v>
      </c>
      <c r="C12">
        <v>39</v>
      </c>
      <c r="D12" t="s">
        <v>129</v>
      </c>
      <c r="E12" t="s">
        <v>129</v>
      </c>
      <c r="F12" t="str">
        <f t="shared" si="0"/>
        <v>INSERT INTO controller_deviceorder (id, name, device_id, path, parameter)VALUES(11,'停止',39,'test','test');</v>
      </c>
    </row>
    <row r="13" spans="1:6" x14ac:dyDescent="0.2">
      <c r="A13">
        <v>12</v>
      </c>
      <c r="B13" t="s">
        <v>127</v>
      </c>
      <c r="C13">
        <v>40</v>
      </c>
      <c r="D13" t="s">
        <v>129</v>
      </c>
      <c r="E13" t="s">
        <v>129</v>
      </c>
      <c r="F13" t="str">
        <f t="shared" si="0"/>
        <v>INSERT INTO controller_deviceorder (id, name, device_id, path, parameter)VALUES(12,'停止',40,'test','test');</v>
      </c>
    </row>
    <row r="14" spans="1:6" x14ac:dyDescent="0.2">
      <c r="A14">
        <v>13</v>
      </c>
      <c r="B14" t="s">
        <v>127</v>
      </c>
      <c r="C14">
        <v>41</v>
      </c>
      <c r="D14" t="s">
        <v>129</v>
      </c>
      <c r="E14" t="s">
        <v>129</v>
      </c>
      <c r="F14" t="str">
        <f t="shared" si="0"/>
        <v>INSERT INTO controller_deviceorder (id, name, device_id, path, parameter)VALUES(13,'停止',41,'test','test');</v>
      </c>
    </row>
    <row r="15" spans="1:6" x14ac:dyDescent="0.2">
      <c r="A15">
        <v>14</v>
      </c>
      <c r="B15" t="s">
        <v>127</v>
      </c>
      <c r="C15">
        <v>42</v>
      </c>
      <c r="D15" t="s">
        <v>129</v>
      </c>
      <c r="E15" t="s">
        <v>129</v>
      </c>
      <c r="F15" t="str">
        <f t="shared" si="0"/>
        <v>INSERT INTO controller_deviceorder (id, name, device_id, path, parameter)VALUES(14,'停止',42,'test','test');</v>
      </c>
    </row>
    <row r="16" spans="1:6" x14ac:dyDescent="0.2">
      <c r="A16">
        <v>15</v>
      </c>
      <c r="B16" t="s">
        <v>127</v>
      </c>
      <c r="C16">
        <v>43</v>
      </c>
      <c r="D16" t="s">
        <v>129</v>
      </c>
      <c r="E16" t="s">
        <v>129</v>
      </c>
      <c r="F16" t="str">
        <f t="shared" si="0"/>
        <v>INSERT INTO controller_deviceorder (id, name, device_id, path, parameter)VALUES(15,'停止',43,'test','test');</v>
      </c>
    </row>
    <row r="17" spans="1:6" x14ac:dyDescent="0.2">
      <c r="A17">
        <v>16</v>
      </c>
      <c r="B17" t="s">
        <v>127</v>
      </c>
      <c r="C17">
        <v>44</v>
      </c>
      <c r="D17" t="s">
        <v>129</v>
      </c>
      <c r="E17" t="s">
        <v>129</v>
      </c>
      <c r="F17" t="str">
        <f t="shared" si="0"/>
        <v>INSERT INTO controller_deviceorder (id, name, device_id, path, parameter)VALUES(16,'停止',44,'test','test');</v>
      </c>
    </row>
    <row r="18" spans="1:6" x14ac:dyDescent="0.2">
      <c r="A18">
        <v>17</v>
      </c>
      <c r="B18" t="s">
        <v>128</v>
      </c>
      <c r="C18">
        <v>37</v>
      </c>
      <c r="D18" t="s">
        <v>129</v>
      </c>
      <c r="E18" t="s">
        <v>129</v>
      </c>
      <c r="F18" t="str">
        <f t="shared" si="0"/>
        <v>INSERT INTO controller_deviceorder (id, name, device_id, path, parameter)VALUES(17,'关闭',37,'test','test');</v>
      </c>
    </row>
    <row r="19" spans="1:6" x14ac:dyDescent="0.2">
      <c r="A19">
        <v>18</v>
      </c>
      <c r="B19" t="s">
        <v>128</v>
      </c>
      <c r="C19">
        <v>38</v>
      </c>
      <c r="D19" t="s">
        <v>129</v>
      </c>
      <c r="E19" t="s">
        <v>129</v>
      </c>
      <c r="F19" t="str">
        <f t="shared" si="0"/>
        <v>INSERT INTO controller_deviceorder (id, name, device_id, path, parameter)VALUES(18,'关闭',38,'test','test');</v>
      </c>
    </row>
    <row r="20" spans="1:6" x14ac:dyDescent="0.2">
      <c r="A20">
        <v>19</v>
      </c>
      <c r="B20" t="s">
        <v>128</v>
      </c>
      <c r="C20">
        <v>39</v>
      </c>
      <c r="D20" t="s">
        <v>129</v>
      </c>
      <c r="E20" t="s">
        <v>129</v>
      </c>
      <c r="F20" t="str">
        <f t="shared" si="0"/>
        <v>INSERT INTO controller_deviceorder (id, name, device_id, path, parameter)VALUES(19,'关闭',39,'test','test');</v>
      </c>
    </row>
    <row r="21" spans="1:6" x14ac:dyDescent="0.2">
      <c r="A21">
        <v>20</v>
      </c>
      <c r="B21" t="s">
        <v>128</v>
      </c>
      <c r="C21">
        <v>40</v>
      </c>
      <c r="D21" t="s">
        <v>129</v>
      </c>
      <c r="E21" t="s">
        <v>129</v>
      </c>
      <c r="F21" t="str">
        <f t="shared" si="0"/>
        <v>INSERT INTO controller_deviceorder (id, name, device_id, path, parameter)VALUES(20,'关闭',40,'test','test');</v>
      </c>
    </row>
    <row r="22" spans="1:6" x14ac:dyDescent="0.2">
      <c r="A22">
        <v>21</v>
      </c>
      <c r="B22" t="s">
        <v>128</v>
      </c>
      <c r="C22">
        <v>41</v>
      </c>
      <c r="D22" t="s">
        <v>129</v>
      </c>
      <c r="E22" t="s">
        <v>129</v>
      </c>
      <c r="F22" t="str">
        <f t="shared" si="0"/>
        <v>INSERT INTO controller_deviceorder (id, name, device_id, path, parameter)VALUES(21,'关闭',41,'test','test');</v>
      </c>
    </row>
    <row r="23" spans="1:6" x14ac:dyDescent="0.2">
      <c r="A23">
        <v>22</v>
      </c>
      <c r="B23" t="s">
        <v>128</v>
      </c>
      <c r="C23">
        <v>42</v>
      </c>
      <c r="D23" t="s">
        <v>129</v>
      </c>
      <c r="E23" t="s">
        <v>129</v>
      </c>
      <c r="F23" t="str">
        <f t="shared" si="0"/>
        <v>INSERT INTO controller_deviceorder (id, name, device_id, path, parameter)VALUES(22,'关闭',42,'test','test');</v>
      </c>
    </row>
    <row r="24" spans="1:6" x14ac:dyDescent="0.2">
      <c r="A24">
        <v>23</v>
      </c>
      <c r="B24" t="s">
        <v>128</v>
      </c>
      <c r="C24">
        <v>43</v>
      </c>
      <c r="D24" t="s">
        <v>129</v>
      </c>
      <c r="E24" t="s">
        <v>129</v>
      </c>
      <c r="F24" t="str">
        <f t="shared" si="0"/>
        <v>INSERT INTO controller_deviceorder (id, name, device_id, path, parameter)VALUES(23,'关闭',43,'test','test');</v>
      </c>
    </row>
    <row r="25" spans="1:6" x14ac:dyDescent="0.2">
      <c r="A25">
        <v>24</v>
      </c>
      <c r="B25" t="s">
        <v>128</v>
      </c>
      <c r="C25">
        <v>44</v>
      </c>
      <c r="D25" t="s">
        <v>129</v>
      </c>
      <c r="E25" t="s">
        <v>129</v>
      </c>
      <c r="F25" t="str">
        <f t="shared" si="0"/>
        <v>INSERT INTO controller_deviceorder (id, name, device_id, path, parameter)VALUES(24,'关闭',44,'test','test');</v>
      </c>
    </row>
    <row r="26" spans="1:6" x14ac:dyDescent="0.2">
      <c r="A26">
        <v>25</v>
      </c>
      <c r="B26" t="s">
        <v>126</v>
      </c>
      <c r="C26">
        <v>45</v>
      </c>
      <c r="D26" t="s">
        <v>129</v>
      </c>
      <c r="E26" t="s">
        <v>129</v>
      </c>
      <c r="F26" t="str">
        <f t="shared" si="0"/>
        <v>INSERT INTO controller_deviceorder (id, name, device_id, path, parameter)VALUES(25,'启动',45,'test','test');</v>
      </c>
    </row>
    <row r="27" spans="1:6" x14ac:dyDescent="0.2">
      <c r="A27">
        <v>26</v>
      </c>
      <c r="B27" t="s">
        <v>126</v>
      </c>
      <c r="C27">
        <v>46</v>
      </c>
      <c r="D27" t="s">
        <v>129</v>
      </c>
      <c r="E27" t="s">
        <v>129</v>
      </c>
      <c r="F27" t="str">
        <f t="shared" si="0"/>
        <v>INSERT INTO controller_deviceorder (id, name, device_id, path, parameter)VALUES(26,'启动',46,'test','test');</v>
      </c>
    </row>
    <row r="28" spans="1:6" x14ac:dyDescent="0.2">
      <c r="A28">
        <v>27</v>
      </c>
      <c r="B28" t="s">
        <v>126</v>
      </c>
      <c r="C28">
        <v>47</v>
      </c>
      <c r="D28" t="s">
        <v>129</v>
      </c>
      <c r="E28" t="s">
        <v>129</v>
      </c>
      <c r="F28" t="str">
        <f t="shared" si="0"/>
        <v>INSERT INTO controller_deviceorder (id, name, device_id, path, parameter)VALUES(27,'启动',47,'test','test');</v>
      </c>
    </row>
    <row r="29" spans="1:6" x14ac:dyDescent="0.2">
      <c r="A29">
        <v>28</v>
      </c>
      <c r="B29" t="s">
        <v>126</v>
      </c>
      <c r="C29">
        <v>48</v>
      </c>
      <c r="D29" t="s">
        <v>129</v>
      </c>
      <c r="E29" t="s">
        <v>129</v>
      </c>
      <c r="F29" t="str">
        <f t="shared" si="0"/>
        <v>INSERT INTO controller_deviceorder (id, name, device_id, path, parameter)VALUES(28,'启动',48,'test','test');</v>
      </c>
    </row>
    <row r="30" spans="1:6" x14ac:dyDescent="0.2">
      <c r="A30">
        <v>29</v>
      </c>
      <c r="B30" t="s">
        <v>126</v>
      </c>
      <c r="C30">
        <v>49</v>
      </c>
      <c r="D30" t="s">
        <v>129</v>
      </c>
      <c r="E30" t="s">
        <v>129</v>
      </c>
      <c r="F30" t="str">
        <f t="shared" si="0"/>
        <v>INSERT INTO controller_deviceorder (id, name, device_id, path, parameter)VALUES(29,'启动',49,'test','test');</v>
      </c>
    </row>
    <row r="31" spans="1:6" x14ac:dyDescent="0.2">
      <c r="A31">
        <v>30</v>
      </c>
      <c r="B31" t="s">
        <v>126</v>
      </c>
      <c r="C31">
        <v>50</v>
      </c>
      <c r="D31" t="s">
        <v>129</v>
      </c>
      <c r="E31" t="s">
        <v>129</v>
      </c>
      <c r="F31" t="str">
        <f t="shared" si="0"/>
        <v>INSERT INTO controller_deviceorder (id, name, device_id, path, parameter)VALUES(30,'启动',50,'test','test');</v>
      </c>
    </row>
    <row r="32" spans="1:6" x14ac:dyDescent="0.2">
      <c r="A32">
        <v>31</v>
      </c>
      <c r="B32" t="s">
        <v>126</v>
      </c>
      <c r="C32">
        <v>51</v>
      </c>
      <c r="D32" t="s">
        <v>129</v>
      </c>
      <c r="E32" t="s">
        <v>129</v>
      </c>
      <c r="F32" t="str">
        <f t="shared" si="0"/>
        <v>INSERT INTO controller_deviceorder (id, name, device_id, path, parameter)VALUES(31,'启动',51,'test','test');</v>
      </c>
    </row>
    <row r="33" spans="1:6" x14ac:dyDescent="0.2">
      <c r="A33">
        <v>32</v>
      </c>
      <c r="B33" t="s">
        <v>126</v>
      </c>
      <c r="C33">
        <v>52</v>
      </c>
      <c r="D33" t="s">
        <v>129</v>
      </c>
      <c r="E33" t="s">
        <v>129</v>
      </c>
      <c r="F33" t="str">
        <f t="shared" si="0"/>
        <v>INSERT INTO controller_deviceorder (id, name, device_id, path, parameter)VALUES(32,'启动',52,'test','test');</v>
      </c>
    </row>
    <row r="34" spans="1:6" x14ac:dyDescent="0.2">
      <c r="A34">
        <v>33</v>
      </c>
      <c r="B34" t="s">
        <v>127</v>
      </c>
      <c r="C34">
        <v>45</v>
      </c>
      <c r="D34" t="s">
        <v>129</v>
      </c>
      <c r="E34" t="s">
        <v>129</v>
      </c>
      <c r="F34" t="str">
        <f t="shared" si="0"/>
        <v>INSERT INTO controller_deviceorder (id, name, device_id, path, parameter)VALUES(33,'停止',45,'test','test');</v>
      </c>
    </row>
    <row r="35" spans="1:6" x14ac:dyDescent="0.2">
      <c r="A35">
        <v>34</v>
      </c>
      <c r="B35" t="s">
        <v>127</v>
      </c>
      <c r="C35">
        <v>46</v>
      </c>
      <c r="D35" t="s">
        <v>129</v>
      </c>
      <c r="E35" t="s">
        <v>129</v>
      </c>
      <c r="F35" t="str">
        <f t="shared" si="0"/>
        <v>INSERT INTO controller_deviceorder (id, name, device_id, path, parameter)VALUES(34,'停止',46,'test','test');</v>
      </c>
    </row>
    <row r="36" spans="1:6" x14ac:dyDescent="0.2">
      <c r="A36">
        <v>35</v>
      </c>
      <c r="B36" t="s">
        <v>127</v>
      </c>
      <c r="C36">
        <v>47</v>
      </c>
      <c r="D36" t="s">
        <v>129</v>
      </c>
      <c r="E36" t="s">
        <v>129</v>
      </c>
      <c r="F36" t="str">
        <f t="shared" si="0"/>
        <v>INSERT INTO controller_deviceorder (id, name, device_id, path, parameter)VALUES(35,'停止',47,'test','test');</v>
      </c>
    </row>
    <row r="37" spans="1:6" x14ac:dyDescent="0.2">
      <c r="A37">
        <v>36</v>
      </c>
      <c r="B37" t="s">
        <v>127</v>
      </c>
      <c r="C37">
        <v>48</v>
      </c>
      <c r="D37" t="s">
        <v>129</v>
      </c>
      <c r="E37" t="s">
        <v>129</v>
      </c>
      <c r="F37" t="str">
        <f t="shared" si="0"/>
        <v>INSERT INTO controller_deviceorder (id, name, device_id, path, parameter)VALUES(36,'停止',48,'test','test');</v>
      </c>
    </row>
    <row r="38" spans="1:6" x14ac:dyDescent="0.2">
      <c r="A38">
        <v>37</v>
      </c>
      <c r="B38" t="s">
        <v>127</v>
      </c>
      <c r="C38">
        <v>49</v>
      </c>
      <c r="D38" t="s">
        <v>129</v>
      </c>
      <c r="E38" t="s">
        <v>129</v>
      </c>
      <c r="F38" t="str">
        <f t="shared" si="0"/>
        <v>INSERT INTO controller_deviceorder (id, name, device_id, path, parameter)VALUES(37,'停止',49,'test','test');</v>
      </c>
    </row>
    <row r="39" spans="1:6" x14ac:dyDescent="0.2">
      <c r="A39">
        <v>38</v>
      </c>
      <c r="B39" t="s">
        <v>127</v>
      </c>
      <c r="C39">
        <v>50</v>
      </c>
      <c r="D39" t="s">
        <v>129</v>
      </c>
      <c r="E39" t="s">
        <v>129</v>
      </c>
      <c r="F39" t="str">
        <f t="shared" si="0"/>
        <v>INSERT INTO controller_deviceorder (id, name, device_id, path, parameter)VALUES(38,'停止',50,'test','test');</v>
      </c>
    </row>
    <row r="40" spans="1:6" x14ac:dyDescent="0.2">
      <c r="A40">
        <v>39</v>
      </c>
      <c r="B40" t="s">
        <v>127</v>
      </c>
      <c r="C40">
        <v>51</v>
      </c>
      <c r="D40" t="s">
        <v>129</v>
      </c>
      <c r="E40" t="s">
        <v>129</v>
      </c>
      <c r="F40" t="str">
        <f t="shared" si="0"/>
        <v>INSERT INTO controller_deviceorder (id, name, device_id, path, parameter)VALUES(39,'停止',51,'test','test');</v>
      </c>
    </row>
    <row r="41" spans="1:6" x14ac:dyDescent="0.2">
      <c r="A41">
        <v>40</v>
      </c>
      <c r="B41" t="s">
        <v>127</v>
      </c>
      <c r="C41">
        <v>52</v>
      </c>
      <c r="D41" t="s">
        <v>129</v>
      </c>
      <c r="E41" t="s">
        <v>129</v>
      </c>
      <c r="F41" t="str">
        <f t="shared" si="0"/>
        <v>INSERT INTO controller_deviceorder (id, name, device_id, path, parameter)VALUES(40,'停止',52,'test','test');</v>
      </c>
    </row>
    <row r="42" spans="1:6" x14ac:dyDescent="0.2">
      <c r="A42">
        <v>41</v>
      </c>
      <c r="B42" t="s">
        <v>128</v>
      </c>
      <c r="C42">
        <v>45</v>
      </c>
      <c r="D42" t="s">
        <v>129</v>
      </c>
      <c r="E42" t="s">
        <v>129</v>
      </c>
      <c r="F42" t="str">
        <f t="shared" si="0"/>
        <v>INSERT INTO controller_deviceorder (id, name, device_id, path, parameter)VALUES(41,'关闭',45,'test','test');</v>
      </c>
    </row>
    <row r="43" spans="1:6" x14ac:dyDescent="0.2">
      <c r="A43">
        <v>42</v>
      </c>
      <c r="B43" t="s">
        <v>128</v>
      </c>
      <c r="C43">
        <v>46</v>
      </c>
      <c r="D43" t="s">
        <v>129</v>
      </c>
      <c r="E43" t="s">
        <v>129</v>
      </c>
      <c r="F43" t="str">
        <f t="shared" si="0"/>
        <v>INSERT INTO controller_deviceorder (id, name, device_id, path, parameter)VALUES(42,'关闭',46,'test','test');</v>
      </c>
    </row>
    <row r="44" spans="1:6" x14ac:dyDescent="0.2">
      <c r="A44">
        <v>43</v>
      </c>
      <c r="B44" t="s">
        <v>128</v>
      </c>
      <c r="C44">
        <v>47</v>
      </c>
      <c r="D44" t="s">
        <v>129</v>
      </c>
      <c r="E44" t="s">
        <v>129</v>
      </c>
      <c r="F44" t="str">
        <f t="shared" si="0"/>
        <v>INSERT INTO controller_deviceorder (id, name, device_id, path, parameter)VALUES(43,'关闭',47,'test','test');</v>
      </c>
    </row>
    <row r="45" spans="1:6" x14ac:dyDescent="0.2">
      <c r="A45">
        <v>44</v>
      </c>
      <c r="B45" t="s">
        <v>128</v>
      </c>
      <c r="C45">
        <v>48</v>
      </c>
      <c r="D45" t="s">
        <v>129</v>
      </c>
      <c r="E45" t="s">
        <v>129</v>
      </c>
      <c r="F45" t="str">
        <f t="shared" si="0"/>
        <v>INSERT INTO controller_deviceorder (id, name, device_id, path, parameter)VALUES(44,'关闭',48,'test','test');</v>
      </c>
    </row>
    <row r="46" spans="1:6" x14ac:dyDescent="0.2">
      <c r="A46">
        <v>45</v>
      </c>
      <c r="B46" t="s">
        <v>128</v>
      </c>
      <c r="C46">
        <v>49</v>
      </c>
      <c r="D46" t="s">
        <v>129</v>
      </c>
      <c r="E46" t="s">
        <v>129</v>
      </c>
      <c r="F46" t="str">
        <f t="shared" si="0"/>
        <v>INSERT INTO controller_deviceorder (id, name, device_id, path, parameter)VALUES(45,'关闭',49,'test','test');</v>
      </c>
    </row>
    <row r="47" spans="1:6" x14ac:dyDescent="0.2">
      <c r="A47">
        <v>46</v>
      </c>
      <c r="B47" t="s">
        <v>128</v>
      </c>
      <c r="C47">
        <v>50</v>
      </c>
      <c r="D47" t="s">
        <v>129</v>
      </c>
      <c r="E47" t="s">
        <v>129</v>
      </c>
      <c r="F47" t="str">
        <f t="shared" si="0"/>
        <v>INSERT INTO controller_deviceorder (id, name, device_id, path, parameter)VALUES(46,'关闭',50,'test','test');</v>
      </c>
    </row>
    <row r="48" spans="1:6" x14ac:dyDescent="0.2">
      <c r="A48">
        <v>47</v>
      </c>
      <c r="B48" t="s">
        <v>128</v>
      </c>
      <c r="C48">
        <v>51</v>
      </c>
      <c r="D48" t="s">
        <v>129</v>
      </c>
      <c r="E48" t="s">
        <v>129</v>
      </c>
      <c r="F48" t="str">
        <f t="shared" si="0"/>
        <v>INSERT INTO controller_deviceorder (id, name, device_id, path, parameter)VALUES(47,'关闭',51,'test','test');</v>
      </c>
    </row>
    <row r="49" spans="1:6" x14ac:dyDescent="0.2">
      <c r="A49">
        <v>48</v>
      </c>
      <c r="B49" t="s">
        <v>128</v>
      </c>
      <c r="C49">
        <v>52</v>
      </c>
      <c r="D49" t="s">
        <v>129</v>
      </c>
      <c r="E49" t="s">
        <v>129</v>
      </c>
      <c r="F49" t="str">
        <f t="shared" si="0"/>
        <v>INSERT INTO controller_deviceorder (id, name, device_id, path, parameter)VALUES(48,'关闭',52,'test','test');</v>
      </c>
    </row>
    <row r="50" spans="1:6" x14ac:dyDescent="0.2">
      <c r="A50">
        <v>49</v>
      </c>
      <c r="B50" t="s">
        <v>126</v>
      </c>
      <c r="C50">
        <v>53</v>
      </c>
      <c r="D50" t="s">
        <v>129</v>
      </c>
      <c r="E50" t="s">
        <v>129</v>
      </c>
      <c r="F50" t="str">
        <f t="shared" si="0"/>
        <v>INSERT INTO controller_deviceorder (id, name, device_id, path, parameter)VALUES(49,'启动',53,'test','test');</v>
      </c>
    </row>
    <row r="51" spans="1:6" x14ac:dyDescent="0.2">
      <c r="A51">
        <v>50</v>
      </c>
      <c r="B51" t="s">
        <v>126</v>
      </c>
      <c r="C51">
        <v>54</v>
      </c>
      <c r="D51" t="s">
        <v>129</v>
      </c>
      <c r="E51" t="s">
        <v>129</v>
      </c>
      <c r="F51" t="str">
        <f t="shared" si="0"/>
        <v>INSERT INTO controller_deviceorder (id, name, device_id, path, parameter)VALUES(50,'启动',54,'test','test');</v>
      </c>
    </row>
    <row r="52" spans="1:6" x14ac:dyDescent="0.2">
      <c r="A52">
        <v>51</v>
      </c>
      <c r="B52" t="s">
        <v>126</v>
      </c>
      <c r="C52">
        <v>55</v>
      </c>
      <c r="D52" t="s">
        <v>129</v>
      </c>
      <c r="E52" t="s">
        <v>129</v>
      </c>
      <c r="F52" t="str">
        <f t="shared" si="0"/>
        <v>INSERT INTO controller_deviceorder (id, name, device_id, path, parameter)VALUES(51,'启动',55,'test','test');</v>
      </c>
    </row>
    <row r="53" spans="1:6" x14ac:dyDescent="0.2">
      <c r="A53">
        <v>52</v>
      </c>
      <c r="B53" t="s">
        <v>126</v>
      </c>
      <c r="C53">
        <v>56</v>
      </c>
      <c r="D53" t="s">
        <v>129</v>
      </c>
      <c r="E53" t="s">
        <v>129</v>
      </c>
      <c r="F53" t="str">
        <f t="shared" si="0"/>
        <v>INSERT INTO controller_deviceorder (id, name, device_id, path, parameter)VALUES(52,'启动',56,'test','test');</v>
      </c>
    </row>
    <row r="54" spans="1:6" x14ac:dyDescent="0.2">
      <c r="A54">
        <v>53</v>
      </c>
      <c r="B54" t="s">
        <v>126</v>
      </c>
      <c r="C54">
        <v>57</v>
      </c>
      <c r="D54" t="s">
        <v>129</v>
      </c>
      <c r="E54" t="s">
        <v>129</v>
      </c>
      <c r="F54" t="str">
        <f t="shared" si="0"/>
        <v>INSERT INTO controller_deviceorder (id, name, device_id, path, parameter)VALUES(53,'启动',57,'test','test');</v>
      </c>
    </row>
    <row r="55" spans="1:6" x14ac:dyDescent="0.2">
      <c r="A55">
        <v>54</v>
      </c>
      <c r="B55" t="s">
        <v>126</v>
      </c>
      <c r="C55">
        <v>58</v>
      </c>
      <c r="D55" t="s">
        <v>129</v>
      </c>
      <c r="E55" t="s">
        <v>129</v>
      </c>
      <c r="F55" t="str">
        <f t="shared" si="0"/>
        <v>INSERT INTO controller_deviceorder (id, name, device_id, path, parameter)VALUES(54,'启动',58,'test','test');</v>
      </c>
    </row>
    <row r="56" spans="1:6" x14ac:dyDescent="0.2">
      <c r="A56">
        <v>55</v>
      </c>
      <c r="B56" t="s">
        <v>126</v>
      </c>
      <c r="C56">
        <v>59</v>
      </c>
      <c r="D56" t="s">
        <v>129</v>
      </c>
      <c r="E56" t="s">
        <v>129</v>
      </c>
      <c r="F56" t="str">
        <f t="shared" si="0"/>
        <v>INSERT INTO controller_deviceorder (id, name, device_id, path, parameter)VALUES(55,'启动',59,'test','test');</v>
      </c>
    </row>
    <row r="57" spans="1:6" x14ac:dyDescent="0.2">
      <c r="A57">
        <v>56</v>
      </c>
      <c r="B57" t="s">
        <v>126</v>
      </c>
      <c r="C57">
        <v>60</v>
      </c>
      <c r="D57" t="s">
        <v>129</v>
      </c>
      <c r="E57" t="s">
        <v>129</v>
      </c>
      <c r="F57" t="str">
        <f t="shared" si="0"/>
        <v>INSERT INTO controller_deviceorder (id, name, device_id, path, parameter)VALUES(56,'启动',60,'test','test');</v>
      </c>
    </row>
    <row r="58" spans="1:6" x14ac:dyDescent="0.2">
      <c r="A58">
        <v>57</v>
      </c>
      <c r="B58" t="s">
        <v>127</v>
      </c>
      <c r="C58">
        <v>53</v>
      </c>
      <c r="D58" t="s">
        <v>129</v>
      </c>
      <c r="E58" t="s">
        <v>129</v>
      </c>
      <c r="F58" t="str">
        <f t="shared" si="0"/>
        <v>INSERT INTO controller_deviceorder (id, name, device_id, path, parameter)VALUES(57,'停止',53,'test','test');</v>
      </c>
    </row>
    <row r="59" spans="1:6" x14ac:dyDescent="0.2">
      <c r="A59">
        <v>58</v>
      </c>
      <c r="B59" t="s">
        <v>127</v>
      </c>
      <c r="C59">
        <v>54</v>
      </c>
      <c r="D59" t="s">
        <v>129</v>
      </c>
      <c r="E59" t="s">
        <v>129</v>
      </c>
      <c r="F59" t="str">
        <f t="shared" si="0"/>
        <v>INSERT INTO controller_deviceorder (id, name, device_id, path, parameter)VALUES(58,'停止',54,'test','test');</v>
      </c>
    </row>
    <row r="60" spans="1:6" x14ac:dyDescent="0.2">
      <c r="A60">
        <v>59</v>
      </c>
      <c r="B60" t="s">
        <v>127</v>
      </c>
      <c r="C60">
        <v>55</v>
      </c>
      <c r="D60" t="s">
        <v>129</v>
      </c>
      <c r="E60" t="s">
        <v>129</v>
      </c>
      <c r="F60" t="str">
        <f t="shared" si="0"/>
        <v>INSERT INTO controller_deviceorder (id, name, device_id, path, parameter)VALUES(59,'停止',55,'test','test');</v>
      </c>
    </row>
    <row r="61" spans="1:6" x14ac:dyDescent="0.2">
      <c r="A61">
        <v>60</v>
      </c>
      <c r="B61" t="s">
        <v>127</v>
      </c>
      <c r="C61">
        <v>56</v>
      </c>
      <c r="D61" t="s">
        <v>129</v>
      </c>
      <c r="E61" t="s">
        <v>129</v>
      </c>
      <c r="F61" t="str">
        <f t="shared" si="0"/>
        <v>INSERT INTO controller_deviceorder (id, name, device_id, path, parameter)VALUES(60,'停止',56,'test','test');</v>
      </c>
    </row>
    <row r="62" spans="1:6" x14ac:dyDescent="0.2">
      <c r="A62">
        <v>61</v>
      </c>
      <c r="B62" t="s">
        <v>127</v>
      </c>
      <c r="C62">
        <v>57</v>
      </c>
      <c r="D62" t="s">
        <v>129</v>
      </c>
      <c r="E62" t="s">
        <v>129</v>
      </c>
      <c r="F62" t="str">
        <f t="shared" si="0"/>
        <v>INSERT INTO controller_deviceorder (id, name, device_id, path, parameter)VALUES(61,'停止',57,'test','test');</v>
      </c>
    </row>
    <row r="63" spans="1:6" x14ac:dyDescent="0.2">
      <c r="A63">
        <v>62</v>
      </c>
      <c r="B63" t="s">
        <v>127</v>
      </c>
      <c r="C63">
        <v>58</v>
      </c>
      <c r="D63" t="s">
        <v>129</v>
      </c>
      <c r="E63" t="s">
        <v>129</v>
      </c>
      <c r="F63" t="str">
        <f t="shared" si="0"/>
        <v>INSERT INTO controller_deviceorder (id, name, device_id, path, parameter)VALUES(62,'停止',58,'test','test');</v>
      </c>
    </row>
    <row r="64" spans="1:6" x14ac:dyDescent="0.2">
      <c r="A64">
        <v>63</v>
      </c>
      <c r="B64" t="s">
        <v>127</v>
      </c>
      <c r="C64">
        <v>59</v>
      </c>
      <c r="D64" t="s">
        <v>129</v>
      </c>
      <c r="E64" t="s">
        <v>129</v>
      </c>
      <c r="F64" t="str">
        <f t="shared" si="0"/>
        <v>INSERT INTO controller_deviceorder (id, name, device_id, path, parameter)VALUES(63,'停止',59,'test','test');</v>
      </c>
    </row>
    <row r="65" spans="1:6" x14ac:dyDescent="0.2">
      <c r="A65">
        <v>64</v>
      </c>
      <c r="B65" t="s">
        <v>127</v>
      </c>
      <c r="C65">
        <v>60</v>
      </c>
      <c r="D65" t="s">
        <v>129</v>
      </c>
      <c r="E65" t="s">
        <v>129</v>
      </c>
      <c r="F65" t="str">
        <f t="shared" si="0"/>
        <v>INSERT INTO controller_deviceorder (id, name, device_id, path, parameter)VALUES(64,'停止',60,'test','test');</v>
      </c>
    </row>
    <row r="66" spans="1:6" x14ac:dyDescent="0.2">
      <c r="A66">
        <v>65</v>
      </c>
      <c r="B66" t="s">
        <v>128</v>
      </c>
      <c r="C66">
        <v>53</v>
      </c>
      <c r="D66" t="s">
        <v>129</v>
      </c>
      <c r="E66" t="s">
        <v>129</v>
      </c>
      <c r="F66" t="str">
        <f t="shared" si="0"/>
        <v>INSERT INTO controller_deviceorder (id, name, device_id, path, parameter)VALUES(65,'关闭',53,'test','test');</v>
      </c>
    </row>
    <row r="67" spans="1:6" x14ac:dyDescent="0.2">
      <c r="A67">
        <v>66</v>
      </c>
      <c r="B67" t="s">
        <v>128</v>
      </c>
      <c r="C67">
        <v>54</v>
      </c>
      <c r="D67" t="s">
        <v>129</v>
      </c>
      <c r="E67" t="s">
        <v>129</v>
      </c>
      <c r="F67" t="str">
        <f t="shared" ref="F67:F73" si="1">"INSERT INTO controller_deviceorder (id, name, device_id, path, parameter)VALUES("&amp;A67&amp;",'"&amp;B67&amp;"',"&amp;C67&amp;",'"&amp;D67&amp;"','"&amp;E67&amp;"');"</f>
        <v>INSERT INTO controller_deviceorder (id, name, device_id, path, parameter)VALUES(66,'关闭',54,'test','test');</v>
      </c>
    </row>
    <row r="68" spans="1:6" x14ac:dyDescent="0.2">
      <c r="A68">
        <v>67</v>
      </c>
      <c r="B68" t="s">
        <v>128</v>
      </c>
      <c r="C68">
        <v>55</v>
      </c>
      <c r="D68" t="s">
        <v>129</v>
      </c>
      <c r="E68" t="s">
        <v>129</v>
      </c>
      <c r="F68" t="str">
        <f t="shared" si="1"/>
        <v>INSERT INTO controller_deviceorder (id, name, device_id, path, parameter)VALUES(67,'关闭',55,'test','test');</v>
      </c>
    </row>
    <row r="69" spans="1:6" x14ac:dyDescent="0.2">
      <c r="A69">
        <v>68</v>
      </c>
      <c r="B69" t="s">
        <v>128</v>
      </c>
      <c r="C69">
        <v>56</v>
      </c>
      <c r="D69" t="s">
        <v>129</v>
      </c>
      <c r="E69" t="s">
        <v>129</v>
      </c>
      <c r="F69" t="str">
        <f t="shared" si="1"/>
        <v>INSERT INTO controller_deviceorder (id, name, device_id, path, parameter)VALUES(68,'关闭',56,'test','test');</v>
      </c>
    </row>
    <row r="70" spans="1:6" x14ac:dyDescent="0.2">
      <c r="A70">
        <v>69</v>
      </c>
      <c r="B70" t="s">
        <v>128</v>
      </c>
      <c r="C70">
        <v>57</v>
      </c>
      <c r="D70" t="s">
        <v>129</v>
      </c>
      <c r="E70" t="s">
        <v>129</v>
      </c>
      <c r="F70" t="str">
        <f t="shared" si="1"/>
        <v>INSERT INTO controller_deviceorder (id, name, device_id, path, parameter)VALUES(69,'关闭',57,'test','test');</v>
      </c>
    </row>
    <row r="71" spans="1:6" x14ac:dyDescent="0.2">
      <c r="A71">
        <v>70</v>
      </c>
      <c r="B71" t="s">
        <v>128</v>
      </c>
      <c r="C71">
        <v>58</v>
      </c>
      <c r="D71" t="s">
        <v>129</v>
      </c>
      <c r="E71" t="s">
        <v>129</v>
      </c>
      <c r="F71" t="str">
        <f t="shared" si="1"/>
        <v>INSERT INTO controller_deviceorder (id, name, device_id, path, parameter)VALUES(70,'关闭',58,'test','test');</v>
      </c>
    </row>
    <row r="72" spans="1:6" x14ac:dyDescent="0.2">
      <c r="A72">
        <v>71</v>
      </c>
      <c r="B72" t="s">
        <v>128</v>
      </c>
      <c r="C72">
        <v>59</v>
      </c>
      <c r="D72" t="s">
        <v>129</v>
      </c>
      <c r="E72" t="s">
        <v>129</v>
      </c>
      <c r="F72" t="str">
        <f t="shared" si="1"/>
        <v>INSERT INTO controller_deviceorder (id, name, device_id, path, parameter)VALUES(71,'关闭',59,'test','test');</v>
      </c>
    </row>
    <row r="73" spans="1:6" x14ac:dyDescent="0.2">
      <c r="A73">
        <v>72</v>
      </c>
      <c r="B73" t="s">
        <v>128</v>
      </c>
      <c r="C73">
        <v>60</v>
      </c>
      <c r="D73" t="s">
        <v>129</v>
      </c>
      <c r="E73" t="s">
        <v>129</v>
      </c>
      <c r="F73" t="str">
        <f t="shared" si="1"/>
        <v>INSERT INTO controller_deviceorder (id, name, device_id, path, parameter)VALUES(72,'关闭',60,'test','test');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D464-9298-4CB0-A17D-A66C2FC9D4F2}">
  <dimension ref="A1:H25"/>
  <sheetViews>
    <sheetView workbookViewId="0">
      <selection activeCell="K31" sqref="K31"/>
    </sheetView>
  </sheetViews>
  <sheetFormatPr defaultRowHeight="14.25" x14ac:dyDescent="0.2"/>
  <cols>
    <col min="3" max="3" width="14" customWidth="1"/>
  </cols>
  <sheetData>
    <row r="1" spans="1:8" x14ac:dyDescent="0.2">
      <c r="A1" t="s">
        <v>80</v>
      </c>
      <c r="B1" t="s">
        <v>82</v>
      </c>
      <c r="C1" t="s">
        <v>83</v>
      </c>
      <c r="D1" t="s">
        <v>81</v>
      </c>
      <c r="H1" t="s">
        <v>130</v>
      </c>
    </row>
    <row r="2" spans="1:8" x14ac:dyDescent="0.2">
      <c r="A2">
        <v>1</v>
      </c>
      <c r="B2">
        <v>1</v>
      </c>
      <c r="C2">
        <v>1</v>
      </c>
      <c r="D2">
        <v>37</v>
      </c>
      <c r="E2" t="str">
        <f t="shared" ref="E2:E25" si="0">"INSERT INTO controller_devicecontrol VALUES("&amp;A2&amp;","&amp;B2&amp;","&amp;C2&amp;","&amp;D2&amp;");"</f>
        <v>INSERT INTO controller_devicecontrol VALUES(1,1,1,37);</v>
      </c>
    </row>
    <row r="3" spans="1:8" x14ac:dyDescent="0.2">
      <c r="A3">
        <v>2</v>
      </c>
      <c r="B3">
        <v>2</v>
      </c>
      <c r="C3">
        <v>2</v>
      </c>
      <c r="D3">
        <v>38</v>
      </c>
      <c r="E3" t="str">
        <f t="shared" si="0"/>
        <v>INSERT INTO controller_devicecontrol VALUES(2,2,2,38);</v>
      </c>
    </row>
    <row r="4" spans="1:8" x14ac:dyDescent="0.2">
      <c r="A4">
        <v>3</v>
      </c>
      <c r="B4">
        <v>3</v>
      </c>
      <c r="C4">
        <v>3</v>
      </c>
      <c r="D4">
        <v>39</v>
      </c>
      <c r="E4" t="str">
        <f t="shared" si="0"/>
        <v>INSERT INTO controller_devicecontrol VALUES(3,3,3,39);</v>
      </c>
    </row>
    <row r="5" spans="1:8" x14ac:dyDescent="0.2">
      <c r="A5">
        <v>4</v>
      </c>
      <c r="B5">
        <v>4</v>
      </c>
      <c r="C5">
        <v>4</v>
      </c>
      <c r="D5">
        <v>40</v>
      </c>
      <c r="E5" t="str">
        <f t="shared" si="0"/>
        <v>INSERT INTO controller_devicecontrol VALUES(4,4,4,40);</v>
      </c>
    </row>
    <row r="6" spans="1:8" x14ac:dyDescent="0.2">
      <c r="A6">
        <v>5</v>
      </c>
      <c r="B6">
        <v>1</v>
      </c>
      <c r="C6">
        <v>5</v>
      </c>
      <c r="D6">
        <v>41</v>
      </c>
      <c r="E6" t="str">
        <f t="shared" si="0"/>
        <v>INSERT INTO controller_devicecontrol VALUES(5,1,5,41);</v>
      </c>
    </row>
    <row r="7" spans="1:8" x14ac:dyDescent="0.2">
      <c r="A7">
        <v>6</v>
      </c>
      <c r="B7">
        <v>2</v>
      </c>
      <c r="C7">
        <v>6</v>
      </c>
      <c r="D7">
        <v>42</v>
      </c>
      <c r="E7" t="str">
        <f t="shared" si="0"/>
        <v>INSERT INTO controller_devicecontrol VALUES(6,2,6,42);</v>
      </c>
    </row>
    <row r="8" spans="1:8" x14ac:dyDescent="0.2">
      <c r="A8">
        <v>7</v>
      </c>
      <c r="B8">
        <v>3</v>
      </c>
      <c r="C8">
        <v>7</v>
      </c>
      <c r="D8">
        <v>43</v>
      </c>
      <c r="E8" t="str">
        <f t="shared" si="0"/>
        <v>INSERT INTO controller_devicecontrol VALUES(7,3,7,43);</v>
      </c>
    </row>
    <row r="9" spans="1:8" x14ac:dyDescent="0.2">
      <c r="A9">
        <v>8</v>
      </c>
      <c r="B9">
        <v>4</v>
      </c>
      <c r="C9">
        <v>8</v>
      </c>
      <c r="D9">
        <v>44</v>
      </c>
      <c r="E9" t="str">
        <f t="shared" si="0"/>
        <v>INSERT INTO controller_devicecontrol VALUES(8,4,8,44);</v>
      </c>
    </row>
    <row r="10" spans="1:8" x14ac:dyDescent="0.2">
      <c r="A10">
        <v>9</v>
      </c>
      <c r="B10">
        <v>1</v>
      </c>
      <c r="C10">
        <v>9</v>
      </c>
      <c r="D10">
        <v>45</v>
      </c>
      <c r="E10" t="str">
        <f t="shared" si="0"/>
        <v>INSERT INTO controller_devicecontrol VALUES(9,1,9,45);</v>
      </c>
    </row>
    <row r="11" spans="1:8" x14ac:dyDescent="0.2">
      <c r="A11">
        <v>10</v>
      </c>
      <c r="B11">
        <v>2</v>
      </c>
      <c r="C11">
        <v>10</v>
      </c>
      <c r="D11">
        <v>46</v>
      </c>
      <c r="E11" t="str">
        <f t="shared" si="0"/>
        <v>INSERT INTO controller_devicecontrol VALUES(10,2,10,46);</v>
      </c>
    </row>
    <row r="12" spans="1:8" x14ac:dyDescent="0.2">
      <c r="A12">
        <v>11</v>
      </c>
      <c r="B12">
        <v>3</v>
      </c>
      <c r="C12">
        <v>11</v>
      </c>
      <c r="D12">
        <v>47</v>
      </c>
      <c r="E12" t="str">
        <f t="shared" si="0"/>
        <v>INSERT INTO controller_devicecontrol VALUES(11,3,11,47);</v>
      </c>
    </row>
    <row r="13" spans="1:8" x14ac:dyDescent="0.2">
      <c r="A13">
        <v>12</v>
      </c>
      <c r="B13">
        <v>4</v>
      </c>
      <c r="C13">
        <v>12</v>
      </c>
      <c r="D13">
        <v>48</v>
      </c>
      <c r="E13" t="str">
        <f t="shared" si="0"/>
        <v>INSERT INTO controller_devicecontrol VALUES(12,4,12,48);</v>
      </c>
    </row>
    <row r="14" spans="1:8" x14ac:dyDescent="0.2">
      <c r="A14">
        <v>13</v>
      </c>
      <c r="B14">
        <v>1</v>
      </c>
      <c r="C14">
        <v>13</v>
      </c>
      <c r="D14">
        <v>49</v>
      </c>
      <c r="E14" t="str">
        <f t="shared" si="0"/>
        <v>INSERT INTO controller_devicecontrol VALUES(13,1,13,49);</v>
      </c>
    </row>
    <row r="15" spans="1:8" x14ac:dyDescent="0.2">
      <c r="A15">
        <v>14</v>
      </c>
      <c r="B15">
        <v>2</v>
      </c>
      <c r="C15">
        <v>14</v>
      </c>
      <c r="D15">
        <v>50</v>
      </c>
      <c r="E15" t="str">
        <f t="shared" si="0"/>
        <v>INSERT INTO controller_devicecontrol VALUES(14,2,14,50);</v>
      </c>
    </row>
    <row r="16" spans="1:8" x14ac:dyDescent="0.2">
      <c r="A16">
        <v>15</v>
      </c>
      <c r="B16">
        <v>3</v>
      </c>
      <c r="C16">
        <v>15</v>
      </c>
      <c r="D16">
        <v>51</v>
      </c>
      <c r="E16" t="str">
        <f t="shared" si="0"/>
        <v>INSERT INTO controller_devicecontrol VALUES(15,3,15,51);</v>
      </c>
    </row>
    <row r="17" spans="1:5" x14ac:dyDescent="0.2">
      <c r="A17">
        <v>16</v>
      </c>
      <c r="B17">
        <v>4</v>
      </c>
      <c r="C17">
        <v>16</v>
      </c>
      <c r="D17">
        <v>52</v>
      </c>
      <c r="E17" t="str">
        <f t="shared" si="0"/>
        <v>INSERT INTO controller_devicecontrol VALUES(16,4,16,52);</v>
      </c>
    </row>
    <row r="18" spans="1:5" x14ac:dyDescent="0.2">
      <c r="A18">
        <v>17</v>
      </c>
      <c r="B18">
        <v>1</v>
      </c>
      <c r="C18">
        <v>17</v>
      </c>
      <c r="D18">
        <v>53</v>
      </c>
      <c r="E18" t="str">
        <f t="shared" si="0"/>
        <v>INSERT INTO controller_devicecontrol VALUES(17,1,17,53);</v>
      </c>
    </row>
    <row r="19" spans="1:5" x14ac:dyDescent="0.2">
      <c r="A19">
        <v>18</v>
      </c>
      <c r="B19">
        <v>2</v>
      </c>
      <c r="C19">
        <v>18</v>
      </c>
      <c r="D19">
        <v>54</v>
      </c>
      <c r="E19" t="str">
        <f t="shared" si="0"/>
        <v>INSERT INTO controller_devicecontrol VALUES(18,2,18,54);</v>
      </c>
    </row>
    <row r="20" spans="1:5" x14ac:dyDescent="0.2">
      <c r="A20">
        <v>19</v>
      </c>
      <c r="B20">
        <v>3</v>
      </c>
      <c r="C20">
        <v>19</v>
      </c>
      <c r="D20">
        <v>55</v>
      </c>
      <c r="E20" t="str">
        <f t="shared" si="0"/>
        <v>INSERT INTO controller_devicecontrol VALUES(19,3,19,55);</v>
      </c>
    </row>
    <row r="21" spans="1:5" x14ac:dyDescent="0.2">
      <c r="A21">
        <v>20</v>
      </c>
      <c r="B21">
        <v>4</v>
      </c>
      <c r="C21">
        <v>20</v>
      </c>
      <c r="D21">
        <v>56</v>
      </c>
      <c r="E21" t="str">
        <f t="shared" si="0"/>
        <v>INSERT INTO controller_devicecontrol VALUES(20,4,20,56);</v>
      </c>
    </row>
    <row r="22" spans="1:5" x14ac:dyDescent="0.2">
      <c r="A22">
        <v>21</v>
      </c>
      <c r="B22">
        <v>1</v>
      </c>
      <c r="C22">
        <v>21</v>
      </c>
      <c r="D22">
        <v>57</v>
      </c>
      <c r="E22" t="str">
        <f t="shared" si="0"/>
        <v>INSERT INTO controller_devicecontrol VALUES(21,1,21,57);</v>
      </c>
    </row>
    <row r="23" spans="1:5" x14ac:dyDescent="0.2">
      <c r="A23">
        <v>22</v>
      </c>
      <c r="B23">
        <v>2</v>
      </c>
      <c r="C23">
        <v>22</v>
      </c>
      <c r="D23">
        <v>58</v>
      </c>
      <c r="E23" t="str">
        <f t="shared" si="0"/>
        <v>INSERT INTO controller_devicecontrol VALUES(22,2,22,58);</v>
      </c>
    </row>
    <row r="24" spans="1:5" x14ac:dyDescent="0.2">
      <c r="A24">
        <v>23</v>
      </c>
      <c r="B24">
        <v>3</v>
      </c>
      <c r="C24">
        <v>23</v>
      </c>
      <c r="D24">
        <v>59</v>
      </c>
      <c r="E24" t="str">
        <f t="shared" si="0"/>
        <v>INSERT INTO controller_devicecontrol VALUES(23,3,23,59);</v>
      </c>
    </row>
    <row r="25" spans="1:5" x14ac:dyDescent="0.2">
      <c r="A25">
        <v>24</v>
      </c>
      <c r="B25">
        <v>4</v>
      </c>
      <c r="C25">
        <v>24</v>
      </c>
      <c r="D25">
        <v>60</v>
      </c>
      <c r="E25" t="str">
        <f t="shared" si="0"/>
        <v>INSERT INTO controller_devicecontrol VALUES(24,4,24,60);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7AE4-5E60-4B5F-95F9-4F1E53A65823}">
  <dimension ref="A1:E1"/>
  <sheetViews>
    <sheetView workbookViewId="0">
      <selection activeCell="E2" sqref="E2"/>
    </sheetView>
  </sheetViews>
  <sheetFormatPr defaultRowHeight="14.25" x14ac:dyDescent="0.2"/>
  <cols>
    <col min="3" max="3" width="10.375" customWidth="1"/>
    <col min="4" max="4" width="12.25" customWidth="1"/>
    <col min="5" max="5" width="10.25" customWidth="1"/>
  </cols>
  <sheetData>
    <row r="1" spans="1:5" x14ac:dyDescent="0.2">
      <c r="A1" t="s">
        <v>80</v>
      </c>
      <c r="B1" t="s">
        <v>121</v>
      </c>
      <c r="C1" t="s">
        <v>122</v>
      </c>
      <c r="D1" t="s">
        <v>131</v>
      </c>
      <c r="E1" t="s">
        <v>132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A9AD-C0A9-447F-A9AE-3E41F8C977CD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greenhouse</vt:lpstr>
      <vt:lpstr>devicecategory</vt:lpstr>
      <vt:lpstr>environmentindicator</vt:lpstr>
      <vt:lpstr>environmentdata</vt:lpstr>
      <vt:lpstr>device</vt:lpstr>
      <vt:lpstr>deivceorder</vt:lpstr>
      <vt:lpstr>devicecontrol</vt:lpstr>
      <vt:lpstr>thresholdcontrol</vt:lpstr>
      <vt:lpstr>bookcontrol</vt:lpstr>
      <vt:lpstr>timercontrol</vt:lpstr>
      <vt:lpstr>controlhistory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potato</dc:creator>
  <cp:lastModifiedBy>potato</cp:lastModifiedBy>
  <dcterms:created xsi:type="dcterms:W3CDTF">2021-05-08T05:23:56Z</dcterms:created>
  <dcterms:modified xsi:type="dcterms:W3CDTF">2021-05-14T07:42:18Z</dcterms:modified>
</cp:coreProperties>
</file>